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_RJ\dategrip_workspace\cc.CIFX需求\大查詢\"/>
    </mc:Choice>
  </mc:AlternateContent>
  <bookViews>
    <workbookView xWindow="0" yWindow="0" windowWidth="28800" windowHeight="9765" firstSheet="5" activeTab="5"/>
  </bookViews>
  <sheets>
    <sheet name="大查詢用到交易代號" sheetId="1" state="hidden" r:id="rId1"/>
    <sheet name="NCS" sheetId="9" state="hidden" r:id="rId2"/>
    <sheet name="NBS" sheetId="10" state="hidden" r:id="rId3"/>
    <sheet name="交易總表" sheetId="17" state="hidden" r:id="rId4"/>
    <sheet name="PROD_PGMTRX" sheetId="20" state="hidden" r:id="rId5"/>
    <sheet name="全欄位查詢回傳參數" sheetId="4" r:id="rId6"/>
    <sheet name="代碼表總覽" sheetId="8" r:id="rId7"/>
  </sheets>
  <externalReferences>
    <externalReference r:id="rId8"/>
    <externalReference r:id="rId9"/>
    <externalReference r:id="rId10"/>
  </externalReferences>
  <definedNames>
    <definedName name="_xlnm._FilterDatabase" localSheetId="4" hidden="1">PROD_PGMTRX!$C$1:$H$438</definedName>
    <definedName name="_xlnm._FilterDatabase" localSheetId="6" hidden="1">代碼表總覽!$A$1:$G$479</definedName>
    <definedName name="_xlnm._FilterDatabase" localSheetId="3" hidden="1">交易總表!$A$1:$V$1359</definedName>
    <definedName name="_xlnm._FilterDatabase" localSheetId="5" hidden="1">全欄位查詢回傳參數!$A$1:$J$112</definedName>
    <definedName name="相依系統名稱">[3]前端系統統計!$B$3:$B$56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4" l="1"/>
  <c r="M3" i="4"/>
  <c r="N3" i="4"/>
  <c r="L4" i="4"/>
  <c r="M4" i="4"/>
  <c r="N4" i="4"/>
  <c r="L5" i="4"/>
  <c r="M5" i="4"/>
  <c r="N5" i="4"/>
  <c r="L6" i="4"/>
  <c r="M6" i="4"/>
  <c r="N6" i="4"/>
  <c r="L7" i="4"/>
  <c r="M7" i="4"/>
  <c r="N7" i="4"/>
  <c r="L8" i="4"/>
  <c r="M8" i="4"/>
  <c r="N8" i="4"/>
  <c r="L9" i="4"/>
  <c r="M9" i="4"/>
  <c r="N9" i="4"/>
  <c r="L10" i="4"/>
  <c r="M10" i="4"/>
  <c r="N10" i="4"/>
  <c r="L11" i="4"/>
  <c r="M11" i="4"/>
  <c r="N11" i="4"/>
  <c r="L12" i="4"/>
  <c r="M12" i="4"/>
  <c r="N12" i="4"/>
  <c r="L13" i="4"/>
  <c r="M13" i="4"/>
  <c r="N13" i="4"/>
  <c r="L14" i="4"/>
  <c r="M14" i="4"/>
  <c r="N14" i="4"/>
  <c r="L15" i="4"/>
  <c r="M15" i="4"/>
  <c r="N15" i="4"/>
  <c r="L16" i="4"/>
  <c r="M16" i="4"/>
  <c r="N16" i="4"/>
  <c r="L17" i="4"/>
  <c r="M17" i="4"/>
  <c r="N17" i="4"/>
  <c r="L18" i="4"/>
  <c r="M18" i="4"/>
  <c r="N18" i="4"/>
  <c r="L19" i="4"/>
  <c r="M19" i="4"/>
  <c r="N19" i="4"/>
  <c r="L20" i="4"/>
  <c r="M20" i="4"/>
  <c r="N20" i="4"/>
  <c r="L21" i="4"/>
  <c r="M21" i="4"/>
  <c r="N21" i="4"/>
  <c r="L22" i="4"/>
  <c r="M22" i="4"/>
  <c r="N22" i="4"/>
  <c r="L23" i="4"/>
  <c r="M23" i="4"/>
  <c r="N23" i="4"/>
  <c r="L24" i="4"/>
  <c r="M24" i="4"/>
  <c r="N24" i="4"/>
  <c r="L25" i="4"/>
  <c r="M25" i="4"/>
  <c r="N25" i="4"/>
  <c r="L26" i="4"/>
  <c r="M26" i="4"/>
  <c r="N26" i="4"/>
  <c r="L27" i="4"/>
  <c r="M27" i="4"/>
  <c r="N27" i="4"/>
  <c r="L28" i="4"/>
  <c r="M28" i="4"/>
  <c r="N28" i="4"/>
  <c r="L29" i="4"/>
  <c r="M29" i="4"/>
  <c r="N29" i="4"/>
  <c r="L30" i="4"/>
  <c r="M30" i="4"/>
  <c r="N30" i="4"/>
  <c r="L31" i="4"/>
  <c r="M31" i="4"/>
  <c r="N31" i="4"/>
  <c r="L32" i="4"/>
  <c r="M32" i="4"/>
  <c r="N32" i="4"/>
  <c r="L33" i="4"/>
  <c r="M33" i="4"/>
  <c r="N33" i="4"/>
  <c r="L34" i="4"/>
  <c r="M34" i="4"/>
  <c r="N34" i="4"/>
  <c r="L35" i="4"/>
  <c r="M35" i="4"/>
  <c r="N35" i="4"/>
  <c r="L36" i="4"/>
  <c r="M36" i="4"/>
  <c r="N36" i="4"/>
  <c r="L37" i="4"/>
  <c r="M37" i="4"/>
  <c r="N37" i="4"/>
  <c r="L38" i="4"/>
  <c r="M38" i="4"/>
  <c r="N38" i="4"/>
  <c r="L39" i="4"/>
  <c r="M39" i="4"/>
  <c r="N39" i="4"/>
  <c r="L40" i="4"/>
  <c r="M40" i="4"/>
  <c r="N40" i="4"/>
  <c r="L41" i="4"/>
  <c r="M41" i="4"/>
  <c r="N41" i="4"/>
  <c r="L42" i="4"/>
  <c r="M42" i="4"/>
  <c r="N42" i="4"/>
  <c r="L43" i="4"/>
  <c r="M43" i="4"/>
  <c r="N43" i="4"/>
  <c r="L44" i="4"/>
  <c r="M44" i="4"/>
  <c r="N44" i="4"/>
  <c r="L45" i="4"/>
  <c r="M45" i="4"/>
  <c r="N45" i="4"/>
  <c r="L46" i="4"/>
  <c r="M46" i="4"/>
  <c r="N46" i="4"/>
  <c r="L47" i="4"/>
  <c r="M47" i="4"/>
  <c r="N47" i="4"/>
  <c r="L48" i="4"/>
  <c r="M48" i="4"/>
  <c r="N48" i="4"/>
  <c r="L49" i="4"/>
  <c r="M49" i="4"/>
  <c r="N49" i="4"/>
  <c r="L50" i="4"/>
  <c r="M50" i="4"/>
  <c r="N50" i="4"/>
  <c r="L51" i="4"/>
  <c r="M51" i="4"/>
  <c r="N51" i="4"/>
  <c r="L52" i="4"/>
  <c r="M52" i="4"/>
  <c r="N52" i="4"/>
  <c r="L53" i="4"/>
  <c r="M53" i="4"/>
  <c r="N53" i="4"/>
  <c r="L54" i="4"/>
  <c r="M54" i="4"/>
  <c r="N54" i="4"/>
  <c r="L55" i="4"/>
  <c r="M55" i="4"/>
  <c r="N55" i="4"/>
  <c r="L56" i="4"/>
  <c r="M56" i="4"/>
  <c r="N56" i="4"/>
  <c r="L57" i="4"/>
  <c r="M57" i="4"/>
  <c r="N57" i="4"/>
  <c r="L58" i="4"/>
  <c r="M58" i="4"/>
  <c r="N58" i="4"/>
  <c r="L59" i="4"/>
  <c r="M59" i="4"/>
  <c r="N59" i="4"/>
  <c r="L60" i="4"/>
  <c r="M60" i="4"/>
  <c r="N60" i="4"/>
  <c r="L61" i="4"/>
  <c r="M61" i="4"/>
  <c r="N61" i="4"/>
  <c r="L62" i="4"/>
  <c r="M62" i="4"/>
  <c r="N62" i="4"/>
  <c r="L63" i="4"/>
  <c r="M63" i="4"/>
  <c r="N63" i="4"/>
  <c r="L64" i="4"/>
  <c r="M64" i="4"/>
  <c r="N64" i="4"/>
  <c r="L65" i="4"/>
  <c r="M65" i="4"/>
  <c r="N65" i="4"/>
  <c r="L66" i="4"/>
  <c r="M66" i="4"/>
  <c r="N66" i="4"/>
  <c r="L67" i="4"/>
  <c r="M67" i="4"/>
  <c r="N67" i="4"/>
  <c r="L68" i="4"/>
  <c r="M68" i="4"/>
  <c r="N68" i="4"/>
  <c r="L69" i="4"/>
  <c r="M69" i="4"/>
  <c r="N69" i="4"/>
  <c r="L70" i="4"/>
  <c r="M70" i="4"/>
  <c r="N70" i="4"/>
  <c r="L71" i="4"/>
  <c r="M71" i="4"/>
  <c r="N71" i="4"/>
  <c r="L72" i="4"/>
  <c r="M72" i="4"/>
  <c r="N72" i="4"/>
  <c r="L73" i="4"/>
  <c r="M73" i="4"/>
  <c r="N73" i="4"/>
  <c r="L74" i="4"/>
  <c r="M74" i="4"/>
  <c r="N74" i="4"/>
  <c r="L75" i="4"/>
  <c r="M75" i="4"/>
  <c r="N75" i="4"/>
  <c r="L76" i="4"/>
  <c r="M76" i="4"/>
  <c r="N76" i="4"/>
  <c r="L77" i="4"/>
  <c r="M77" i="4"/>
  <c r="N77" i="4"/>
  <c r="L78" i="4"/>
  <c r="M78" i="4"/>
  <c r="N78" i="4"/>
  <c r="L79" i="4"/>
  <c r="M79" i="4"/>
  <c r="N79" i="4"/>
  <c r="L80" i="4"/>
  <c r="M80" i="4"/>
  <c r="N80" i="4"/>
  <c r="L81" i="4"/>
  <c r="M81" i="4"/>
  <c r="N81" i="4"/>
  <c r="L82" i="4"/>
  <c r="M82" i="4"/>
  <c r="N82" i="4"/>
  <c r="L83" i="4"/>
  <c r="M83" i="4"/>
  <c r="N83" i="4"/>
  <c r="L84" i="4"/>
  <c r="M84" i="4"/>
  <c r="N84" i="4"/>
  <c r="L85" i="4"/>
  <c r="M85" i="4"/>
  <c r="N85" i="4"/>
  <c r="L86" i="4"/>
  <c r="M86" i="4"/>
  <c r="N86" i="4"/>
  <c r="L87" i="4"/>
  <c r="M87" i="4"/>
  <c r="N87" i="4"/>
  <c r="L88" i="4"/>
  <c r="M88" i="4"/>
  <c r="N88" i="4"/>
  <c r="L89" i="4"/>
  <c r="M89" i="4"/>
  <c r="N89" i="4"/>
  <c r="L90" i="4"/>
  <c r="M90" i="4"/>
  <c r="N90" i="4"/>
  <c r="L91" i="4"/>
  <c r="M91" i="4"/>
  <c r="N91" i="4"/>
  <c r="L92" i="4"/>
  <c r="M92" i="4"/>
  <c r="N92" i="4"/>
  <c r="L93" i="4"/>
  <c r="M93" i="4"/>
  <c r="N93" i="4"/>
  <c r="L94" i="4"/>
  <c r="M94" i="4"/>
  <c r="N94" i="4"/>
  <c r="L95" i="4"/>
  <c r="M95" i="4"/>
  <c r="N95" i="4"/>
  <c r="L96" i="4"/>
  <c r="M96" i="4"/>
  <c r="N96" i="4"/>
  <c r="L97" i="4"/>
  <c r="M97" i="4"/>
  <c r="N97" i="4"/>
  <c r="L98" i="4"/>
  <c r="M98" i="4"/>
  <c r="N98" i="4"/>
  <c r="L99" i="4"/>
  <c r="M99" i="4"/>
  <c r="N99" i="4"/>
  <c r="L100" i="4"/>
  <c r="M100" i="4"/>
  <c r="N100" i="4"/>
  <c r="L101" i="4"/>
  <c r="M101" i="4"/>
  <c r="N101" i="4"/>
  <c r="L102" i="4"/>
  <c r="M102" i="4"/>
  <c r="N102" i="4"/>
  <c r="L103" i="4"/>
  <c r="M103" i="4"/>
  <c r="N103" i="4"/>
  <c r="L104" i="4"/>
  <c r="M104" i="4"/>
  <c r="N104" i="4"/>
  <c r="L105" i="4"/>
  <c r="M105" i="4"/>
  <c r="N105" i="4"/>
  <c r="L106" i="4"/>
  <c r="M106" i="4"/>
  <c r="N106" i="4"/>
  <c r="L107" i="4"/>
  <c r="M107" i="4"/>
  <c r="N107" i="4"/>
  <c r="L108" i="4"/>
  <c r="M108" i="4"/>
  <c r="N108" i="4"/>
  <c r="L109" i="4"/>
  <c r="M109" i="4"/>
  <c r="N109" i="4"/>
  <c r="L110" i="4"/>
  <c r="M110" i="4"/>
  <c r="N110" i="4"/>
  <c r="L111" i="4"/>
  <c r="M111" i="4"/>
  <c r="N111" i="4"/>
  <c r="L112" i="4"/>
  <c r="M112" i="4"/>
  <c r="N112" i="4"/>
  <c r="N2" i="4"/>
  <c r="M2" i="4"/>
  <c r="L2" i="4"/>
  <c r="C103" i="4" l="1"/>
  <c r="C104" i="4"/>
  <c r="C105" i="4"/>
  <c r="C106" i="4"/>
  <c r="C107" i="4"/>
  <c r="C108" i="4"/>
  <c r="C109" i="4"/>
  <c r="C110" i="4"/>
  <c r="C111" i="4"/>
  <c r="C112" i="4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2" i="20"/>
  <c r="B2" i="20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2" i="4"/>
  <c r="D414" i="20" l="1"/>
  <c r="D9" i="20"/>
  <c r="D438" i="20"/>
  <c r="D430" i="20"/>
  <c r="D422" i="20"/>
  <c r="D390" i="20"/>
  <c r="D334" i="20"/>
  <c r="D278" i="20"/>
  <c r="D262" i="20"/>
  <c r="D214" i="20"/>
  <c r="D206" i="20"/>
  <c r="D198" i="20"/>
  <c r="D190" i="20"/>
  <c r="D182" i="20"/>
  <c r="D174" i="20"/>
  <c r="D166" i="20"/>
  <c r="D158" i="20"/>
  <c r="D150" i="20"/>
  <c r="D142" i="20"/>
  <c r="D134" i="20"/>
  <c r="D126" i="20"/>
  <c r="D118" i="20"/>
  <c r="D110" i="20"/>
  <c r="D102" i="20"/>
  <c r="D94" i="20"/>
  <c r="D86" i="20"/>
  <c r="D78" i="20"/>
  <c r="D70" i="20"/>
  <c r="D62" i="20"/>
  <c r="D54" i="20"/>
  <c r="D46" i="20"/>
  <c r="D38" i="20"/>
  <c r="D30" i="20"/>
  <c r="D22" i="20"/>
  <c r="D14" i="20"/>
  <c r="D6" i="20"/>
  <c r="D421" i="20"/>
  <c r="D389" i="20"/>
  <c r="D357" i="20"/>
  <c r="D325" i="20"/>
  <c r="D293" i="20"/>
  <c r="D261" i="20"/>
  <c r="D229" i="20"/>
  <c r="D197" i="20"/>
  <c r="D165" i="20"/>
  <c r="D133" i="20"/>
  <c r="D101" i="20"/>
  <c r="D69" i="20"/>
  <c r="D37" i="20"/>
  <c r="D5" i="20"/>
  <c r="D417" i="20"/>
  <c r="D385" i="20"/>
  <c r="D353" i="20"/>
  <c r="D321" i="20"/>
  <c r="D289" i="20"/>
  <c r="D257" i="20"/>
  <c r="D225" i="20"/>
  <c r="D193" i="20"/>
  <c r="D161" i="20"/>
  <c r="D129" i="20"/>
  <c r="D97" i="20"/>
  <c r="D65" i="20"/>
  <c r="D33" i="20"/>
  <c r="D366" i="20"/>
  <c r="D326" i="20"/>
  <c r="D270" i="20"/>
  <c r="D428" i="20"/>
  <c r="D412" i="20"/>
  <c r="D356" i="20"/>
  <c r="D348" i="20"/>
  <c r="D340" i="20"/>
  <c r="D324" i="20"/>
  <c r="D316" i="20"/>
  <c r="D308" i="20"/>
  <c r="D300" i="20"/>
  <c r="D292" i="20"/>
  <c r="D284" i="20"/>
  <c r="D276" i="20"/>
  <c r="D268" i="20"/>
  <c r="D260" i="20"/>
  <c r="D252" i="20"/>
  <c r="D244" i="20"/>
  <c r="D236" i="20"/>
  <c r="D228" i="20"/>
  <c r="D220" i="20"/>
  <c r="D212" i="20"/>
  <c r="D204" i="20"/>
  <c r="D196" i="20"/>
  <c r="D188" i="20"/>
  <c r="D180" i="20"/>
  <c r="D172" i="20"/>
  <c r="D164" i="20"/>
  <c r="D156" i="20"/>
  <c r="D148" i="20"/>
  <c r="D140" i="20"/>
  <c r="D132" i="20"/>
  <c r="D124" i="20"/>
  <c r="D116" i="20"/>
  <c r="D108" i="20"/>
  <c r="D100" i="20"/>
  <c r="D92" i="20"/>
  <c r="D84" i="20"/>
  <c r="D76" i="20"/>
  <c r="D68" i="20"/>
  <c r="D60" i="20"/>
  <c r="D52" i="20"/>
  <c r="D44" i="20"/>
  <c r="D36" i="20"/>
  <c r="D28" i="20"/>
  <c r="D20" i="20"/>
  <c r="D12" i="20"/>
  <c r="D4" i="20"/>
  <c r="D413" i="20"/>
  <c r="D381" i="20"/>
  <c r="D349" i="20"/>
  <c r="D317" i="20"/>
  <c r="D285" i="20"/>
  <c r="D253" i="20"/>
  <c r="D221" i="20"/>
  <c r="D189" i="20"/>
  <c r="D157" i="20"/>
  <c r="D125" i="20"/>
  <c r="D93" i="20"/>
  <c r="D61" i="20"/>
  <c r="D29" i="20"/>
  <c r="D406" i="20"/>
  <c r="D350" i="20"/>
  <c r="D294" i="20"/>
  <c r="D222" i="20"/>
  <c r="D420" i="20"/>
  <c r="D404" i="20"/>
  <c r="D364" i="20"/>
  <c r="D332" i="20"/>
  <c r="D435" i="20"/>
  <c r="D427" i="20"/>
  <c r="D419" i="20"/>
  <c r="D411" i="20"/>
  <c r="D403" i="20"/>
  <c r="D395" i="20"/>
  <c r="D387" i="20"/>
  <c r="D379" i="20"/>
  <c r="D371" i="20"/>
  <c r="D363" i="20"/>
  <c r="D355" i="20"/>
  <c r="D347" i="20"/>
  <c r="D339" i="20"/>
  <c r="D331" i="20"/>
  <c r="D323" i="20"/>
  <c r="D315" i="20"/>
  <c r="D307" i="20"/>
  <c r="D299" i="20"/>
  <c r="D291" i="20"/>
  <c r="D283" i="20"/>
  <c r="D275" i="20"/>
  <c r="D267" i="20"/>
  <c r="D259" i="20"/>
  <c r="D251" i="20"/>
  <c r="D243" i="20"/>
  <c r="D235" i="20"/>
  <c r="D227" i="20"/>
  <c r="D219" i="20"/>
  <c r="D211" i="20"/>
  <c r="D203" i="20"/>
  <c r="D195" i="20"/>
  <c r="D187" i="20"/>
  <c r="D179" i="20"/>
  <c r="D171" i="20"/>
  <c r="D163" i="20"/>
  <c r="D155" i="20"/>
  <c r="D147" i="20"/>
  <c r="D139" i="20"/>
  <c r="D131" i="20"/>
  <c r="D123" i="20"/>
  <c r="D115" i="20"/>
  <c r="D107" i="20"/>
  <c r="D99" i="20"/>
  <c r="D91" i="20"/>
  <c r="D83" i="20"/>
  <c r="D75" i="20"/>
  <c r="D67" i="20"/>
  <c r="D59" i="20"/>
  <c r="D51" i="20"/>
  <c r="D43" i="20"/>
  <c r="D35" i="20"/>
  <c r="D27" i="20"/>
  <c r="D19" i="20"/>
  <c r="D11" i="20"/>
  <c r="D3" i="20"/>
  <c r="D409" i="20"/>
  <c r="D377" i="20"/>
  <c r="D345" i="20"/>
  <c r="D313" i="20"/>
  <c r="D281" i="20"/>
  <c r="D249" i="20"/>
  <c r="D217" i="20"/>
  <c r="D185" i="20"/>
  <c r="D153" i="20"/>
  <c r="D121" i="20"/>
  <c r="D89" i="20"/>
  <c r="D57" i="20"/>
  <c r="D25" i="20"/>
  <c r="D382" i="20"/>
  <c r="D302" i="20"/>
  <c r="D246" i="20"/>
  <c r="D380" i="20"/>
  <c r="D434" i="20"/>
  <c r="D418" i="20"/>
  <c r="D402" i="20"/>
  <c r="D386" i="20"/>
  <c r="D370" i="20"/>
  <c r="D354" i="20"/>
  <c r="D346" i="20"/>
  <c r="D338" i="20"/>
  <c r="D322" i="20"/>
  <c r="D314" i="20"/>
  <c r="D306" i="20"/>
  <c r="D298" i="20"/>
  <c r="D290" i="20"/>
  <c r="D282" i="20"/>
  <c r="D274" i="20"/>
  <c r="D266" i="20"/>
  <c r="D258" i="20"/>
  <c r="D250" i="20"/>
  <c r="D242" i="20"/>
  <c r="D234" i="20"/>
  <c r="D226" i="20"/>
  <c r="D218" i="20"/>
  <c r="D210" i="20"/>
  <c r="D202" i="20"/>
  <c r="D186" i="20"/>
  <c r="D178" i="20"/>
  <c r="D170" i="20"/>
  <c r="D162" i="20"/>
  <c r="D154" i="20"/>
  <c r="D146" i="20"/>
  <c r="D138" i="20"/>
  <c r="D130" i="20"/>
  <c r="D122" i="20"/>
  <c r="D114" i="20"/>
  <c r="D106" i="20"/>
  <c r="D98" i="20"/>
  <c r="D90" i="20"/>
  <c r="D82" i="20"/>
  <c r="D74" i="20"/>
  <c r="D66" i="20"/>
  <c r="D58" i="20"/>
  <c r="D50" i="20"/>
  <c r="D42" i="20"/>
  <c r="D34" i="20"/>
  <c r="D26" i="20"/>
  <c r="D18" i="20"/>
  <c r="D10" i="20"/>
  <c r="D437" i="20"/>
  <c r="D405" i="20"/>
  <c r="D373" i="20"/>
  <c r="D341" i="20"/>
  <c r="D309" i="20"/>
  <c r="D277" i="20"/>
  <c r="D245" i="20"/>
  <c r="D213" i="20"/>
  <c r="D181" i="20"/>
  <c r="D149" i="20"/>
  <c r="D117" i="20"/>
  <c r="D85" i="20"/>
  <c r="D53" i="20"/>
  <c r="D21" i="20"/>
  <c r="D374" i="20"/>
  <c r="D310" i="20"/>
  <c r="D254" i="20"/>
  <c r="D388" i="20"/>
  <c r="D426" i="20"/>
  <c r="D410" i="20"/>
  <c r="D394" i="20"/>
  <c r="D378" i="20"/>
  <c r="D362" i="20"/>
  <c r="D330" i="20"/>
  <c r="D194" i="20"/>
  <c r="D433" i="20"/>
  <c r="D401" i="20"/>
  <c r="D369" i="20"/>
  <c r="D337" i="20"/>
  <c r="D305" i="20"/>
  <c r="D273" i="20"/>
  <c r="D241" i="20"/>
  <c r="D209" i="20"/>
  <c r="D177" i="20"/>
  <c r="D145" i="20"/>
  <c r="D113" i="20"/>
  <c r="D81" i="20"/>
  <c r="D49" i="20"/>
  <c r="D17" i="20"/>
  <c r="D358" i="20"/>
  <c r="D318" i="20"/>
  <c r="D238" i="20"/>
  <c r="D396" i="20"/>
  <c r="D432" i="20"/>
  <c r="D424" i="20"/>
  <c r="D416" i="20"/>
  <c r="D408" i="20"/>
  <c r="D400" i="20"/>
  <c r="D392" i="20"/>
  <c r="D384" i="20"/>
  <c r="D376" i="20"/>
  <c r="D368" i="20"/>
  <c r="D360" i="20"/>
  <c r="D352" i="20"/>
  <c r="D344" i="20"/>
  <c r="D336" i="20"/>
  <c r="D328" i="20"/>
  <c r="D320" i="20"/>
  <c r="D312" i="20"/>
  <c r="D304" i="20"/>
  <c r="D296" i="20"/>
  <c r="D288" i="20"/>
  <c r="D280" i="20"/>
  <c r="D272" i="20"/>
  <c r="D264" i="20"/>
  <c r="D256" i="20"/>
  <c r="D248" i="20"/>
  <c r="D240" i="20"/>
  <c r="D232" i="20"/>
  <c r="D224" i="20"/>
  <c r="D216" i="20"/>
  <c r="D208" i="20"/>
  <c r="D200" i="20"/>
  <c r="D192" i="20"/>
  <c r="D184" i="20"/>
  <c r="D176" i="20"/>
  <c r="D168" i="20"/>
  <c r="D160" i="20"/>
  <c r="D152" i="20"/>
  <c r="D144" i="20"/>
  <c r="D136" i="20"/>
  <c r="D128" i="20"/>
  <c r="D120" i="20"/>
  <c r="D112" i="20"/>
  <c r="D104" i="20"/>
  <c r="D96" i="20"/>
  <c r="D88" i="20"/>
  <c r="D80" i="20"/>
  <c r="D72" i="20"/>
  <c r="D64" i="20"/>
  <c r="D56" i="20"/>
  <c r="D48" i="20"/>
  <c r="D40" i="20"/>
  <c r="D32" i="20"/>
  <c r="D24" i="20"/>
  <c r="D16" i="20"/>
  <c r="D8" i="20"/>
  <c r="D429" i="20"/>
  <c r="D397" i="20"/>
  <c r="D365" i="20"/>
  <c r="D333" i="20"/>
  <c r="D301" i="20"/>
  <c r="D269" i="20"/>
  <c r="D237" i="20"/>
  <c r="D205" i="20"/>
  <c r="D173" i="20"/>
  <c r="D141" i="20"/>
  <c r="D109" i="20"/>
  <c r="D77" i="20"/>
  <c r="D45" i="20"/>
  <c r="D13" i="20"/>
  <c r="D398" i="20"/>
  <c r="D342" i="20"/>
  <c r="D286" i="20"/>
  <c r="D230" i="20"/>
  <c r="D436" i="20"/>
  <c r="D372" i="20"/>
  <c r="D2" i="20"/>
  <c r="D431" i="20"/>
  <c r="D423" i="20"/>
  <c r="D415" i="20"/>
  <c r="D407" i="20"/>
  <c r="D399" i="20"/>
  <c r="D391" i="20"/>
  <c r="D383" i="20"/>
  <c r="D375" i="20"/>
  <c r="D367" i="20"/>
  <c r="D359" i="20"/>
  <c r="D351" i="20"/>
  <c r="D343" i="20"/>
  <c r="D335" i="20"/>
  <c r="D327" i="20"/>
  <c r="D319" i="20"/>
  <c r="D311" i="20"/>
  <c r="D303" i="20"/>
  <c r="D295" i="20"/>
  <c r="D287" i="20"/>
  <c r="D279" i="20"/>
  <c r="D271" i="20"/>
  <c r="D263" i="20"/>
  <c r="D255" i="20"/>
  <c r="D247" i="20"/>
  <c r="D239" i="20"/>
  <c r="D231" i="20"/>
  <c r="D223" i="20"/>
  <c r="D215" i="20"/>
  <c r="D207" i="20"/>
  <c r="D199" i="20"/>
  <c r="D191" i="20"/>
  <c r="D183" i="20"/>
  <c r="D175" i="20"/>
  <c r="D167" i="20"/>
  <c r="D159" i="20"/>
  <c r="D151" i="20"/>
  <c r="D143" i="20"/>
  <c r="D135" i="20"/>
  <c r="D127" i="20"/>
  <c r="D119" i="20"/>
  <c r="D111" i="20"/>
  <c r="D103" i="20"/>
  <c r="D95" i="20"/>
  <c r="D87" i="20"/>
  <c r="D79" i="20"/>
  <c r="D71" i="20"/>
  <c r="D63" i="20"/>
  <c r="D55" i="20"/>
  <c r="D47" i="20"/>
  <c r="D39" i="20"/>
  <c r="D31" i="20"/>
  <c r="D23" i="20"/>
  <c r="D15" i="20"/>
  <c r="D7" i="20"/>
  <c r="D425" i="20"/>
  <c r="D393" i="20"/>
  <c r="D361" i="20"/>
  <c r="D329" i="20"/>
  <c r="D297" i="20"/>
  <c r="D265" i="20"/>
  <c r="D233" i="20"/>
  <c r="D201" i="20"/>
  <c r="D169" i="20"/>
  <c r="D137" i="20"/>
  <c r="D105" i="20"/>
  <c r="D73" i="20"/>
  <c r="D41" i="20"/>
  <c r="T447" i="17" l="1"/>
  <c r="T446" i="17"/>
  <c r="T445" i="17"/>
  <c r="T444" i="17"/>
  <c r="T442" i="17"/>
  <c r="T422" i="17"/>
  <c r="T421" i="17"/>
  <c r="T337" i="17"/>
  <c r="T333" i="17"/>
  <c r="T329" i="17"/>
  <c r="T325" i="17"/>
  <c r="T324" i="17"/>
  <c r="T323" i="17"/>
  <c r="T313" i="17"/>
  <c r="T295" i="17"/>
  <c r="T292" i="17"/>
  <c r="T290" i="17"/>
  <c r="T287" i="17"/>
  <c r="T286" i="17"/>
  <c r="T273" i="17"/>
  <c r="T272" i="17"/>
  <c r="T271" i="17"/>
  <c r="T270" i="17"/>
  <c r="T269" i="17"/>
  <c r="T268" i="17"/>
  <c r="T265" i="17"/>
  <c r="T251" i="17"/>
  <c r="T248" i="17"/>
  <c r="T247" i="17"/>
  <c r="T245" i="17"/>
  <c r="T244" i="17"/>
  <c r="T243" i="17"/>
  <c r="T242" i="17"/>
  <c r="T240" i="17"/>
  <c r="T236" i="17"/>
  <c r="T206" i="17"/>
  <c r="T200" i="17"/>
  <c r="T169" i="17"/>
  <c r="T168" i="17"/>
  <c r="T131" i="17"/>
  <c r="T130" i="17"/>
  <c r="T126" i="17"/>
  <c r="T125" i="17"/>
  <c r="T97" i="17"/>
  <c r="T161" i="17"/>
  <c r="T160" i="17"/>
  <c r="T159" i="17"/>
  <c r="T158" i="17"/>
  <c r="T157" i="17"/>
  <c r="T156" i="17"/>
  <c r="T155" i="17"/>
  <c r="T154" i="17"/>
  <c r="T28" i="17"/>
  <c r="T27" i="17"/>
  <c r="T26" i="17"/>
  <c r="T25" i="17"/>
  <c r="T24" i="17"/>
  <c r="T23" i="17"/>
  <c r="T22" i="17"/>
  <c r="T21" i="17"/>
  <c r="T20" i="17"/>
  <c r="T19" i="17"/>
  <c r="T18" i="17"/>
  <c r="T17" i="17"/>
  <c r="T16" i="17"/>
  <c r="T15" i="17"/>
  <c r="T14" i="17"/>
  <c r="T13" i="17"/>
  <c r="T12" i="17"/>
  <c r="T11" i="17"/>
  <c r="T10" i="17"/>
  <c r="T9" i="17"/>
  <c r="T8" i="17"/>
  <c r="T7" i="17"/>
  <c r="T6" i="17"/>
  <c r="T36" i="17"/>
  <c r="T35" i="17"/>
  <c r="T34" i="17"/>
  <c r="T33" i="17"/>
  <c r="T32" i="17"/>
  <c r="T31" i="17"/>
  <c r="T47" i="17"/>
  <c r="T46" i="17"/>
  <c r="T45" i="17"/>
  <c r="T44" i="17"/>
  <c r="T43" i="17"/>
  <c r="T42" i="17"/>
  <c r="T41" i="17"/>
  <c r="T40" i="17"/>
  <c r="T39" i="17"/>
  <c r="T55" i="17"/>
  <c r="T54" i="17"/>
  <c r="T53" i="17"/>
  <c r="T52" i="17"/>
  <c r="T51" i="17"/>
  <c r="T443" i="17"/>
  <c r="T441" i="17"/>
  <c r="T420" i="17"/>
  <c r="T419" i="17"/>
  <c r="T340" i="17"/>
  <c r="T339" i="17"/>
  <c r="T338" i="17"/>
  <c r="T332" i="17"/>
  <c r="T331" i="17"/>
  <c r="T330" i="17"/>
  <c r="T322" i="17"/>
  <c r="T321" i="17"/>
  <c r="T320" i="17"/>
  <c r="T319" i="17"/>
  <c r="T315" i="17"/>
  <c r="T314" i="17"/>
  <c r="T312" i="17"/>
  <c r="T311" i="17"/>
  <c r="T310" i="17"/>
  <c r="T309" i="17"/>
  <c r="T308" i="17"/>
  <c r="T307" i="17"/>
  <c r="T306" i="17"/>
  <c r="T305" i="17"/>
  <c r="T304" i="17"/>
  <c r="T303" i="17"/>
  <c r="T302" i="17"/>
  <c r="T301" i="17"/>
  <c r="T300" i="17"/>
  <c r="T299" i="17"/>
  <c r="T298" i="17"/>
  <c r="T297" i="17"/>
  <c r="T296" i="17"/>
  <c r="T294" i="17"/>
  <c r="T293" i="17"/>
  <c r="T291" i="17"/>
  <c r="T289" i="17"/>
  <c r="T288" i="17"/>
  <c r="T285" i="17"/>
  <c r="T284" i="17"/>
  <c r="T283" i="17"/>
  <c r="T282" i="17"/>
  <c r="T281" i="17"/>
  <c r="T280" i="17"/>
  <c r="T279" i="17"/>
  <c r="T278" i="17"/>
  <c r="T277" i="17"/>
  <c r="T276" i="17"/>
  <c r="T275" i="17"/>
  <c r="T274" i="17"/>
  <c r="T267" i="17"/>
  <c r="T266" i="17"/>
  <c r="T264" i="17"/>
  <c r="T263" i="17"/>
  <c r="T262" i="17"/>
  <c r="T261" i="17"/>
  <c r="T260" i="17"/>
  <c r="T259" i="17"/>
  <c r="T258" i="17"/>
  <c r="T257" i="17"/>
  <c r="T256" i="17"/>
  <c r="T255" i="17"/>
  <c r="T254" i="17"/>
  <c r="T253" i="17"/>
  <c r="T252" i="17"/>
  <c r="T250" i="17"/>
  <c r="T249" i="17"/>
  <c r="T246" i="17"/>
  <c r="T241" i="17"/>
  <c r="T239" i="17"/>
  <c r="T238" i="17"/>
  <c r="T237" i="17"/>
  <c r="T211" i="17"/>
  <c r="T210" i="17"/>
  <c r="T209" i="17"/>
  <c r="T208" i="17"/>
  <c r="T207" i="17"/>
  <c r="T203" i="17"/>
  <c r="T202" i="17"/>
  <c r="T201" i="17"/>
  <c r="T178" i="17"/>
  <c r="T177" i="17"/>
  <c r="T176" i="17"/>
  <c r="T175" i="17"/>
  <c r="T174" i="17"/>
  <c r="T173" i="17"/>
  <c r="T172" i="17"/>
  <c r="T171" i="17"/>
  <c r="T170" i="17"/>
  <c r="T167" i="17"/>
  <c r="T166" i="17"/>
  <c r="T165" i="17"/>
  <c r="T164" i="17"/>
  <c r="U131" i="17" l="1"/>
  <c r="U130" i="17"/>
  <c r="U126" i="17"/>
  <c r="U125" i="17"/>
  <c r="U97" i="17"/>
  <c r="U74" i="17"/>
  <c r="U72" i="17"/>
  <c r="U71" i="17"/>
  <c r="U70" i="17"/>
  <c r="U60" i="17"/>
  <c r="U58" i="17"/>
  <c r="U57" i="17"/>
  <c r="U56" i="17"/>
  <c r="U45" i="17"/>
  <c r="T153" i="17"/>
  <c r="T152" i="17"/>
  <c r="T151" i="17"/>
  <c r="T150" i="17"/>
  <c r="T149" i="17"/>
  <c r="T148" i="17"/>
  <c r="T147" i="17"/>
  <c r="T146" i="17"/>
  <c r="T145" i="17"/>
  <c r="T144" i="17"/>
  <c r="T143" i="17"/>
  <c r="T142" i="17"/>
  <c r="T141" i="17"/>
  <c r="T140" i="17"/>
  <c r="T139" i="17"/>
  <c r="T138" i="17"/>
  <c r="T137" i="17"/>
  <c r="T136" i="17"/>
  <c r="T135" i="17"/>
  <c r="T134" i="17"/>
  <c r="T133" i="17"/>
  <c r="T132" i="17"/>
  <c r="T129" i="17"/>
  <c r="T128" i="17"/>
  <c r="T127" i="17"/>
  <c r="T124" i="17"/>
  <c r="T123" i="17"/>
  <c r="T122" i="17"/>
  <c r="T121" i="17"/>
  <c r="T120" i="17"/>
  <c r="T119" i="17"/>
  <c r="T118" i="17"/>
  <c r="T117" i="17"/>
  <c r="T116" i="17"/>
  <c r="T115" i="17"/>
  <c r="T114" i="17"/>
  <c r="T113" i="17"/>
  <c r="T112" i="17"/>
  <c r="T111" i="17"/>
  <c r="T110" i="17"/>
  <c r="T109" i="17"/>
  <c r="T108" i="17"/>
  <c r="T107" i="17"/>
  <c r="T106" i="17"/>
  <c r="T105" i="17"/>
  <c r="T104" i="17"/>
  <c r="T103" i="17"/>
  <c r="T102" i="17"/>
  <c r="T98" i="17"/>
  <c r="T96" i="17"/>
  <c r="T95" i="17"/>
  <c r="T94" i="17"/>
  <c r="T93" i="17"/>
  <c r="T76" i="17"/>
  <c r="T75" i="17"/>
  <c r="T74" i="17"/>
  <c r="T73" i="17"/>
  <c r="T72" i="17"/>
  <c r="T71" i="17"/>
  <c r="T70" i="17"/>
  <c r="T69" i="17"/>
  <c r="T68" i="17"/>
  <c r="T67" i="17"/>
  <c r="T66" i="17"/>
  <c r="T65" i="17"/>
  <c r="T62" i="17"/>
  <c r="T61" i="17"/>
  <c r="T60" i="17"/>
  <c r="T59" i="17"/>
  <c r="T58" i="17"/>
  <c r="T57" i="17"/>
  <c r="T56" i="17"/>
  <c r="T5" i="17"/>
  <c r="C1359" i="17"/>
  <c r="B1359" i="17"/>
  <c r="A1359" i="17"/>
  <c r="C1358" i="17"/>
  <c r="B1358" i="17"/>
  <c r="A1358" i="17"/>
  <c r="C1357" i="17"/>
  <c r="B1357" i="17"/>
  <c r="A1357" i="17"/>
  <c r="C1356" i="17"/>
  <c r="B1356" i="17"/>
  <c r="A1356" i="17"/>
  <c r="C1355" i="17"/>
  <c r="B1355" i="17"/>
  <c r="A1355" i="17"/>
  <c r="C1354" i="17"/>
  <c r="B1354" i="17"/>
  <c r="A1354" i="17"/>
  <c r="C1353" i="17"/>
  <c r="B1353" i="17"/>
  <c r="A1353" i="17"/>
  <c r="C1352" i="17"/>
  <c r="B1352" i="17"/>
  <c r="A1352" i="17"/>
  <c r="C1351" i="17"/>
  <c r="B1351" i="17"/>
  <c r="A1351" i="17"/>
  <c r="C1350" i="17"/>
  <c r="B1350" i="17"/>
  <c r="A1350" i="17"/>
  <c r="C1349" i="17"/>
  <c r="B1349" i="17"/>
  <c r="A1349" i="17"/>
  <c r="C1348" i="17"/>
  <c r="B1348" i="17"/>
  <c r="A1348" i="17"/>
  <c r="C1347" i="17"/>
  <c r="B1347" i="17"/>
  <c r="A1347" i="17"/>
  <c r="C1346" i="17"/>
  <c r="B1346" i="17"/>
  <c r="A1346" i="17"/>
  <c r="C1345" i="17"/>
  <c r="B1345" i="17"/>
  <c r="A1345" i="17"/>
  <c r="C1344" i="17"/>
  <c r="B1344" i="17"/>
  <c r="A1344" i="17"/>
  <c r="C1343" i="17"/>
  <c r="B1343" i="17"/>
  <c r="A1343" i="17"/>
  <c r="C1342" i="17"/>
  <c r="B1342" i="17"/>
  <c r="A1342" i="17"/>
  <c r="C1341" i="17"/>
  <c r="B1341" i="17"/>
  <c r="A1341" i="17"/>
  <c r="C1340" i="17"/>
  <c r="B1340" i="17"/>
  <c r="A1340" i="17"/>
  <c r="C1339" i="17"/>
  <c r="B1339" i="17"/>
  <c r="A1339" i="17"/>
  <c r="C1338" i="17"/>
  <c r="B1338" i="17"/>
  <c r="A1338" i="17"/>
  <c r="C1337" i="17"/>
  <c r="B1337" i="17"/>
  <c r="A1337" i="17"/>
  <c r="C1336" i="17"/>
  <c r="B1336" i="17"/>
  <c r="A1336" i="17"/>
  <c r="C1335" i="17"/>
  <c r="B1335" i="17"/>
  <c r="A1335" i="17"/>
  <c r="C1334" i="17"/>
  <c r="B1334" i="17"/>
  <c r="A1334" i="17"/>
  <c r="C1333" i="17"/>
  <c r="B1333" i="17"/>
  <c r="A1333" i="17"/>
  <c r="C1332" i="17"/>
  <c r="B1332" i="17"/>
  <c r="A1332" i="17"/>
  <c r="C1331" i="17"/>
  <c r="B1331" i="17"/>
  <c r="A1331" i="17"/>
  <c r="C1330" i="17"/>
  <c r="B1330" i="17"/>
  <c r="A1330" i="17"/>
  <c r="C1329" i="17"/>
  <c r="B1329" i="17"/>
  <c r="A1329" i="17"/>
  <c r="C1328" i="17"/>
  <c r="B1328" i="17"/>
  <c r="A1328" i="17"/>
  <c r="C1327" i="17"/>
  <c r="B1327" i="17"/>
  <c r="A1327" i="17"/>
  <c r="C1326" i="17"/>
  <c r="B1326" i="17"/>
  <c r="A1326" i="17"/>
  <c r="C1325" i="17"/>
  <c r="B1325" i="17"/>
  <c r="A1325" i="17"/>
  <c r="C1324" i="17"/>
  <c r="B1324" i="17"/>
  <c r="A1324" i="17"/>
  <c r="C1323" i="17"/>
  <c r="B1323" i="17"/>
  <c r="A1323" i="17"/>
  <c r="C1322" i="17"/>
  <c r="B1322" i="17"/>
  <c r="A1322" i="17"/>
  <c r="C1321" i="17"/>
  <c r="B1321" i="17"/>
  <c r="A1321" i="17"/>
  <c r="C1320" i="17"/>
  <c r="B1320" i="17"/>
  <c r="A1320" i="17"/>
  <c r="C1319" i="17"/>
  <c r="B1319" i="17"/>
  <c r="A1319" i="17"/>
  <c r="C1318" i="17"/>
  <c r="B1318" i="17"/>
  <c r="A1318" i="17"/>
  <c r="C1317" i="17"/>
  <c r="B1317" i="17"/>
  <c r="A1317" i="17"/>
  <c r="C1316" i="17"/>
  <c r="B1316" i="17"/>
  <c r="A1316" i="17"/>
  <c r="C1315" i="17"/>
  <c r="B1315" i="17"/>
  <c r="A1315" i="17"/>
  <c r="C1314" i="17"/>
  <c r="B1314" i="17"/>
  <c r="A1314" i="17"/>
  <c r="C1313" i="17"/>
  <c r="B1313" i="17"/>
  <c r="A1313" i="17"/>
  <c r="C1312" i="17"/>
  <c r="B1312" i="17"/>
  <c r="A1312" i="17"/>
  <c r="C1311" i="17"/>
  <c r="B1311" i="17"/>
  <c r="A1311" i="17"/>
  <c r="C1310" i="17"/>
  <c r="B1310" i="17"/>
  <c r="A1310" i="17"/>
  <c r="C1309" i="17"/>
  <c r="B1309" i="17"/>
  <c r="A1309" i="17"/>
  <c r="C1308" i="17"/>
  <c r="B1308" i="17"/>
  <c r="A1308" i="17"/>
  <c r="C1307" i="17"/>
  <c r="B1307" i="17"/>
  <c r="A1307" i="17"/>
  <c r="C1306" i="17"/>
  <c r="B1306" i="17"/>
  <c r="A1306" i="17"/>
  <c r="C1305" i="17"/>
  <c r="B1305" i="17"/>
  <c r="A1305" i="17"/>
  <c r="C1304" i="17"/>
  <c r="B1304" i="17"/>
  <c r="A1304" i="17"/>
  <c r="C1303" i="17"/>
  <c r="B1303" i="17"/>
  <c r="A1303" i="17"/>
  <c r="C1302" i="17"/>
  <c r="B1302" i="17"/>
  <c r="A1302" i="17"/>
  <c r="C1301" i="17"/>
  <c r="B1301" i="17"/>
  <c r="A1301" i="17"/>
  <c r="C1300" i="17"/>
  <c r="B1300" i="17"/>
  <c r="A1300" i="17"/>
  <c r="C1299" i="17"/>
  <c r="B1299" i="17"/>
  <c r="A1299" i="17"/>
  <c r="C1298" i="17"/>
  <c r="B1298" i="17"/>
  <c r="A1298" i="17"/>
  <c r="C1297" i="17"/>
  <c r="B1297" i="17"/>
  <c r="A1297" i="17"/>
  <c r="C1296" i="17"/>
  <c r="B1296" i="17"/>
  <c r="A1296" i="17"/>
  <c r="C1295" i="17"/>
  <c r="B1295" i="17"/>
  <c r="A1295" i="17"/>
  <c r="C1294" i="17"/>
  <c r="B1294" i="17"/>
  <c r="A1294" i="17"/>
  <c r="C1293" i="17"/>
  <c r="B1293" i="17"/>
  <c r="A1293" i="17"/>
  <c r="C1292" i="17"/>
  <c r="B1292" i="17"/>
  <c r="A1292" i="17"/>
  <c r="C1291" i="17"/>
  <c r="B1291" i="17"/>
  <c r="A1291" i="17"/>
  <c r="C1290" i="17"/>
  <c r="B1290" i="17"/>
  <c r="A1290" i="17"/>
  <c r="C1289" i="17"/>
  <c r="B1289" i="17"/>
  <c r="A1289" i="17"/>
  <c r="C1288" i="17"/>
  <c r="B1288" i="17"/>
  <c r="A1288" i="17"/>
  <c r="C1287" i="17"/>
  <c r="B1287" i="17"/>
  <c r="A1287" i="17"/>
  <c r="C1286" i="17"/>
  <c r="B1286" i="17"/>
  <c r="A1286" i="17"/>
  <c r="C1285" i="17"/>
  <c r="B1285" i="17"/>
  <c r="A1285" i="17"/>
  <c r="C1284" i="17"/>
  <c r="B1284" i="17"/>
  <c r="A1284" i="17"/>
  <c r="C1283" i="17"/>
  <c r="B1283" i="17"/>
  <c r="A1283" i="17"/>
  <c r="C1282" i="17"/>
  <c r="B1282" i="17"/>
  <c r="A1282" i="17"/>
  <c r="C1281" i="17"/>
  <c r="B1281" i="17"/>
  <c r="A1281" i="17"/>
  <c r="C1280" i="17"/>
  <c r="B1280" i="17"/>
  <c r="A1280" i="17"/>
  <c r="C1279" i="17"/>
  <c r="B1279" i="17"/>
  <c r="A1279" i="17"/>
  <c r="C1278" i="17"/>
  <c r="B1278" i="17"/>
  <c r="A1278" i="17"/>
  <c r="C1277" i="17"/>
  <c r="B1277" i="17"/>
  <c r="A1277" i="17"/>
  <c r="C1276" i="17"/>
  <c r="B1276" i="17"/>
  <c r="A1276" i="17"/>
  <c r="C1275" i="17"/>
  <c r="B1275" i="17"/>
  <c r="A1275" i="17"/>
  <c r="C1274" i="17"/>
  <c r="B1274" i="17"/>
  <c r="A1274" i="17"/>
  <c r="C1273" i="17"/>
  <c r="B1273" i="17"/>
  <c r="A1273" i="17"/>
  <c r="C1272" i="17"/>
  <c r="B1272" i="17"/>
  <c r="A1272" i="17"/>
  <c r="C1271" i="17"/>
  <c r="B1271" i="17"/>
  <c r="A1271" i="17"/>
  <c r="C1270" i="17"/>
  <c r="B1270" i="17"/>
  <c r="A1270" i="17"/>
  <c r="C1269" i="17"/>
  <c r="B1269" i="17"/>
  <c r="A1269" i="17"/>
  <c r="C1268" i="17"/>
  <c r="B1268" i="17"/>
  <c r="A1268" i="17"/>
  <c r="C1267" i="17"/>
  <c r="B1267" i="17"/>
  <c r="A1267" i="17"/>
  <c r="C1266" i="17"/>
  <c r="B1266" i="17"/>
  <c r="A1266" i="17"/>
  <c r="C1265" i="17"/>
  <c r="B1265" i="17"/>
  <c r="A1265" i="17"/>
  <c r="C1264" i="17"/>
  <c r="B1264" i="17"/>
  <c r="A1264" i="17"/>
  <c r="C1263" i="17"/>
  <c r="B1263" i="17"/>
  <c r="A1263" i="17"/>
  <c r="C1262" i="17"/>
  <c r="B1262" i="17"/>
  <c r="A1262" i="17"/>
  <c r="C1261" i="17"/>
  <c r="B1261" i="17"/>
  <c r="A1261" i="17"/>
  <c r="C1260" i="17"/>
  <c r="B1260" i="17"/>
  <c r="A1260" i="17"/>
  <c r="C1259" i="17"/>
  <c r="B1259" i="17"/>
  <c r="A1259" i="17"/>
  <c r="C1258" i="17"/>
  <c r="B1258" i="17"/>
  <c r="A1258" i="17"/>
  <c r="C1257" i="17"/>
  <c r="B1257" i="17"/>
  <c r="A1257" i="17"/>
  <c r="C1256" i="17"/>
  <c r="B1256" i="17"/>
  <c r="A1256" i="17"/>
  <c r="C1255" i="17"/>
  <c r="B1255" i="17"/>
  <c r="A1255" i="17"/>
  <c r="C1254" i="17"/>
  <c r="B1254" i="17"/>
  <c r="A1254" i="17"/>
  <c r="C1253" i="17"/>
  <c r="B1253" i="17"/>
  <c r="A1253" i="17"/>
  <c r="C1252" i="17"/>
  <c r="B1252" i="17"/>
  <c r="A1252" i="17"/>
  <c r="C1251" i="17"/>
  <c r="B1251" i="17"/>
  <c r="A1251" i="17"/>
  <c r="C1250" i="17"/>
  <c r="B1250" i="17"/>
  <c r="A1250" i="17"/>
  <c r="C1249" i="17"/>
  <c r="B1249" i="17"/>
  <c r="A1249" i="17"/>
  <c r="C1248" i="17"/>
  <c r="B1248" i="17"/>
  <c r="A1248" i="17"/>
  <c r="C1247" i="17"/>
  <c r="B1247" i="17"/>
  <c r="A1247" i="17"/>
  <c r="C1246" i="17"/>
  <c r="B1246" i="17"/>
  <c r="A1246" i="17"/>
  <c r="C1245" i="17"/>
  <c r="B1245" i="17"/>
  <c r="A1245" i="17"/>
  <c r="C1244" i="17"/>
  <c r="B1244" i="17"/>
  <c r="A1244" i="17"/>
  <c r="C1243" i="17"/>
  <c r="B1243" i="17"/>
  <c r="A1243" i="17"/>
  <c r="C1242" i="17"/>
  <c r="B1242" i="17"/>
  <c r="A1242" i="17"/>
  <c r="C1241" i="17"/>
  <c r="B1241" i="17"/>
  <c r="A1241" i="17"/>
  <c r="C1240" i="17"/>
  <c r="B1240" i="17"/>
  <c r="A1240" i="17"/>
  <c r="C1239" i="17"/>
  <c r="B1239" i="17"/>
  <c r="A1239" i="17"/>
  <c r="C1238" i="17"/>
  <c r="B1238" i="17"/>
  <c r="A1238" i="17"/>
  <c r="C1237" i="17"/>
  <c r="B1237" i="17"/>
  <c r="A1237" i="17"/>
  <c r="C1236" i="17"/>
  <c r="B1236" i="17"/>
  <c r="A1236" i="17"/>
  <c r="C1235" i="17"/>
  <c r="B1235" i="17"/>
  <c r="A1235" i="17"/>
  <c r="C1234" i="17"/>
  <c r="B1234" i="17"/>
  <c r="A1234" i="17"/>
  <c r="C1233" i="17"/>
  <c r="B1233" i="17"/>
  <c r="A1233" i="17"/>
  <c r="C1232" i="17"/>
  <c r="B1232" i="17"/>
  <c r="A1232" i="17"/>
  <c r="C1231" i="17"/>
  <c r="B1231" i="17"/>
  <c r="A1231" i="17"/>
  <c r="C1230" i="17"/>
  <c r="B1230" i="17"/>
  <c r="A1230" i="17"/>
  <c r="C1229" i="17"/>
  <c r="B1229" i="17"/>
  <c r="A1229" i="17"/>
  <c r="C1228" i="17"/>
  <c r="B1228" i="17"/>
  <c r="A1228" i="17"/>
  <c r="C1227" i="17"/>
  <c r="B1227" i="17"/>
  <c r="A1227" i="17"/>
  <c r="C1226" i="17"/>
  <c r="B1226" i="17"/>
  <c r="A1226" i="17"/>
  <c r="C1225" i="17"/>
  <c r="B1225" i="17"/>
  <c r="A1225" i="17"/>
  <c r="C1224" i="17"/>
  <c r="B1224" i="17"/>
  <c r="A1224" i="17"/>
  <c r="C1223" i="17"/>
  <c r="B1223" i="17"/>
  <c r="A1223" i="17"/>
  <c r="C1222" i="17"/>
  <c r="B1222" i="17"/>
  <c r="A1222" i="17"/>
  <c r="C1221" i="17"/>
  <c r="B1221" i="17"/>
  <c r="A1221" i="17"/>
  <c r="C1220" i="17"/>
  <c r="B1220" i="17"/>
  <c r="A1220" i="17"/>
  <c r="C1219" i="17"/>
  <c r="B1219" i="17"/>
  <c r="A1219" i="17"/>
  <c r="C1218" i="17"/>
  <c r="B1218" i="17"/>
  <c r="A1218" i="17"/>
  <c r="C1217" i="17"/>
  <c r="B1217" i="17"/>
  <c r="A1217" i="17"/>
  <c r="C1216" i="17"/>
  <c r="B1216" i="17"/>
  <c r="A1216" i="17"/>
  <c r="C1215" i="17"/>
  <c r="B1215" i="17"/>
  <c r="A1215" i="17"/>
  <c r="C1214" i="17"/>
  <c r="B1214" i="17"/>
  <c r="A1214" i="17"/>
  <c r="C1213" i="17"/>
  <c r="B1213" i="17"/>
  <c r="A1213" i="17"/>
  <c r="C1212" i="17"/>
  <c r="B1212" i="17"/>
  <c r="A1212" i="17"/>
  <c r="C1211" i="17"/>
  <c r="B1211" i="17"/>
  <c r="A1211" i="17"/>
  <c r="C1210" i="17"/>
  <c r="B1210" i="17"/>
  <c r="A1210" i="17"/>
  <c r="C1209" i="17"/>
  <c r="B1209" i="17"/>
  <c r="A1209" i="17"/>
  <c r="C1208" i="17"/>
  <c r="B1208" i="17"/>
  <c r="A1208" i="17"/>
  <c r="C1207" i="17"/>
  <c r="B1207" i="17"/>
  <c r="A1207" i="17"/>
  <c r="C1206" i="17"/>
  <c r="B1206" i="17"/>
  <c r="A1206" i="17"/>
  <c r="C1205" i="17"/>
  <c r="B1205" i="17"/>
  <c r="A1205" i="17"/>
  <c r="C1204" i="17"/>
  <c r="B1204" i="17"/>
  <c r="A1204" i="17"/>
  <c r="C1203" i="17"/>
  <c r="B1203" i="17"/>
  <c r="A1203" i="17"/>
  <c r="C1202" i="17"/>
  <c r="B1202" i="17"/>
  <c r="A1202" i="17"/>
  <c r="C1201" i="17"/>
  <c r="B1201" i="17"/>
  <c r="A1201" i="17"/>
  <c r="C1200" i="17"/>
  <c r="B1200" i="17"/>
  <c r="A1200" i="17"/>
  <c r="C1199" i="17"/>
  <c r="B1199" i="17"/>
  <c r="A1199" i="17"/>
  <c r="C1198" i="17"/>
  <c r="B1198" i="17"/>
  <c r="A1198" i="17"/>
  <c r="C1197" i="17"/>
  <c r="B1197" i="17"/>
  <c r="A1197" i="17"/>
  <c r="C1196" i="17"/>
  <c r="B1196" i="17"/>
  <c r="A1196" i="17"/>
  <c r="C1195" i="17"/>
  <c r="B1195" i="17"/>
  <c r="A1195" i="17"/>
  <c r="C1194" i="17"/>
  <c r="B1194" i="17"/>
  <c r="A1194" i="17"/>
  <c r="C1193" i="17"/>
  <c r="B1193" i="17"/>
  <c r="A1193" i="17"/>
  <c r="C1192" i="17"/>
  <c r="B1192" i="17"/>
  <c r="A1192" i="17"/>
  <c r="C1191" i="17"/>
  <c r="B1191" i="17"/>
  <c r="A1191" i="17"/>
  <c r="C1190" i="17"/>
  <c r="B1190" i="17"/>
  <c r="A1190" i="17"/>
  <c r="C1189" i="17"/>
  <c r="B1189" i="17"/>
  <c r="A1189" i="17"/>
  <c r="C1188" i="17"/>
  <c r="B1188" i="17"/>
  <c r="A1188" i="17"/>
  <c r="C1187" i="17"/>
  <c r="B1187" i="17"/>
  <c r="A1187" i="17"/>
  <c r="C1186" i="17"/>
  <c r="B1186" i="17"/>
  <c r="A1186" i="17"/>
  <c r="C1185" i="17"/>
  <c r="B1185" i="17"/>
  <c r="A1185" i="17"/>
  <c r="C1184" i="17"/>
  <c r="B1184" i="17"/>
  <c r="A1184" i="17"/>
  <c r="C1183" i="17"/>
  <c r="B1183" i="17"/>
  <c r="A1183" i="17"/>
  <c r="C1182" i="17"/>
  <c r="B1182" i="17"/>
  <c r="A1182" i="17"/>
  <c r="C1181" i="17"/>
  <c r="B1181" i="17"/>
  <c r="A1181" i="17"/>
  <c r="C1180" i="17"/>
  <c r="B1180" i="17"/>
  <c r="A1180" i="17"/>
  <c r="C1179" i="17"/>
  <c r="B1179" i="17"/>
  <c r="A1179" i="17"/>
  <c r="C1178" i="17"/>
  <c r="B1178" i="17"/>
  <c r="A1178" i="17"/>
  <c r="C1177" i="17"/>
  <c r="B1177" i="17"/>
  <c r="A1177" i="17"/>
  <c r="C1176" i="17"/>
  <c r="B1176" i="17"/>
  <c r="A1176" i="17"/>
  <c r="C1175" i="17"/>
  <c r="B1175" i="17"/>
  <c r="A1175" i="17"/>
  <c r="C1174" i="17"/>
  <c r="B1174" i="17"/>
  <c r="A1174" i="17"/>
  <c r="C1173" i="17"/>
  <c r="B1173" i="17"/>
  <c r="A1173" i="17"/>
  <c r="C1172" i="17"/>
  <c r="B1172" i="17"/>
  <c r="A1172" i="17"/>
  <c r="C1171" i="17"/>
  <c r="B1171" i="17"/>
  <c r="A1171" i="17"/>
  <c r="C1170" i="17"/>
  <c r="B1170" i="17"/>
  <c r="A1170" i="17"/>
  <c r="C1169" i="17"/>
  <c r="B1169" i="17"/>
  <c r="A1169" i="17"/>
  <c r="C1168" i="17"/>
  <c r="B1168" i="17"/>
  <c r="A1168" i="17"/>
  <c r="C1167" i="17"/>
  <c r="B1167" i="17"/>
  <c r="A1167" i="17"/>
  <c r="C1166" i="17"/>
  <c r="B1166" i="17"/>
  <c r="A1166" i="17"/>
  <c r="C1165" i="17"/>
  <c r="B1165" i="17"/>
  <c r="A1165" i="17"/>
  <c r="C1164" i="17"/>
  <c r="B1164" i="17"/>
  <c r="A1164" i="17"/>
  <c r="C1163" i="17"/>
  <c r="B1163" i="17"/>
  <c r="A1163" i="17"/>
  <c r="C1162" i="17"/>
  <c r="B1162" i="17"/>
  <c r="A1162" i="17"/>
  <c r="C1161" i="17"/>
  <c r="B1161" i="17"/>
  <c r="A1161" i="17"/>
  <c r="C1160" i="17"/>
  <c r="B1160" i="17"/>
  <c r="A1160" i="17"/>
  <c r="C1159" i="17"/>
  <c r="B1159" i="17"/>
  <c r="A1159" i="17"/>
  <c r="C1158" i="17"/>
  <c r="B1158" i="17"/>
  <c r="A1158" i="17"/>
  <c r="C1157" i="17"/>
  <c r="B1157" i="17"/>
  <c r="A1157" i="17"/>
  <c r="C1156" i="17"/>
  <c r="B1156" i="17"/>
  <c r="A1156" i="17"/>
  <c r="C1155" i="17"/>
  <c r="B1155" i="17"/>
  <c r="A1155" i="17"/>
  <c r="C1154" i="17"/>
  <c r="B1154" i="17"/>
  <c r="A1154" i="17"/>
  <c r="C1153" i="17"/>
  <c r="B1153" i="17"/>
  <c r="A1153" i="17"/>
  <c r="C1152" i="17"/>
  <c r="B1152" i="17"/>
  <c r="A1152" i="17"/>
  <c r="C1151" i="17"/>
  <c r="B1151" i="17"/>
  <c r="A1151" i="17"/>
  <c r="C1150" i="17"/>
  <c r="B1150" i="17"/>
  <c r="A1150" i="17"/>
  <c r="C1149" i="17"/>
  <c r="B1149" i="17"/>
  <c r="A1149" i="17"/>
  <c r="C1148" i="17"/>
  <c r="B1148" i="17"/>
  <c r="A1148" i="17"/>
  <c r="C1147" i="17"/>
  <c r="B1147" i="17"/>
  <c r="A1147" i="17"/>
  <c r="C1146" i="17"/>
  <c r="B1146" i="17"/>
  <c r="A1146" i="17"/>
  <c r="C1145" i="17"/>
  <c r="B1145" i="17"/>
  <c r="A1145" i="17"/>
  <c r="C1144" i="17"/>
  <c r="B1144" i="17"/>
  <c r="A1144" i="17"/>
  <c r="C1143" i="17"/>
  <c r="B1143" i="17"/>
  <c r="A1143" i="17"/>
  <c r="C1142" i="17"/>
  <c r="B1142" i="17"/>
  <c r="A1142" i="17"/>
  <c r="C1141" i="17"/>
  <c r="B1141" i="17"/>
  <c r="A1141" i="17"/>
  <c r="C1140" i="17"/>
  <c r="B1140" i="17"/>
  <c r="A1140" i="17"/>
  <c r="C1139" i="17"/>
  <c r="B1139" i="17"/>
  <c r="A1139" i="17"/>
  <c r="C1138" i="17"/>
  <c r="B1138" i="17"/>
  <c r="A1138" i="17"/>
  <c r="C1137" i="17"/>
  <c r="B1137" i="17"/>
  <c r="A1137" i="17"/>
  <c r="C1136" i="17"/>
  <c r="B1136" i="17"/>
  <c r="A1136" i="17"/>
  <c r="C1135" i="17"/>
  <c r="B1135" i="17"/>
  <c r="A1135" i="17"/>
  <c r="C1134" i="17"/>
  <c r="B1134" i="17"/>
  <c r="A1134" i="17"/>
  <c r="C1133" i="17"/>
  <c r="B1133" i="17"/>
  <c r="A1133" i="17"/>
  <c r="C1132" i="17"/>
  <c r="B1132" i="17"/>
  <c r="A1132" i="17"/>
  <c r="C1131" i="17"/>
  <c r="B1131" i="17"/>
  <c r="A1131" i="17"/>
  <c r="C1130" i="17"/>
  <c r="B1130" i="17"/>
  <c r="A1130" i="17"/>
  <c r="C1129" i="17"/>
  <c r="B1129" i="17"/>
  <c r="A1129" i="17"/>
  <c r="C1128" i="17"/>
  <c r="B1128" i="17"/>
  <c r="A1128" i="17"/>
  <c r="C1127" i="17"/>
  <c r="B1127" i="17"/>
  <c r="A1127" i="17"/>
  <c r="C1126" i="17"/>
  <c r="B1126" i="17"/>
  <c r="A1126" i="17"/>
  <c r="C1125" i="17"/>
  <c r="B1125" i="17"/>
  <c r="A1125" i="17"/>
  <c r="C1124" i="17"/>
  <c r="B1124" i="17"/>
  <c r="A1124" i="17"/>
  <c r="C1123" i="17"/>
  <c r="B1123" i="17"/>
  <c r="A1123" i="17"/>
  <c r="C1122" i="17"/>
  <c r="B1122" i="17"/>
  <c r="A1122" i="17"/>
  <c r="C1121" i="17"/>
  <c r="B1121" i="17"/>
  <c r="A1121" i="17"/>
  <c r="C1120" i="17"/>
  <c r="B1120" i="17"/>
  <c r="A1120" i="17"/>
  <c r="C1119" i="17"/>
  <c r="B1119" i="17"/>
  <c r="A1119" i="17"/>
  <c r="C1118" i="17"/>
  <c r="B1118" i="17"/>
  <c r="A1118" i="17"/>
  <c r="C1117" i="17"/>
  <c r="B1117" i="17"/>
  <c r="A1117" i="17"/>
  <c r="C1116" i="17"/>
  <c r="B1116" i="17"/>
  <c r="A1116" i="17"/>
  <c r="C1115" i="17"/>
  <c r="B1115" i="17"/>
  <c r="A1115" i="17"/>
  <c r="C1114" i="17"/>
  <c r="B1114" i="17"/>
  <c r="A1114" i="17"/>
  <c r="C1113" i="17"/>
  <c r="B1113" i="17"/>
  <c r="A1113" i="17"/>
  <c r="C1112" i="17"/>
  <c r="B1112" i="17"/>
  <c r="A1112" i="17"/>
  <c r="C1111" i="17"/>
  <c r="B1111" i="17"/>
  <c r="A1111" i="17"/>
  <c r="C1110" i="17"/>
  <c r="B1110" i="17"/>
  <c r="A1110" i="17"/>
  <c r="C1109" i="17"/>
  <c r="B1109" i="17"/>
  <c r="A1109" i="17"/>
  <c r="C1108" i="17"/>
  <c r="B1108" i="17"/>
  <c r="A1108" i="17"/>
  <c r="C1107" i="17"/>
  <c r="B1107" i="17"/>
  <c r="A1107" i="17"/>
  <c r="C1106" i="17"/>
  <c r="B1106" i="17"/>
  <c r="A1106" i="17"/>
  <c r="C1105" i="17"/>
  <c r="B1105" i="17"/>
  <c r="A1105" i="17"/>
  <c r="C1104" i="17"/>
  <c r="B1104" i="17"/>
  <c r="A1104" i="17"/>
  <c r="C1103" i="17"/>
  <c r="B1103" i="17"/>
  <c r="A1103" i="17"/>
  <c r="C1102" i="17"/>
  <c r="B1102" i="17"/>
  <c r="A1102" i="17"/>
  <c r="C1101" i="17"/>
  <c r="B1101" i="17"/>
  <c r="A1101" i="17"/>
  <c r="C1100" i="17"/>
  <c r="B1100" i="17"/>
  <c r="A1100" i="17"/>
  <c r="C1099" i="17"/>
  <c r="B1099" i="17"/>
  <c r="A1099" i="17"/>
  <c r="C1098" i="17"/>
  <c r="B1098" i="17"/>
  <c r="A1098" i="17"/>
  <c r="C1097" i="17"/>
  <c r="B1097" i="17"/>
  <c r="A1097" i="17"/>
  <c r="C1096" i="17"/>
  <c r="B1096" i="17"/>
  <c r="A1096" i="17"/>
  <c r="C1095" i="17"/>
  <c r="B1095" i="17"/>
  <c r="A1095" i="17"/>
  <c r="C1094" i="17"/>
  <c r="B1094" i="17"/>
  <c r="A1094" i="17"/>
  <c r="C1093" i="17"/>
  <c r="B1093" i="17"/>
  <c r="A1093" i="17"/>
  <c r="C1092" i="17"/>
  <c r="B1092" i="17"/>
  <c r="A1092" i="17"/>
  <c r="C1091" i="17"/>
  <c r="B1091" i="17"/>
  <c r="A1091" i="17"/>
  <c r="C1090" i="17"/>
  <c r="B1090" i="17"/>
  <c r="A1090" i="17"/>
  <c r="C1089" i="17"/>
  <c r="B1089" i="17"/>
  <c r="A1089" i="17"/>
  <c r="C1088" i="17"/>
  <c r="B1088" i="17"/>
  <c r="A1088" i="17"/>
  <c r="C1087" i="17"/>
  <c r="B1087" i="17"/>
  <c r="A1087" i="17"/>
  <c r="C1086" i="17"/>
  <c r="B1086" i="17"/>
  <c r="A1086" i="17"/>
  <c r="C1085" i="17"/>
  <c r="B1085" i="17"/>
  <c r="A1085" i="17"/>
  <c r="C1084" i="17"/>
  <c r="B1084" i="17"/>
  <c r="A1084" i="17"/>
  <c r="C1083" i="17"/>
  <c r="B1083" i="17"/>
  <c r="A1083" i="17"/>
  <c r="C1082" i="17"/>
  <c r="B1082" i="17"/>
  <c r="A1082" i="17"/>
  <c r="C1081" i="17"/>
  <c r="B1081" i="17"/>
  <c r="A1081" i="17"/>
  <c r="C1080" i="17"/>
  <c r="B1080" i="17"/>
  <c r="A1080" i="17"/>
  <c r="C1079" i="17"/>
  <c r="B1079" i="17"/>
  <c r="A1079" i="17"/>
  <c r="C1078" i="17"/>
  <c r="B1078" i="17"/>
  <c r="A1078" i="17"/>
  <c r="C1077" i="17"/>
  <c r="B1077" i="17"/>
  <c r="A1077" i="17"/>
  <c r="C1076" i="17"/>
  <c r="B1076" i="17"/>
  <c r="A1076" i="17"/>
  <c r="C1075" i="17"/>
  <c r="B1075" i="17"/>
  <c r="A1075" i="17"/>
  <c r="C1074" i="17"/>
  <c r="B1074" i="17"/>
  <c r="A1074" i="17"/>
  <c r="C1073" i="17"/>
  <c r="B1073" i="17"/>
  <c r="A1073" i="17"/>
  <c r="C1072" i="17"/>
  <c r="B1072" i="17"/>
  <c r="A1072" i="17"/>
  <c r="C1071" i="17"/>
  <c r="B1071" i="17"/>
  <c r="A1071" i="17"/>
  <c r="C1070" i="17"/>
  <c r="B1070" i="17"/>
  <c r="A1070" i="17"/>
  <c r="C1069" i="17"/>
  <c r="B1069" i="17"/>
  <c r="A1069" i="17"/>
  <c r="C1068" i="17"/>
  <c r="B1068" i="17"/>
  <c r="A1068" i="17"/>
  <c r="C1067" i="17"/>
  <c r="B1067" i="17"/>
  <c r="A1067" i="17"/>
  <c r="C1066" i="17"/>
  <c r="B1066" i="17"/>
  <c r="A1066" i="17"/>
  <c r="C1065" i="17"/>
  <c r="B1065" i="17"/>
  <c r="A1065" i="17"/>
  <c r="C1064" i="17"/>
  <c r="B1064" i="17"/>
  <c r="A1064" i="17"/>
  <c r="C1063" i="17"/>
  <c r="B1063" i="17"/>
  <c r="A1063" i="17"/>
  <c r="C1062" i="17"/>
  <c r="B1062" i="17"/>
  <c r="A1062" i="17"/>
  <c r="C1061" i="17"/>
  <c r="B1061" i="17"/>
  <c r="A1061" i="17"/>
  <c r="C1060" i="17"/>
  <c r="B1060" i="17"/>
  <c r="A1060" i="17"/>
  <c r="C1059" i="17"/>
  <c r="B1059" i="17"/>
  <c r="A1059" i="17"/>
  <c r="C1058" i="17"/>
  <c r="B1058" i="17"/>
  <c r="A1058" i="17"/>
  <c r="C1057" i="17"/>
  <c r="B1057" i="17"/>
  <c r="A1057" i="17"/>
  <c r="C1056" i="17"/>
  <c r="B1056" i="17"/>
  <c r="A1056" i="17"/>
  <c r="C1055" i="17"/>
  <c r="B1055" i="17"/>
  <c r="A1055" i="17"/>
  <c r="C1054" i="17"/>
  <c r="B1054" i="17"/>
  <c r="A1054" i="17"/>
  <c r="C1053" i="17"/>
  <c r="B1053" i="17"/>
  <c r="A1053" i="17"/>
  <c r="C1052" i="17"/>
  <c r="B1052" i="17"/>
  <c r="A1052" i="17"/>
  <c r="C1051" i="17"/>
  <c r="B1051" i="17"/>
  <c r="A1051" i="17"/>
  <c r="C1050" i="17"/>
  <c r="B1050" i="17"/>
  <c r="A1050" i="17"/>
  <c r="C1049" i="17"/>
  <c r="B1049" i="17"/>
  <c r="A1049" i="17"/>
  <c r="C1048" i="17"/>
  <c r="B1048" i="17"/>
  <c r="A1048" i="17"/>
  <c r="C1047" i="17"/>
  <c r="B1047" i="17"/>
  <c r="A1047" i="17"/>
  <c r="C1046" i="17"/>
  <c r="B1046" i="17"/>
  <c r="A1046" i="17"/>
  <c r="C1045" i="17"/>
  <c r="B1045" i="17"/>
  <c r="A1045" i="17"/>
  <c r="C1044" i="17"/>
  <c r="B1044" i="17"/>
  <c r="A1044" i="17"/>
  <c r="C1043" i="17"/>
  <c r="B1043" i="17"/>
  <c r="A1043" i="17"/>
  <c r="C1042" i="17"/>
  <c r="B1042" i="17"/>
  <c r="A1042" i="17"/>
  <c r="C1041" i="17"/>
  <c r="B1041" i="17"/>
  <c r="A1041" i="17"/>
  <c r="C1040" i="17"/>
  <c r="B1040" i="17"/>
  <c r="A1040" i="17"/>
  <c r="C1039" i="17"/>
  <c r="B1039" i="17"/>
  <c r="A1039" i="17"/>
  <c r="C1038" i="17"/>
  <c r="B1038" i="17"/>
  <c r="A1038" i="17"/>
  <c r="C1037" i="17"/>
  <c r="B1037" i="17"/>
  <c r="A1037" i="17"/>
  <c r="C1036" i="17"/>
  <c r="B1036" i="17"/>
  <c r="A1036" i="17"/>
  <c r="C1035" i="17"/>
  <c r="B1035" i="17"/>
  <c r="A1035" i="17"/>
  <c r="C1034" i="17"/>
  <c r="B1034" i="17"/>
  <c r="A1034" i="17"/>
  <c r="C1033" i="17"/>
  <c r="B1033" i="17"/>
  <c r="A1033" i="17"/>
  <c r="C1032" i="17"/>
  <c r="B1032" i="17"/>
  <c r="A1032" i="17"/>
  <c r="C1031" i="17"/>
  <c r="B1031" i="17"/>
  <c r="A1031" i="17"/>
  <c r="C1030" i="17"/>
  <c r="B1030" i="17"/>
  <c r="A1030" i="17"/>
  <c r="C1029" i="17"/>
  <c r="B1029" i="17"/>
  <c r="A1029" i="17"/>
  <c r="C1028" i="17"/>
  <c r="B1028" i="17"/>
  <c r="A1028" i="17"/>
  <c r="C1027" i="17"/>
  <c r="B1027" i="17"/>
  <c r="A1027" i="17"/>
  <c r="C1026" i="17"/>
  <c r="B1026" i="17"/>
  <c r="A1026" i="17"/>
  <c r="C1025" i="17"/>
  <c r="B1025" i="17"/>
  <c r="A1025" i="17"/>
  <c r="C1024" i="17"/>
  <c r="B1024" i="17"/>
  <c r="A1024" i="17"/>
  <c r="C1023" i="17"/>
  <c r="B1023" i="17"/>
  <c r="A1023" i="17"/>
  <c r="C1022" i="17"/>
  <c r="B1022" i="17"/>
  <c r="A1022" i="17"/>
  <c r="C1021" i="17"/>
  <c r="B1021" i="17"/>
  <c r="A1021" i="17"/>
  <c r="C1020" i="17"/>
  <c r="B1020" i="17"/>
  <c r="A1020" i="17"/>
  <c r="C1019" i="17"/>
  <c r="B1019" i="17"/>
  <c r="A1019" i="17"/>
  <c r="C1018" i="17"/>
  <c r="B1018" i="17"/>
  <c r="A1018" i="17"/>
  <c r="C1017" i="17"/>
  <c r="B1017" i="17"/>
  <c r="A1017" i="17"/>
  <c r="C1016" i="17"/>
  <c r="B1016" i="17"/>
  <c r="A1016" i="17"/>
  <c r="C1015" i="17"/>
  <c r="B1015" i="17"/>
  <c r="A1015" i="17"/>
  <c r="C1014" i="17"/>
  <c r="B1014" i="17"/>
  <c r="A1014" i="17"/>
  <c r="C1013" i="17"/>
  <c r="B1013" i="17"/>
  <c r="A1013" i="17"/>
  <c r="C1012" i="17"/>
  <c r="B1012" i="17"/>
  <c r="A1012" i="17"/>
  <c r="C1011" i="17"/>
  <c r="B1011" i="17"/>
  <c r="A1011" i="17"/>
  <c r="C1010" i="17"/>
  <c r="B1010" i="17"/>
  <c r="A1010" i="17"/>
  <c r="C1009" i="17"/>
  <c r="B1009" i="17"/>
  <c r="A1009" i="17"/>
  <c r="C1008" i="17"/>
  <c r="B1008" i="17"/>
  <c r="A1008" i="17"/>
  <c r="C1007" i="17"/>
  <c r="B1007" i="17"/>
  <c r="A1007" i="17"/>
  <c r="C1006" i="17"/>
  <c r="B1006" i="17"/>
  <c r="A1006" i="17"/>
  <c r="C1005" i="17"/>
  <c r="B1005" i="17"/>
  <c r="A1005" i="17"/>
  <c r="C1004" i="17"/>
  <c r="B1004" i="17"/>
  <c r="A1004" i="17"/>
  <c r="C1003" i="17"/>
  <c r="B1003" i="17"/>
  <c r="A1003" i="17"/>
  <c r="C1002" i="17"/>
  <c r="B1002" i="17"/>
  <c r="A1002" i="17"/>
  <c r="C1001" i="17"/>
  <c r="B1001" i="17"/>
  <c r="A1001" i="17"/>
  <c r="C1000" i="17"/>
  <c r="B1000" i="17"/>
  <c r="A1000" i="17"/>
  <c r="C999" i="17"/>
  <c r="B999" i="17"/>
  <c r="A999" i="17"/>
  <c r="C998" i="17"/>
  <c r="B998" i="17"/>
  <c r="A998" i="17"/>
  <c r="C997" i="17"/>
  <c r="B997" i="17"/>
  <c r="A997" i="17"/>
  <c r="C996" i="17"/>
  <c r="B996" i="17"/>
  <c r="A996" i="17"/>
  <c r="C995" i="17"/>
  <c r="B995" i="17"/>
  <c r="A995" i="17"/>
  <c r="C994" i="17"/>
  <c r="B994" i="17"/>
  <c r="A994" i="17"/>
  <c r="C993" i="17"/>
  <c r="B993" i="17"/>
  <c r="A993" i="17"/>
  <c r="C992" i="17"/>
  <c r="B992" i="17"/>
  <c r="A992" i="17"/>
  <c r="C991" i="17"/>
  <c r="B991" i="17"/>
  <c r="A991" i="17"/>
  <c r="C990" i="17"/>
  <c r="B990" i="17"/>
  <c r="A990" i="17"/>
  <c r="C989" i="17"/>
  <c r="B989" i="17"/>
  <c r="A989" i="17"/>
  <c r="C988" i="17"/>
  <c r="B988" i="17"/>
  <c r="A988" i="17"/>
  <c r="C987" i="17"/>
  <c r="B987" i="17"/>
  <c r="A987" i="17"/>
  <c r="C986" i="17"/>
  <c r="B986" i="17"/>
  <c r="A986" i="17"/>
  <c r="C985" i="17"/>
  <c r="B985" i="17"/>
  <c r="A985" i="17"/>
  <c r="C984" i="17"/>
  <c r="B984" i="17"/>
  <c r="A984" i="17"/>
  <c r="C983" i="17"/>
  <c r="B983" i="17"/>
  <c r="A983" i="17"/>
  <c r="C982" i="17"/>
  <c r="B982" i="17"/>
  <c r="A982" i="17"/>
  <c r="C981" i="17"/>
  <c r="B981" i="17"/>
  <c r="A981" i="17"/>
  <c r="C980" i="17"/>
  <c r="B980" i="17"/>
  <c r="A980" i="17"/>
  <c r="C979" i="17"/>
  <c r="B979" i="17"/>
  <c r="A979" i="17"/>
  <c r="C978" i="17"/>
  <c r="B978" i="17"/>
  <c r="A978" i="17"/>
  <c r="C977" i="17"/>
  <c r="B977" i="17"/>
  <c r="A977" i="17"/>
  <c r="C976" i="17"/>
  <c r="B976" i="17"/>
  <c r="A976" i="17"/>
  <c r="C975" i="17"/>
  <c r="B975" i="17"/>
  <c r="A975" i="17"/>
  <c r="C974" i="17"/>
  <c r="B974" i="17"/>
  <c r="A974" i="17"/>
  <c r="C973" i="17"/>
  <c r="B973" i="17"/>
  <c r="A973" i="17"/>
  <c r="C972" i="17"/>
  <c r="B972" i="17"/>
  <c r="A972" i="17"/>
  <c r="C971" i="17"/>
  <c r="B971" i="17"/>
  <c r="A971" i="17"/>
  <c r="C970" i="17"/>
  <c r="B970" i="17"/>
  <c r="A970" i="17"/>
  <c r="C969" i="17"/>
  <c r="B969" i="17"/>
  <c r="A969" i="17"/>
  <c r="C968" i="17"/>
  <c r="B968" i="17"/>
  <c r="A968" i="17"/>
  <c r="C967" i="17"/>
  <c r="B967" i="17"/>
  <c r="A967" i="17"/>
  <c r="C966" i="17"/>
  <c r="B966" i="17"/>
  <c r="A966" i="17"/>
  <c r="C965" i="17"/>
  <c r="B965" i="17"/>
  <c r="A965" i="17"/>
  <c r="C964" i="17"/>
  <c r="B964" i="17"/>
  <c r="A964" i="17"/>
  <c r="C963" i="17"/>
  <c r="B963" i="17"/>
  <c r="A963" i="17"/>
  <c r="C962" i="17"/>
  <c r="B962" i="17"/>
  <c r="A962" i="17"/>
  <c r="C961" i="17"/>
  <c r="B961" i="17"/>
  <c r="A961" i="17"/>
  <c r="C960" i="17"/>
  <c r="B960" i="17"/>
  <c r="A960" i="17"/>
  <c r="C959" i="17"/>
  <c r="B959" i="17"/>
  <c r="A959" i="17"/>
  <c r="C958" i="17"/>
  <c r="B958" i="17"/>
  <c r="A958" i="17"/>
  <c r="C957" i="17"/>
  <c r="B957" i="17"/>
  <c r="A957" i="17"/>
  <c r="C956" i="17"/>
  <c r="B956" i="17"/>
  <c r="A956" i="17"/>
  <c r="C955" i="17"/>
  <c r="B955" i="17"/>
  <c r="A955" i="17"/>
  <c r="C954" i="17"/>
  <c r="B954" i="17"/>
  <c r="A954" i="17"/>
  <c r="C953" i="17"/>
  <c r="B953" i="17"/>
  <c r="A953" i="17"/>
  <c r="C952" i="17"/>
  <c r="B952" i="17"/>
  <c r="A952" i="17"/>
  <c r="C951" i="17"/>
  <c r="B951" i="17"/>
  <c r="A951" i="17"/>
  <c r="C950" i="17"/>
  <c r="B950" i="17"/>
  <c r="A950" i="17"/>
  <c r="C949" i="17"/>
  <c r="B949" i="17"/>
  <c r="A949" i="17"/>
  <c r="C948" i="17"/>
  <c r="B948" i="17"/>
  <c r="A948" i="17"/>
  <c r="C947" i="17"/>
  <c r="B947" i="17"/>
  <c r="A947" i="17"/>
  <c r="C946" i="17"/>
  <c r="B946" i="17"/>
  <c r="A946" i="17"/>
  <c r="C945" i="17"/>
  <c r="B945" i="17"/>
  <c r="A945" i="17"/>
  <c r="C944" i="17"/>
  <c r="B944" i="17"/>
  <c r="A944" i="17"/>
  <c r="C943" i="17"/>
  <c r="B943" i="17"/>
  <c r="A943" i="17"/>
  <c r="C942" i="17"/>
  <c r="B942" i="17"/>
  <c r="A942" i="17"/>
  <c r="C941" i="17"/>
  <c r="B941" i="17"/>
  <c r="A941" i="17"/>
  <c r="C940" i="17"/>
  <c r="B940" i="17"/>
  <c r="A940" i="17"/>
  <c r="C939" i="17"/>
  <c r="B939" i="17"/>
  <c r="A939" i="17"/>
  <c r="C938" i="17"/>
  <c r="B938" i="17"/>
  <c r="A938" i="17"/>
  <c r="C937" i="17"/>
  <c r="B937" i="17"/>
  <c r="A937" i="17"/>
  <c r="C936" i="17"/>
  <c r="B936" i="17"/>
  <c r="A936" i="17"/>
  <c r="C935" i="17"/>
  <c r="B935" i="17"/>
  <c r="A935" i="17"/>
  <c r="C934" i="17"/>
  <c r="B934" i="17"/>
  <c r="A934" i="17"/>
  <c r="C933" i="17"/>
  <c r="B933" i="17"/>
  <c r="A933" i="17"/>
  <c r="C932" i="17"/>
  <c r="B932" i="17"/>
  <c r="A932" i="17"/>
  <c r="C931" i="17"/>
  <c r="B931" i="17"/>
  <c r="A931" i="17"/>
  <c r="C930" i="17"/>
  <c r="B930" i="17"/>
  <c r="A930" i="17"/>
  <c r="C929" i="17"/>
  <c r="B929" i="17"/>
  <c r="A929" i="17"/>
  <c r="C928" i="17"/>
  <c r="B928" i="17"/>
  <c r="A928" i="17"/>
  <c r="C927" i="17"/>
  <c r="B927" i="17"/>
  <c r="A927" i="17"/>
  <c r="C926" i="17"/>
  <c r="B926" i="17"/>
  <c r="A926" i="17"/>
  <c r="C925" i="17"/>
  <c r="B925" i="17"/>
  <c r="A925" i="17"/>
  <c r="C924" i="17"/>
  <c r="B924" i="17"/>
  <c r="A924" i="17"/>
  <c r="C923" i="17"/>
  <c r="B923" i="17"/>
  <c r="A923" i="17"/>
  <c r="C922" i="17"/>
  <c r="B922" i="17"/>
  <c r="A922" i="17"/>
  <c r="C921" i="17"/>
  <c r="B921" i="17"/>
  <c r="A921" i="17"/>
  <c r="C920" i="17"/>
  <c r="B920" i="17"/>
  <c r="A920" i="17"/>
  <c r="C919" i="17"/>
  <c r="B919" i="17"/>
  <c r="A919" i="17"/>
  <c r="C918" i="17"/>
  <c r="B918" i="17"/>
  <c r="A918" i="17"/>
  <c r="C917" i="17"/>
  <c r="B917" i="17"/>
  <c r="A917" i="17"/>
  <c r="C916" i="17"/>
  <c r="B916" i="17"/>
  <c r="A916" i="17"/>
  <c r="C915" i="17"/>
  <c r="B915" i="17"/>
  <c r="A915" i="17"/>
  <c r="C914" i="17"/>
  <c r="B914" i="17"/>
  <c r="A914" i="17"/>
  <c r="C913" i="17"/>
  <c r="B913" i="17"/>
  <c r="A913" i="17"/>
  <c r="C912" i="17"/>
  <c r="B912" i="17"/>
  <c r="A912" i="17"/>
  <c r="C911" i="17"/>
  <c r="B911" i="17"/>
  <c r="A911" i="17"/>
  <c r="C910" i="17"/>
  <c r="B910" i="17"/>
  <c r="A910" i="17"/>
  <c r="C909" i="17"/>
  <c r="B909" i="17"/>
  <c r="A909" i="17"/>
  <c r="C908" i="17"/>
  <c r="B908" i="17"/>
  <c r="A908" i="17"/>
  <c r="C907" i="17"/>
  <c r="B907" i="17"/>
  <c r="A907" i="17"/>
  <c r="C906" i="17"/>
  <c r="B906" i="17"/>
  <c r="A906" i="17"/>
  <c r="C905" i="17"/>
  <c r="B905" i="17"/>
  <c r="A905" i="17"/>
  <c r="C904" i="17"/>
  <c r="B904" i="17"/>
  <c r="A904" i="17"/>
  <c r="C903" i="17"/>
  <c r="B903" i="17"/>
  <c r="A903" i="17"/>
  <c r="C902" i="17"/>
  <c r="B902" i="17"/>
  <c r="A902" i="17"/>
  <c r="C901" i="17"/>
  <c r="B901" i="17"/>
  <c r="A901" i="17"/>
  <c r="C900" i="17"/>
  <c r="B900" i="17"/>
  <c r="A900" i="17"/>
  <c r="C899" i="17"/>
  <c r="B899" i="17"/>
  <c r="A899" i="17"/>
  <c r="C898" i="17"/>
  <c r="B898" i="17"/>
  <c r="A898" i="17"/>
  <c r="C897" i="17"/>
  <c r="B897" i="17"/>
  <c r="A897" i="17"/>
  <c r="C896" i="17"/>
  <c r="B896" i="17"/>
  <c r="A896" i="17"/>
  <c r="C895" i="17"/>
  <c r="B895" i="17"/>
  <c r="A895" i="17"/>
  <c r="C894" i="17"/>
  <c r="B894" i="17"/>
  <c r="A894" i="17"/>
  <c r="C893" i="17"/>
  <c r="B893" i="17"/>
  <c r="A893" i="17"/>
  <c r="C892" i="17"/>
  <c r="B892" i="17"/>
  <c r="A892" i="17"/>
  <c r="C891" i="17"/>
  <c r="B891" i="17"/>
  <c r="A891" i="17"/>
  <c r="C890" i="17"/>
  <c r="B890" i="17"/>
  <c r="A890" i="17"/>
  <c r="C889" i="17"/>
  <c r="B889" i="17"/>
  <c r="A889" i="17"/>
  <c r="C888" i="17"/>
  <c r="B888" i="17"/>
  <c r="A888" i="17"/>
  <c r="C887" i="17"/>
  <c r="B887" i="17"/>
  <c r="A887" i="17"/>
  <c r="C886" i="17"/>
  <c r="B886" i="17"/>
  <c r="A886" i="17"/>
  <c r="C885" i="17"/>
  <c r="B885" i="17"/>
  <c r="A885" i="17"/>
  <c r="C884" i="17"/>
  <c r="B884" i="17"/>
  <c r="A884" i="17"/>
  <c r="C883" i="17"/>
  <c r="B883" i="17"/>
  <c r="A883" i="17"/>
  <c r="C882" i="17"/>
  <c r="B882" i="17"/>
  <c r="A882" i="17"/>
  <c r="C881" i="17"/>
  <c r="B881" i="17"/>
  <c r="A881" i="17"/>
  <c r="C880" i="17"/>
  <c r="B880" i="17"/>
  <c r="A880" i="17"/>
  <c r="C879" i="17"/>
  <c r="B879" i="17"/>
  <c r="A879" i="17"/>
  <c r="C878" i="17"/>
  <c r="B878" i="17"/>
  <c r="A878" i="17"/>
  <c r="C877" i="17"/>
  <c r="B877" i="17"/>
  <c r="A877" i="17"/>
  <c r="C876" i="17"/>
  <c r="B876" i="17"/>
  <c r="A876" i="17"/>
  <c r="C875" i="17"/>
  <c r="B875" i="17"/>
  <c r="A875" i="17"/>
  <c r="C874" i="17"/>
  <c r="B874" i="17"/>
  <c r="A874" i="17"/>
  <c r="C873" i="17"/>
  <c r="B873" i="17"/>
  <c r="A873" i="17"/>
  <c r="C872" i="17"/>
  <c r="B872" i="17"/>
  <c r="A872" i="17"/>
  <c r="C871" i="17"/>
  <c r="B871" i="17"/>
  <c r="A871" i="17"/>
  <c r="C870" i="17"/>
  <c r="B870" i="17"/>
  <c r="A870" i="17"/>
  <c r="C869" i="17"/>
  <c r="B869" i="17"/>
  <c r="A869" i="17"/>
  <c r="C868" i="17"/>
  <c r="B868" i="17"/>
  <c r="A868" i="17"/>
  <c r="C867" i="17"/>
  <c r="B867" i="17"/>
  <c r="A867" i="17"/>
  <c r="C866" i="17"/>
  <c r="B866" i="17"/>
  <c r="A866" i="17"/>
  <c r="C865" i="17"/>
  <c r="B865" i="17"/>
  <c r="A865" i="17"/>
  <c r="C864" i="17"/>
  <c r="B864" i="17"/>
  <c r="A864" i="17"/>
  <c r="C863" i="17"/>
  <c r="B863" i="17"/>
  <c r="A863" i="17"/>
  <c r="C862" i="17"/>
  <c r="B862" i="17"/>
  <c r="A862" i="17"/>
  <c r="C861" i="17"/>
  <c r="B861" i="17"/>
  <c r="A861" i="17"/>
  <c r="C860" i="17"/>
  <c r="B860" i="17"/>
  <c r="A860" i="17"/>
  <c r="C859" i="17"/>
  <c r="B859" i="17"/>
  <c r="A859" i="17"/>
  <c r="C858" i="17"/>
  <c r="B858" i="17"/>
  <c r="A858" i="17"/>
  <c r="C857" i="17"/>
  <c r="B857" i="17"/>
  <c r="A857" i="17"/>
  <c r="C856" i="17"/>
  <c r="B856" i="17"/>
  <c r="A856" i="17"/>
  <c r="C855" i="17"/>
  <c r="B855" i="17"/>
  <c r="A855" i="17"/>
  <c r="C854" i="17"/>
  <c r="B854" i="17"/>
  <c r="A854" i="17"/>
  <c r="C853" i="17"/>
  <c r="B853" i="17"/>
  <c r="A853" i="17"/>
  <c r="C852" i="17"/>
  <c r="B852" i="17"/>
  <c r="A852" i="17"/>
  <c r="C851" i="17"/>
  <c r="B851" i="17"/>
  <c r="A851" i="17"/>
  <c r="C850" i="17"/>
  <c r="B850" i="17"/>
  <c r="A850" i="17"/>
  <c r="C849" i="17"/>
  <c r="B849" i="17"/>
  <c r="A849" i="17"/>
  <c r="C848" i="17"/>
  <c r="B848" i="17"/>
  <c r="A848" i="17"/>
  <c r="C847" i="17"/>
  <c r="B847" i="17"/>
  <c r="A847" i="17"/>
  <c r="C846" i="17"/>
  <c r="B846" i="17"/>
  <c r="A846" i="17"/>
  <c r="C845" i="17"/>
  <c r="B845" i="17"/>
  <c r="A845" i="17"/>
  <c r="C844" i="17"/>
  <c r="B844" i="17"/>
  <c r="A844" i="17"/>
  <c r="C843" i="17"/>
  <c r="B843" i="17"/>
  <c r="A843" i="17"/>
  <c r="C842" i="17"/>
  <c r="B842" i="17"/>
  <c r="A842" i="17"/>
  <c r="C841" i="17"/>
  <c r="B841" i="17"/>
  <c r="A841" i="17"/>
  <c r="C840" i="17"/>
  <c r="B840" i="17"/>
  <c r="A840" i="17"/>
  <c r="C839" i="17"/>
  <c r="B839" i="17"/>
  <c r="A839" i="17"/>
  <c r="C838" i="17"/>
  <c r="B838" i="17"/>
  <c r="A838" i="17"/>
  <c r="C837" i="17"/>
  <c r="B837" i="17"/>
  <c r="A837" i="17"/>
  <c r="C836" i="17"/>
  <c r="B836" i="17"/>
  <c r="A836" i="17"/>
  <c r="C835" i="17"/>
  <c r="B835" i="17"/>
  <c r="A835" i="17"/>
  <c r="C834" i="17"/>
  <c r="B834" i="17"/>
  <c r="A834" i="17"/>
  <c r="C833" i="17"/>
  <c r="B833" i="17"/>
  <c r="A833" i="17"/>
  <c r="C832" i="17"/>
  <c r="B832" i="17"/>
  <c r="A832" i="17"/>
  <c r="C831" i="17"/>
  <c r="B831" i="17"/>
  <c r="A831" i="17"/>
  <c r="C830" i="17"/>
  <c r="B830" i="17"/>
  <c r="A830" i="17"/>
  <c r="C829" i="17"/>
  <c r="B829" i="17"/>
  <c r="A829" i="17"/>
  <c r="C828" i="17"/>
  <c r="B828" i="17"/>
  <c r="A828" i="17"/>
  <c r="C827" i="17"/>
  <c r="B827" i="17"/>
  <c r="A827" i="17"/>
  <c r="C826" i="17"/>
  <c r="B826" i="17"/>
  <c r="A826" i="17"/>
  <c r="C825" i="17"/>
  <c r="B825" i="17"/>
  <c r="A825" i="17"/>
  <c r="C824" i="17"/>
  <c r="B824" i="17"/>
  <c r="A824" i="17"/>
  <c r="C823" i="17"/>
  <c r="B823" i="17"/>
  <c r="A823" i="17"/>
  <c r="C822" i="17"/>
  <c r="B822" i="17"/>
  <c r="A822" i="17"/>
  <c r="C821" i="17"/>
  <c r="B821" i="17"/>
  <c r="A821" i="17"/>
  <c r="C820" i="17"/>
  <c r="B820" i="17"/>
  <c r="A820" i="17"/>
  <c r="C819" i="17"/>
  <c r="B819" i="17"/>
  <c r="A819" i="17"/>
  <c r="C818" i="17"/>
  <c r="B818" i="17"/>
  <c r="A818" i="17"/>
  <c r="C817" i="17"/>
  <c r="B817" i="17"/>
  <c r="A817" i="17"/>
  <c r="C816" i="17"/>
  <c r="B816" i="17"/>
  <c r="A816" i="17"/>
  <c r="C815" i="17"/>
  <c r="B815" i="17"/>
  <c r="A815" i="17"/>
  <c r="C814" i="17"/>
  <c r="B814" i="17"/>
  <c r="A814" i="17"/>
  <c r="C813" i="17"/>
  <c r="B813" i="17"/>
  <c r="A813" i="17"/>
  <c r="C812" i="17"/>
  <c r="B812" i="17"/>
  <c r="A812" i="17"/>
  <c r="C811" i="17"/>
  <c r="B811" i="17"/>
  <c r="A811" i="17"/>
  <c r="C810" i="17"/>
  <c r="B810" i="17"/>
  <c r="A810" i="17"/>
  <c r="C809" i="17"/>
  <c r="B809" i="17"/>
  <c r="A809" i="17"/>
  <c r="C808" i="17"/>
  <c r="B808" i="17"/>
  <c r="A808" i="17"/>
  <c r="C807" i="17"/>
  <c r="B807" i="17"/>
  <c r="A807" i="17"/>
  <c r="C806" i="17"/>
  <c r="B806" i="17"/>
  <c r="A806" i="17"/>
  <c r="C805" i="17"/>
  <c r="B805" i="17"/>
  <c r="A805" i="17"/>
  <c r="C804" i="17"/>
  <c r="B804" i="17"/>
  <c r="A804" i="17"/>
  <c r="C803" i="17"/>
  <c r="B803" i="17"/>
  <c r="A803" i="17"/>
  <c r="C802" i="17"/>
  <c r="B802" i="17"/>
  <c r="A802" i="17"/>
  <c r="C801" i="17"/>
  <c r="B801" i="17"/>
  <c r="A801" i="17"/>
  <c r="C800" i="17"/>
  <c r="B800" i="17"/>
  <c r="A800" i="17"/>
  <c r="C799" i="17"/>
  <c r="B799" i="17"/>
  <c r="A799" i="17"/>
  <c r="C798" i="17"/>
  <c r="B798" i="17"/>
  <c r="A798" i="17"/>
  <c r="C797" i="17"/>
  <c r="B797" i="17"/>
  <c r="A797" i="17"/>
  <c r="C796" i="17"/>
  <c r="B796" i="17"/>
  <c r="A796" i="17"/>
  <c r="C795" i="17"/>
  <c r="B795" i="17"/>
  <c r="A795" i="17"/>
  <c r="C794" i="17"/>
  <c r="B794" i="17"/>
  <c r="A794" i="17"/>
  <c r="C793" i="17"/>
  <c r="B793" i="17"/>
  <c r="A793" i="17"/>
  <c r="C792" i="17"/>
  <c r="B792" i="17"/>
  <c r="A792" i="17"/>
  <c r="C791" i="17"/>
  <c r="B791" i="17"/>
  <c r="A791" i="17"/>
  <c r="C790" i="17"/>
  <c r="B790" i="17"/>
  <c r="A790" i="17"/>
  <c r="C789" i="17"/>
  <c r="B789" i="17"/>
  <c r="A789" i="17"/>
  <c r="C788" i="17"/>
  <c r="B788" i="17"/>
  <c r="A788" i="17"/>
  <c r="C787" i="17"/>
  <c r="B787" i="17"/>
  <c r="A787" i="17"/>
  <c r="C786" i="17"/>
  <c r="B786" i="17"/>
  <c r="A786" i="17"/>
  <c r="C785" i="17"/>
  <c r="B785" i="17"/>
  <c r="A785" i="17"/>
  <c r="C784" i="17"/>
  <c r="B784" i="17"/>
  <c r="A784" i="17"/>
  <c r="C783" i="17"/>
  <c r="B783" i="17"/>
  <c r="A783" i="17"/>
  <c r="C782" i="17"/>
  <c r="B782" i="17"/>
  <c r="A782" i="17"/>
  <c r="C781" i="17"/>
  <c r="B781" i="17"/>
  <c r="A781" i="17"/>
  <c r="C780" i="17"/>
  <c r="B780" i="17"/>
  <c r="A780" i="17"/>
  <c r="C779" i="17"/>
  <c r="B779" i="17"/>
  <c r="A779" i="17"/>
  <c r="C778" i="17"/>
  <c r="B778" i="17"/>
  <c r="A778" i="17"/>
  <c r="C777" i="17"/>
  <c r="B777" i="17"/>
  <c r="A777" i="17"/>
  <c r="C776" i="17"/>
  <c r="B776" i="17"/>
  <c r="A776" i="17"/>
  <c r="C775" i="17"/>
  <c r="B775" i="17"/>
  <c r="A775" i="17"/>
  <c r="C774" i="17"/>
  <c r="B774" i="17"/>
  <c r="A774" i="17"/>
  <c r="C773" i="17"/>
  <c r="B773" i="17"/>
  <c r="A773" i="17"/>
  <c r="C772" i="17"/>
  <c r="B772" i="17"/>
  <c r="A772" i="17"/>
  <c r="C771" i="17"/>
  <c r="B771" i="17"/>
  <c r="A771" i="17"/>
  <c r="C770" i="17"/>
  <c r="B770" i="17"/>
  <c r="A770" i="17"/>
  <c r="C769" i="17"/>
  <c r="B769" i="17"/>
  <c r="A769" i="17"/>
  <c r="C768" i="17"/>
  <c r="B768" i="17"/>
  <c r="A768" i="17"/>
  <c r="C767" i="17"/>
  <c r="B767" i="17"/>
  <c r="A767" i="17"/>
  <c r="C766" i="17"/>
  <c r="B766" i="17"/>
  <c r="A766" i="17"/>
  <c r="C765" i="17"/>
  <c r="B765" i="17"/>
  <c r="A765" i="17"/>
  <c r="C764" i="17"/>
  <c r="B764" i="17"/>
  <c r="A764" i="17"/>
  <c r="C763" i="17"/>
  <c r="B763" i="17"/>
  <c r="A763" i="17"/>
  <c r="C762" i="17"/>
  <c r="B762" i="17"/>
  <c r="A762" i="17"/>
  <c r="C761" i="17"/>
  <c r="B761" i="17"/>
  <c r="A761" i="17"/>
  <c r="C760" i="17"/>
  <c r="B760" i="17"/>
  <c r="A760" i="17"/>
  <c r="C759" i="17"/>
  <c r="B759" i="17"/>
  <c r="A759" i="17"/>
  <c r="C758" i="17"/>
  <c r="B758" i="17"/>
  <c r="A758" i="17"/>
  <c r="C757" i="17"/>
  <c r="B757" i="17"/>
  <c r="A757" i="17"/>
  <c r="C756" i="17"/>
  <c r="B756" i="17"/>
  <c r="A756" i="17"/>
  <c r="C755" i="17"/>
  <c r="B755" i="17"/>
  <c r="A755" i="17"/>
  <c r="C754" i="17"/>
  <c r="B754" i="17"/>
  <c r="A754" i="17"/>
  <c r="C753" i="17"/>
  <c r="B753" i="17"/>
  <c r="A753" i="17"/>
  <c r="C752" i="17"/>
  <c r="B752" i="17"/>
  <c r="A752" i="17"/>
  <c r="C751" i="17"/>
  <c r="B751" i="17"/>
  <c r="A751" i="17"/>
  <c r="C750" i="17"/>
  <c r="B750" i="17"/>
  <c r="A750" i="17"/>
  <c r="C749" i="17"/>
  <c r="B749" i="17"/>
  <c r="A749" i="17"/>
  <c r="C748" i="17"/>
  <c r="B748" i="17"/>
  <c r="A748" i="17"/>
  <c r="C747" i="17"/>
  <c r="B747" i="17"/>
  <c r="A747" i="17"/>
  <c r="C746" i="17"/>
  <c r="B746" i="17"/>
  <c r="A746" i="17"/>
  <c r="C745" i="17"/>
  <c r="B745" i="17"/>
  <c r="A745" i="17"/>
  <c r="C744" i="17"/>
  <c r="B744" i="17"/>
  <c r="A744" i="17"/>
  <c r="C743" i="17"/>
  <c r="B743" i="17"/>
  <c r="A743" i="17"/>
  <c r="C742" i="17"/>
  <c r="B742" i="17"/>
  <c r="A742" i="17"/>
  <c r="C741" i="17"/>
  <c r="B741" i="17"/>
  <c r="A741" i="17"/>
  <c r="C740" i="17"/>
  <c r="B740" i="17"/>
  <c r="A740" i="17"/>
  <c r="C739" i="17"/>
  <c r="B739" i="17"/>
  <c r="A739" i="17"/>
  <c r="C738" i="17"/>
  <c r="B738" i="17"/>
  <c r="A738" i="17"/>
  <c r="C737" i="17"/>
  <c r="B737" i="17"/>
  <c r="A737" i="17"/>
  <c r="C736" i="17"/>
  <c r="B736" i="17"/>
  <c r="A736" i="17"/>
  <c r="C735" i="17"/>
  <c r="B735" i="17"/>
  <c r="A735" i="17"/>
  <c r="C734" i="17"/>
  <c r="B734" i="17"/>
  <c r="A734" i="17"/>
  <c r="C733" i="17"/>
  <c r="B733" i="17"/>
  <c r="A733" i="17"/>
  <c r="C732" i="17"/>
  <c r="B732" i="17"/>
  <c r="A732" i="17"/>
  <c r="C731" i="17"/>
  <c r="B731" i="17"/>
  <c r="A731" i="17"/>
  <c r="C730" i="17"/>
  <c r="B730" i="17"/>
  <c r="A730" i="17"/>
  <c r="C729" i="17"/>
  <c r="B729" i="17"/>
  <c r="A729" i="17"/>
  <c r="C728" i="17"/>
  <c r="B728" i="17"/>
  <c r="A728" i="17"/>
  <c r="C727" i="17"/>
  <c r="B727" i="17"/>
  <c r="A727" i="17"/>
  <c r="C726" i="17"/>
  <c r="B726" i="17"/>
  <c r="A726" i="17"/>
  <c r="C725" i="17"/>
  <c r="B725" i="17"/>
  <c r="A725" i="17"/>
  <c r="C724" i="17"/>
  <c r="B724" i="17"/>
  <c r="A724" i="17"/>
  <c r="C723" i="17"/>
  <c r="B723" i="17"/>
  <c r="A723" i="17"/>
  <c r="C722" i="17"/>
  <c r="B722" i="17"/>
  <c r="A722" i="17"/>
  <c r="C721" i="17"/>
  <c r="B721" i="17"/>
  <c r="A721" i="17"/>
  <c r="C720" i="17"/>
  <c r="B720" i="17"/>
  <c r="A720" i="17"/>
  <c r="C719" i="17"/>
  <c r="B719" i="17"/>
  <c r="A719" i="17"/>
  <c r="C718" i="17"/>
  <c r="B718" i="17"/>
  <c r="A718" i="17"/>
  <c r="C717" i="17"/>
  <c r="B717" i="17"/>
  <c r="A717" i="17"/>
  <c r="C716" i="17"/>
  <c r="B716" i="17"/>
  <c r="A716" i="17"/>
  <c r="C715" i="17"/>
  <c r="B715" i="17"/>
  <c r="A715" i="17"/>
  <c r="C714" i="17"/>
  <c r="B714" i="17"/>
  <c r="A714" i="17"/>
  <c r="C713" i="17"/>
  <c r="B713" i="17"/>
  <c r="A713" i="17"/>
  <c r="C712" i="17"/>
  <c r="B712" i="17"/>
  <c r="A712" i="17"/>
  <c r="C711" i="17"/>
  <c r="B711" i="17"/>
  <c r="A711" i="17"/>
  <c r="C710" i="17"/>
  <c r="B710" i="17"/>
  <c r="A710" i="17"/>
  <c r="C709" i="17"/>
  <c r="B709" i="17"/>
  <c r="A709" i="17"/>
  <c r="C708" i="17"/>
  <c r="B708" i="17"/>
  <c r="A708" i="17"/>
  <c r="C707" i="17"/>
  <c r="B707" i="17"/>
  <c r="A707" i="17"/>
  <c r="C706" i="17"/>
  <c r="B706" i="17"/>
  <c r="A706" i="17"/>
  <c r="C705" i="17"/>
  <c r="B705" i="17"/>
  <c r="A705" i="17"/>
  <c r="C704" i="17"/>
  <c r="B704" i="17"/>
  <c r="A704" i="17"/>
  <c r="C703" i="17"/>
  <c r="B703" i="17"/>
  <c r="A703" i="17"/>
  <c r="C702" i="17"/>
  <c r="B702" i="17"/>
  <c r="A702" i="17"/>
  <c r="C701" i="17"/>
  <c r="B701" i="17"/>
  <c r="A701" i="17"/>
  <c r="C700" i="17"/>
  <c r="B700" i="17"/>
  <c r="A700" i="17"/>
  <c r="C699" i="17"/>
  <c r="B699" i="17"/>
  <c r="A699" i="17"/>
  <c r="C698" i="17"/>
  <c r="B698" i="17"/>
  <c r="A698" i="17"/>
  <c r="C697" i="17"/>
  <c r="B697" i="17"/>
  <c r="A697" i="17"/>
  <c r="C696" i="17"/>
  <c r="B696" i="17"/>
  <c r="A696" i="17"/>
  <c r="C695" i="17"/>
  <c r="B695" i="17"/>
  <c r="A695" i="17"/>
  <c r="C694" i="17"/>
  <c r="B694" i="17"/>
  <c r="A694" i="17"/>
  <c r="C693" i="17"/>
  <c r="B693" i="17"/>
  <c r="A693" i="17"/>
  <c r="C692" i="17"/>
  <c r="B692" i="17"/>
  <c r="A692" i="17"/>
  <c r="C691" i="17"/>
  <c r="B691" i="17"/>
  <c r="A691" i="17"/>
  <c r="C690" i="17"/>
  <c r="B690" i="17"/>
  <c r="A690" i="17"/>
  <c r="C689" i="17"/>
  <c r="B689" i="17"/>
  <c r="A689" i="17"/>
  <c r="C688" i="17"/>
  <c r="B688" i="17"/>
  <c r="A688" i="17"/>
  <c r="C687" i="17"/>
  <c r="B687" i="17"/>
  <c r="A687" i="17"/>
  <c r="C686" i="17"/>
  <c r="B686" i="17"/>
  <c r="A686" i="17"/>
  <c r="C685" i="17"/>
  <c r="B685" i="17"/>
  <c r="A685" i="17"/>
  <c r="C684" i="17"/>
  <c r="B684" i="17"/>
  <c r="A684" i="17"/>
  <c r="C683" i="17"/>
  <c r="B683" i="17"/>
  <c r="A683" i="17"/>
  <c r="C682" i="17"/>
  <c r="B682" i="17"/>
  <c r="A682" i="17"/>
  <c r="C681" i="17"/>
  <c r="B681" i="17"/>
  <c r="A681" i="17"/>
  <c r="C680" i="17"/>
  <c r="B680" i="17"/>
  <c r="A680" i="17"/>
  <c r="C679" i="17"/>
  <c r="B679" i="17"/>
  <c r="A679" i="17"/>
  <c r="C678" i="17"/>
  <c r="B678" i="17"/>
  <c r="A678" i="17"/>
  <c r="C677" i="17"/>
  <c r="B677" i="17"/>
  <c r="A677" i="17"/>
  <c r="C676" i="17"/>
  <c r="B676" i="17"/>
  <c r="A676" i="17"/>
  <c r="C675" i="17"/>
  <c r="B675" i="17"/>
  <c r="A675" i="17"/>
  <c r="C674" i="17"/>
  <c r="B674" i="17"/>
  <c r="A674" i="17"/>
  <c r="C673" i="17"/>
  <c r="B673" i="17"/>
  <c r="A673" i="17"/>
  <c r="C672" i="17"/>
  <c r="B672" i="17"/>
  <c r="A672" i="17"/>
  <c r="C671" i="17"/>
  <c r="B671" i="17"/>
  <c r="A671" i="17"/>
  <c r="C670" i="17"/>
  <c r="B670" i="17"/>
  <c r="A670" i="17"/>
  <c r="C669" i="17"/>
  <c r="B669" i="17"/>
  <c r="A669" i="17"/>
  <c r="C668" i="17"/>
  <c r="B668" i="17"/>
  <c r="A668" i="17"/>
  <c r="C667" i="17"/>
  <c r="B667" i="17"/>
  <c r="A667" i="17"/>
  <c r="C666" i="17"/>
  <c r="B666" i="17"/>
  <c r="A666" i="17"/>
  <c r="C665" i="17"/>
  <c r="B665" i="17"/>
  <c r="A665" i="17"/>
  <c r="C664" i="17"/>
  <c r="B664" i="17"/>
  <c r="A664" i="17"/>
  <c r="C663" i="17"/>
  <c r="B663" i="17"/>
  <c r="A663" i="17"/>
  <c r="C662" i="17"/>
  <c r="B662" i="17"/>
  <c r="A662" i="17"/>
  <c r="C661" i="17"/>
  <c r="B661" i="17"/>
  <c r="A661" i="17"/>
  <c r="C660" i="17"/>
  <c r="B660" i="17"/>
  <c r="A660" i="17"/>
  <c r="C659" i="17"/>
  <c r="B659" i="17"/>
  <c r="A659" i="17"/>
  <c r="C658" i="17"/>
  <c r="B658" i="17"/>
  <c r="A658" i="17"/>
  <c r="C657" i="17"/>
  <c r="B657" i="17"/>
  <c r="A657" i="17"/>
  <c r="C656" i="17"/>
  <c r="B656" i="17"/>
  <c r="A656" i="17"/>
  <c r="C655" i="17"/>
  <c r="B655" i="17"/>
  <c r="A655" i="17"/>
  <c r="C654" i="17"/>
  <c r="B654" i="17"/>
  <c r="A654" i="17"/>
  <c r="C653" i="17"/>
  <c r="B653" i="17"/>
  <c r="A653" i="17"/>
  <c r="C652" i="17"/>
  <c r="B652" i="17"/>
  <c r="A652" i="17"/>
  <c r="C651" i="17"/>
  <c r="B651" i="17"/>
  <c r="A651" i="17"/>
  <c r="C650" i="17"/>
  <c r="B650" i="17"/>
  <c r="A650" i="17"/>
  <c r="C649" i="17"/>
  <c r="B649" i="17"/>
  <c r="A649" i="17"/>
  <c r="C648" i="17"/>
  <c r="B648" i="17"/>
  <c r="A648" i="17"/>
  <c r="C647" i="17"/>
  <c r="B647" i="17"/>
  <c r="A647" i="17"/>
  <c r="C646" i="17"/>
  <c r="B646" i="17"/>
  <c r="A646" i="17"/>
  <c r="C645" i="17"/>
  <c r="B645" i="17"/>
  <c r="A645" i="17"/>
  <c r="C644" i="17"/>
  <c r="B644" i="17"/>
  <c r="A644" i="17"/>
  <c r="C643" i="17"/>
  <c r="B643" i="17"/>
  <c r="A643" i="17"/>
  <c r="C642" i="17"/>
  <c r="B642" i="17"/>
  <c r="A642" i="17"/>
  <c r="C641" i="17"/>
  <c r="B641" i="17"/>
  <c r="A641" i="17"/>
  <c r="C640" i="17"/>
  <c r="B640" i="17"/>
  <c r="A640" i="17"/>
  <c r="C639" i="17"/>
  <c r="B639" i="17"/>
  <c r="A639" i="17"/>
  <c r="C638" i="17"/>
  <c r="B638" i="17"/>
  <c r="A638" i="17"/>
  <c r="C637" i="17"/>
  <c r="B637" i="17"/>
  <c r="A637" i="17"/>
  <c r="C636" i="17"/>
  <c r="B636" i="17"/>
  <c r="A636" i="17"/>
  <c r="C635" i="17"/>
  <c r="B635" i="17"/>
  <c r="A635" i="17"/>
  <c r="C634" i="17"/>
  <c r="B634" i="17"/>
  <c r="A634" i="17"/>
  <c r="C633" i="17"/>
  <c r="B633" i="17"/>
  <c r="A633" i="17"/>
  <c r="C632" i="17"/>
  <c r="B632" i="17"/>
  <c r="A632" i="17"/>
  <c r="C631" i="17"/>
  <c r="B631" i="17"/>
  <c r="A631" i="17"/>
  <c r="C630" i="17"/>
  <c r="B630" i="17"/>
  <c r="A630" i="17"/>
  <c r="C629" i="17"/>
  <c r="B629" i="17"/>
  <c r="A629" i="17"/>
  <c r="C628" i="17"/>
  <c r="B628" i="17"/>
  <c r="A628" i="17"/>
  <c r="C627" i="17"/>
  <c r="B627" i="17"/>
  <c r="A627" i="17"/>
  <c r="C626" i="17"/>
  <c r="B626" i="17"/>
  <c r="A626" i="17"/>
  <c r="C625" i="17"/>
  <c r="B625" i="17"/>
  <c r="A625" i="17"/>
  <c r="C624" i="17"/>
  <c r="B624" i="17"/>
  <c r="A624" i="17"/>
  <c r="C623" i="17"/>
  <c r="B623" i="17"/>
  <c r="A623" i="17"/>
  <c r="C622" i="17"/>
  <c r="B622" i="17"/>
  <c r="A622" i="17"/>
  <c r="C621" i="17"/>
  <c r="B621" i="17"/>
  <c r="A621" i="17"/>
  <c r="C620" i="17"/>
  <c r="B620" i="17"/>
  <c r="A620" i="17"/>
  <c r="C619" i="17"/>
  <c r="B619" i="17"/>
  <c r="A619" i="17"/>
  <c r="C618" i="17"/>
  <c r="B618" i="17"/>
  <c r="A618" i="17"/>
  <c r="C617" i="17"/>
  <c r="B617" i="17"/>
  <c r="A617" i="17"/>
  <c r="C616" i="17"/>
  <c r="B616" i="17"/>
  <c r="A616" i="17"/>
  <c r="C615" i="17"/>
  <c r="B615" i="17"/>
  <c r="A615" i="17"/>
  <c r="C614" i="17"/>
  <c r="B614" i="17"/>
  <c r="A614" i="17"/>
  <c r="C613" i="17"/>
  <c r="B613" i="17"/>
  <c r="A613" i="17"/>
  <c r="C612" i="17"/>
  <c r="B612" i="17"/>
  <c r="A612" i="17"/>
  <c r="C611" i="17"/>
  <c r="B611" i="17"/>
  <c r="A611" i="17"/>
  <c r="C610" i="17"/>
  <c r="B610" i="17"/>
  <c r="A610" i="17"/>
  <c r="C609" i="17"/>
  <c r="B609" i="17"/>
  <c r="A609" i="17"/>
  <c r="C608" i="17"/>
  <c r="B608" i="17"/>
  <c r="A608" i="17"/>
  <c r="C607" i="17"/>
  <c r="B607" i="17"/>
  <c r="A607" i="17"/>
  <c r="C606" i="17"/>
  <c r="B606" i="17"/>
  <c r="A606" i="17"/>
  <c r="C605" i="17"/>
  <c r="B605" i="17"/>
  <c r="A605" i="17"/>
  <c r="C604" i="17"/>
  <c r="B604" i="17"/>
  <c r="A604" i="17"/>
  <c r="C603" i="17"/>
  <c r="B603" i="17"/>
  <c r="A603" i="17"/>
  <c r="C602" i="17"/>
  <c r="B602" i="17"/>
  <c r="A602" i="17"/>
  <c r="C601" i="17"/>
  <c r="B601" i="17"/>
  <c r="A601" i="17"/>
  <c r="C600" i="17"/>
  <c r="B600" i="17"/>
  <c r="A600" i="17"/>
  <c r="C599" i="17"/>
  <c r="B599" i="17"/>
  <c r="A599" i="17"/>
  <c r="C598" i="17"/>
  <c r="B598" i="17"/>
  <c r="A598" i="17"/>
  <c r="C597" i="17"/>
  <c r="B597" i="17"/>
  <c r="A597" i="17"/>
  <c r="C596" i="17"/>
  <c r="B596" i="17"/>
  <c r="A596" i="17"/>
  <c r="C595" i="17"/>
  <c r="B595" i="17"/>
  <c r="A595" i="17"/>
  <c r="C594" i="17"/>
  <c r="B594" i="17"/>
  <c r="A594" i="17"/>
  <c r="C593" i="17"/>
  <c r="B593" i="17"/>
  <c r="A593" i="17"/>
  <c r="C592" i="17"/>
  <c r="B592" i="17"/>
  <c r="A592" i="17"/>
  <c r="C591" i="17"/>
  <c r="B591" i="17"/>
  <c r="A591" i="17"/>
  <c r="C590" i="17"/>
  <c r="B590" i="17"/>
  <c r="A590" i="17"/>
  <c r="C589" i="17"/>
  <c r="B589" i="17"/>
  <c r="A589" i="17"/>
  <c r="C588" i="17"/>
  <c r="B588" i="17"/>
  <c r="A588" i="17"/>
  <c r="C587" i="17"/>
  <c r="B587" i="17"/>
  <c r="A587" i="17"/>
  <c r="C586" i="17"/>
  <c r="B586" i="17"/>
  <c r="A586" i="17"/>
  <c r="C585" i="17"/>
  <c r="B585" i="17"/>
  <c r="A585" i="17"/>
  <c r="C584" i="17"/>
  <c r="B584" i="17"/>
  <c r="A584" i="17"/>
  <c r="C583" i="17"/>
  <c r="B583" i="17"/>
  <c r="A583" i="17"/>
  <c r="C582" i="17"/>
  <c r="B582" i="17"/>
  <c r="A582" i="17"/>
  <c r="C581" i="17"/>
  <c r="B581" i="17"/>
  <c r="A581" i="17"/>
  <c r="C580" i="17"/>
  <c r="B580" i="17"/>
  <c r="A580" i="17"/>
  <c r="C579" i="17"/>
  <c r="B579" i="17"/>
  <c r="A579" i="17"/>
  <c r="C578" i="17"/>
  <c r="B578" i="17"/>
  <c r="A578" i="17"/>
  <c r="C577" i="17"/>
  <c r="B577" i="17"/>
  <c r="A577" i="17"/>
  <c r="C576" i="17"/>
  <c r="B576" i="17"/>
  <c r="A576" i="17"/>
  <c r="C575" i="17"/>
  <c r="B575" i="17"/>
  <c r="A575" i="17"/>
  <c r="C574" i="17"/>
  <c r="B574" i="17"/>
  <c r="A574" i="17"/>
  <c r="C573" i="17"/>
  <c r="B573" i="17"/>
  <c r="A573" i="17"/>
  <c r="C572" i="17"/>
  <c r="B572" i="17"/>
  <c r="A572" i="17"/>
  <c r="C571" i="17"/>
  <c r="B571" i="17"/>
  <c r="A571" i="17"/>
  <c r="C570" i="17"/>
  <c r="B570" i="17"/>
  <c r="A570" i="17"/>
  <c r="C569" i="17"/>
  <c r="B569" i="17"/>
  <c r="A569" i="17"/>
  <c r="C568" i="17"/>
  <c r="B568" i="17"/>
  <c r="A568" i="17"/>
  <c r="C567" i="17"/>
  <c r="B567" i="17"/>
  <c r="A567" i="17"/>
  <c r="C566" i="17"/>
  <c r="B566" i="17"/>
  <c r="A566" i="17"/>
  <c r="C565" i="17"/>
  <c r="B565" i="17"/>
  <c r="A565" i="17"/>
  <c r="C564" i="17"/>
  <c r="B564" i="17"/>
  <c r="A564" i="17"/>
  <c r="C563" i="17"/>
  <c r="B563" i="17"/>
  <c r="A563" i="17"/>
  <c r="C562" i="17"/>
  <c r="B562" i="17"/>
  <c r="A562" i="17"/>
  <c r="C561" i="17"/>
  <c r="B561" i="17"/>
  <c r="A561" i="17"/>
  <c r="C560" i="17"/>
  <c r="B560" i="17"/>
  <c r="A560" i="17"/>
  <c r="C559" i="17"/>
  <c r="B559" i="17"/>
  <c r="A559" i="17"/>
  <c r="C558" i="17"/>
  <c r="B558" i="17"/>
  <c r="A558" i="17"/>
  <c r="C557" i="17"/>
  <c r="B557" i="17"/>
  <c r="A557" i="17"/>
  <c r="C556" i="17"/>
  <c r="B556" i="17"/>
  <c r="A556" i="17"/>
  <c r="C555" i="17"/>
  <c r="B555" i="17"/>
  <c r="A555" i="17"/>
  <c r="C554" i="17"/>
  <c r="B554" i="17"/>
  <c r="A554" i="17"/>
  <c r="C553" i="17"/>
  <c r="B553" i="17"/>
  <c r="A553" i="17"/>
  <c r="C552" i="17"/>
  <c r="B552" i="17"/>
  <c r="A552" i="17"/>
  <c r="C551" i="17"/>
  <c r="B551" i="17"/>
  <c r="A551" i="17"/>
  <c r="C550" i="17"/>
  <c r="B550" i="17"/>
  <c r="A550" i="17"/>
  <c r="C549" i="17"/>
  <c r="B549" i="17"/>
  <c r="A549" i="17"/>
  <c r="C548" i="17"/>
  <c r="B548" i="17"/>
  <c r="A548" i="17"/>
  <c r="C547" i="17"/>
  <c r="B547" i="17"/>
  <c r="A547" i="17"/>
  <c r="C546" i="17"/>
  <c r="B546" i="17"/>
  <c r="A546" i="17"/>
  <c r="C545" i="17"/>
  <c r="B545" i="17"/>
  <c r="A545" i="17"/>
  <c r="C544" i="17"/>
  <c r="B544" i="17"/>
  <c r="A544" i="17"/>
  <c r="C543" i="17"/>
  <c r="B543" i="17"/>
  <c r="A543" i="17"/>
  <c r="C542" i="17"/>
  <c r="B542" i="17"/>
  <c r="A542" i="17"/>
  <c r="C541" i="17"/>
  <c r="B541" i="17"/>
  <c r="A541" i="17"/>
  <c r="C540" i="17"/>
  <c r="B540" i="17"/>
  <c r="A540" i="17"/>
  <c r="C539" i="17"/>
  <c r="B539" i="17"/>
  <c r="A539" i="17"/>
  <c r="C538" i="17"/>
  <c r="B538" i="17"/>
  <c r="A538" i="17"/>
  <c r="C537" i="17"/>
  <c r="B537" i="17"/>
  <c r="A537" i="17"/>
  <c r="C536" i="17"/>
  <c r="B536" i="17"/>
  <c r="A536" i="17"/>
  <c r="C535" i="17"/>
  <c r="B535" i="17"/>
  <c r="A535" i="17"/>
  <c r="C534" i="17"/>
  <c r="B534" i="17"/>
  <c r="A534" i="17"/>
  <c r="C533" i="17"/>
  <c r="B533" i="17"/>
  <c r="A533" i="17"/>
  <c r="C532" i="17"/>
  <c r="B532" i="17"/>
  <c r="A532" i="17"/>
  <c r="C531" i="17"/>
  <c r="B531" i="17"/>
  <c r="A531" i="17"/>
  <c r="C530" i="17"/>
  <c r="B530" i="17"/>
  <c r="A530" i="17"/>
  <c r="C529" i="17"/>
  <c r="B529" i="17"/>
  <c r="A529" i="17"/>
  <c r="C528" i="17"/>
  <c r="B528" i="17"/>
  <c r="A528" i="17"/>
  <c r="C527" i="17"/>
  <c r="B527" i="17"/>
  <c r="A527" i="17"/>
  <c r="C526" i="17"/>
  <c r="B526" i="17"/>
  <c r="A526" i="17"/>
  <c r="C525" i="17"/>
  <c r="B525" i="17"/>
  <c r="A525" i="17"/>
  <c r="C524" i="17"/>
  <c r="B524" i="17"/>
  <c r="A524" i="17"/>
  <c r="C523" i="17"/>
  <c r="B523" i="17"/>
  <c r="A523" i="17"/>
  <c r="C522" i="17"/>
  <c r="B522" i="17"/>
  <c r="A522" i="17"/>
  <c r="C521" i="17"/>
  <c r="B521" i="17"/>
  <c r="A521" i="17"/>
  <c r="C520" i="17"/>
  <c r="B520" i="17"/>
  <c r="A520" i="17"/>
  <c r="C519" i="17"/>
  <c r="B519" i="17"/>
  <c r="A519" i="17"/>
  <c r="C518" i="17"/>
  <c r="B518" i="17"/>
  <c r="A518" i="17"/>
  <c r="C517" i="17"/>
  <c r="B517" i="17"/>
  <c r="A517" i="17"/>
  <c r="C516" i="17"/>
  <c r="B516" i="17"/>
  <c r="A516" i="17"/>
  <c r="C515" i="17"/>
  <c r="B515" i="17"/>
  <c r="A515" i="17"/>
  <c r="C514" i="17"/>
  <c r="B514" i="17"/>
  <c r="A514" i="17"/>
  <c r="C513" i="17"/>
  <c r="B513" i="17"/>
  <c r="A513" i="17"/>
  <c r="C512" i="17"/>
  <c r="B512" i="17"/>
  <c r="A512" i="17"/>
  <c r="C511" i="17"/>
  <c r="B511" i="17"/>
  <c r="A511" i="17"/>
  <c r="C510" i="17"/>
  <c r="B510" i="17"/>
  <c r="A510" i="17"/>
  <c r="C509" i="17"/>
  <c r="B509" i="17"/>
  <c r="A509" i="17"/>
  <c r="C508" i="17"/>
  <c r="B508" i="17"/>
  <c r="A508" i="17"/>
  <c r="C507" i="17"/>
  <c r="B507" i="17"/>
  <c r="A507" i="17"/>
  <c r="C506" i="17"/>
  <c r="B506" i="17"/>
  <c r="A506" i="17"/>
  <c r="C505" i="17"/>
  <c r="B505" i="17"/>
  <c r="A505" i="17"/>
  <c r="C504" i="17"/>
  <c r="B504" i="17"/>
  <c r="A504" i="17"/>
  <c r="C503" i="17"/>
  <c r="B503" i="17"/>
  <c r="A503" i="17"/>
  <c r="C502" i="17"/>
  <c r="B502" i="17"/>
  <c r="A502" i="17"/>
  <c r="C501" i="17"/>
  <c r="B501" i="17"/>
  <c r="A501" i="17"/>
  <c r="C500" i="17"/>
  <c r="B500" i="17"/>
  <c r="A500" i="17"/>
  <c r="C499" i="17"/>
  <c r="B499" i="17"/>
  <c r="A499" i="17"/>
  <c r="C498" i="17"/>
  <c r="B498" i="17"/>
  <c r="A498" i="17"/>
  <c r="C497" i="17"/>
  <c r="B497" i="17"/>
  <c r="A497" i="17"/>
  <c r="C496" i="17"/>
  <c r="B496" i="17"/>
  <c r="A496" i="17"/>
  <c r="C495" i="17"/>
  <c r="B495" i="17"/>
  <c r="A495" i="17"/>
  <c r="C494" i="17"/>
  <c r="B494" i="17"/>
  <c r="A494" i="17"/>
  <c r="C493" i="17"/>
  <c r="B493" i="17"/>
  <c r="A493" i="17"/>
  <c r="C492" i="17"/>
  <c r="B492" i="17"/>
  <c r="A492" i="17"/>
  <c r="C491" i="17"/>
  <c r="B491" i="17"/>
  <c r="A491" i="17"/>
  <c r="C490" i="17"/>
  <c r="B490" i="17"/>
  <c r="A490" i="17"/>
  <c r="C489" i="17"/>
  <c r="B489" i="17"/>
  <c r="A489" i="17"/>
  <c r="C488" i="17"/>
  <c r="B488" i="17"/>
  <c r="A488" i="17"/>
  <c r="C487" i="17"/>
  <c r="B487" i="17"/>
  <c r="A487" i="17"/>
  <c r="C486" i="17"/>
  <c r="B486" i="17"/>
  <c r="A486" i="17"/>
  <c r="C485" i="17"/>
  <c r="B485" i="17"/>
  <c r="A485" i="17"/>
  <c r="C484" i="17"/>
  <c r="B484" i="17"/>
  <c r="A484" i="17"/>
  <c r="C483" i="17"/>
  <c r="B483" i="17"/>
  <c r="A483" i="17"/>
  <c r="C482" i="17"/>
  <c r="B482" i="17"/>
  <c r="A482" i="17"/>
  <c r="C481" i="17"/>
  <c r="B481" i="17"/>
  <c r="A481" i="17"/>
  <c r="C480" i="17"/>
  <c r="B480" i="17"/>
  <c r="A480" i="17"/>
  <c r="C479" i="17"/>
  <c r="B479" i="17"/>
  <c r="A479" i="17"/>
  <c r="C478" i="17"/>
  <c r="B478" i="17"/>
  <c r="A478" i="17"/>
  <c r="C477" i="17"/>
  <c r="B477" i="17"/>
  <c r="A477" i="17"/>
  <c r="C476" i="17"/>
  <c r="B476" i="17"/>
  <c r="A476" i="17"/>
  <c r="C475" i="17"/>
  <c r="B475" i="17"/>
  <c r="A475" i="17"/>
  <c r="C474" i="17"/>
  <c r="B474" i="17"/>
  <c r="A474" i="17"/>
  <c r="C473" i="17"/>
  <c r="B473" i="17"/>
  <c r="A473" i="17"/>
  <c r="C472" i="17"/>
  <c r="B472" i="17"/>
  <c r="A472" i="17"/>
  <c r="C471" i="17"/>
  <c r="B471" i="17"/>
  <c r="A471" i="17"/>
  <c r="C470" i="17"/>
  <c r="B470" i="17"/>
  <c r="A470" i="17"/>
  <c r="C469" i="17"/>
  <c r="B469" i="17"/>
  <c r="A469" i="17"/>
  <c r="C468" i="17"/>
  <c r="B468" i="17"/>
  <c r="A468" i="17"/>
  <c r="C467" i="17"/>
  <c r="B467" i="17"/>
  <c r="A467" i="17"/>
  <c r="C466" i="17"/>
  <c r="B466" i="17"/>
  <c r="A466" i="17"/>
  <c r="C465" i="17"/>
  <c r="B465" i="17"/>
  <c r="A465" i="17"/>
  <c r="C464" i="17"/>
  <c r="B464" i="17"/>
  <c r="A464" i="17"/>
  <c r="C463" i="17"/>
  <c r="B463" i="17"/>
  <c r="A463" i="17"/>
  <c r="C462" i="17"/>
  <c r="B462" i="17"/>
  <c r="A462" i="17"/>
  <c r="C461" i="17"/>
  <c r="B461" i="17"/>
  <c r="A461" i="17"/>
  <c r="C460" i="17"/>
  <c r="B460" i="17"/>
  <c r="A460" i="17"/>
  <c r="C459" i="17"/>
  <c r="B459" i="17"/>
  <c r="A459" i="17"/>
  <c r="C458" i="17"/>
  <c r="B458" i="17"/>
  <c r="A458" i="17"/>
  <c r="C457" i="17"/>
  <c r="B457" i="17"/>
  <c r="A457" i="17"/>
  <c r="C456" i="17"/>
  <c r="B456" i="17"/>
  <c r="A456" i="17"/>
  <c r="C455" i="17"/>
  <c r="B455" i="17"/>
  <c r="A455" i="17"/>
  <c r="C454" i="17"/>
  <c r="B454" i="17"/>
  <c r="A454" i="17"/>
  <c r="C453" i="17"/>
  <c r="B453" i="17"/>
  <c r="A453" i="17"/>
  <c r="C452" i="17"/>
  <c r="B452" i="17"/>
  <c r="A452" i="17"/>
  <c r="C451" i="17"/>
  <c r="B451" i="17"/>
  <c r="A451" i="17"/>
  <c r="C450" i="17"/>
  <c r="B450" i="17"/>
  <c r="A450" i="17"/>
  <c r="C449" i="17"/>
  <c r="B449" i="17"/>
  <c r="A449" i="17"/>
  <c r="C448" i="17"/>
  <c r="B448" i="17"/>
  <c r="A448" i="17"/>
  <c r="C447" i="17"/>
  <c r="B447" i="17"/>
  <c r="A447" i="17"/>
  <c r="C446" i="17"/>
  <c r="B446" i="17"/>
  <c r="A446" i="17"/>
  <c r="C445" i="17"/>
  <c r="B445" i="17"/>
  <c r="A445" i="17"/>
  <c r="C444" i="17"/>
  <c r="B444" i="17"/>
  <c r="A444" i="17"/>
  <c r="C443" i="17"/>
  <c r="B443" i="17"/>
  <c r="A443" i="17"/>
  <c r="C442" i="17"/>
  <c r="B442" i="17"/>
  <c r="A442" i="17"/>
  <c r="C441" i="17"/>
  <c r="B441" i="17"/>
  <c r="A441" i="17"/>
  <c r="C440" i="17"/>
  <c r="B440" i="17"/>
  <c r="A440" i="17"/>
  <c r="C439" i="17"/>
  <c r="B439" i="17"/>
  <c r="A439" i="17"/>
  <c r="C438" i="17"/>
  <c r="B438" i="17"/>
  <c r="A438" i="17"/>
  <c r="C437" i="17"/>
  <c r="B437" i="17"/>
  <c r="A437" i="17"/>
  <c r="C436" i="17"/>
  <c r="B436" i="17"/>
  <c r="A436" i="17"/>
  <c r="C435" i="17"/>
  <c r="B435" i="17"/>
  <c r="A435" i="17"/>
  <c r="C434" i="17"/>
  <c r="B434" i="17"/>
  <c r="A434" i="17"/>
  <c r="C433" i="17"/>
  <c r="B433" i="17"/>
  <c r="A433" i="17"/>
  <c r="C432" i="17"/>
  <c r="B432" i="17"/>
  <c r="A432" i="17"/>
  <c r="C431" i="17"/>
  <c r="B431" i="17"/>
  <c r="A431" i="17"/>
  <c r="C430" i="17"/>
  <c r="B430" i="17"/>
  <c r="A430" i="17"/>
  <c r="C429" i="17"/>
  <c r="B429" i="17"/>
  <c r="A429" i="17"/>
  <c r="C428" i="17"/>
  <c r="B428" i="17"/>
  <c r="A428" i="17"/>
  <c r="C427" i="17"/>
  <c r="B427" i="17"/>
  <c r="A427" i="17"/>
  <c r="C426" i="17"/>
  <c r="B426" i="17"/>
  <c r="A426" i="17"/>
  <c r="C425" i="17"/>
  <c r="B425" i="17"/>
  <c r="A425" i="17"/>
  <c r="C424" i="17"/>
  <c r="B424" i="17"/>
  <c r="A424" i="17"/>
  <c r="C423" i="17"/>
  <c r="B423" i="17"/>
  <c r="A423" i="17"/>
  <c r="C422" i="17"/>
  <c r="B422" i="17"/>
  <c r="A422" i="17"/>
  <c r="C421" i="17"/>
  <c r="B421" i="17"/>
  <c r="A421" i="17"/>
  <c r="C420" i="17"/>
  <c r="B420" i="17"/>
  <c r="A420" i="17"/>
  <c r="C419" i="17"/>
  <c r="B419" i="17"/>
  <c r="A419" i="17"/>
  <c r="C418" i="17"/>
  <c r="B418" i="17"/>
  <c r="A418" i="17"/>
  <c r="C417" i="17"/>
  <c r="B417" i="17"/>
  <c r="A417" i="17"/>
  <c r="C416" i="17"/>
  <c r="B416" i="17"/>
  <c r="A416" i="17"/>
  <c r="C415" i="17"/>
  <c r="B415" i="17"/>
  <c r="A415" i="17"/>
  <c r="C414" i="17"/>
  <c r="B414" i="17"/>
  <c r="A414" i="17"/>
  <c r="C413" i="17"/>
  <c r="B413" i="17"/>
  <c r="A413" i="17"/>
  <c r="C412" i="17"/>
  <c r="B412" i="17"/>
  <c r="A412" i="17"/>
  <c r="C411" i="17"/>
  <c r="B411" i="17"/>
  <c r="A411" i="17"/>
  <c r="C410" i="17"/>
  <c r="B410" i="17"/>
  <c r="A410" i="17"/>
  <c r="C409" i="17"/>
  <c r="B409" i="17"/>
  <c r="A409" i="17"/>
  <c r="C408" i="17"/>
  <c r="B408" i="17"/>
  <c r="A408" i="17"/>
  <c r="C407" i="17"/>
  <c r="B407" i="17"/>
  <c r="A407" i="17"/>
  <c r="C406" i="17"/>
  <c r="B406" i="17"/>
  <c r="A406" i="17"/>
  <c r="C405" i="17"/>
  <c r="B405" i="17"/>
  <c r="A405" i="17"/>
  <c r="C404" i="17"/>
  <c r="B404" i="17"/>
  <c r="A404" i="17"/>
  <c r="C403" i="17"/>
  <c r="B403" i="17"/>
  <c r="A403" i="17"/>
  <c r="C402" i="17"/>
  <c r="B402" i="17"/>
  <c r="A402" i="17"/>
  <c r="C401" i="17"/>
  <c r="B401" i="17"/>
  <c r="A401" i="17"/>
  <c r="C400" i="17"/>
  <c r="B400" i="17"/>
  <c r="A400" i="17"/>
  <c r="C399" i="17"/>
  <c r="B399" i="17"/>
  <c r="A399" i="17"/>
  <c r="C398" i="17"/>
  <c r="B398" i="17"/>
  <c r="A398" i="17"/>
  <c r="C397" i="17"/>
  <c r="B397" i="17"/>
  <c r="A397" i="17"/>
  <c r="C396" i="17"/>
  <c r="B396" i="17"/>
  <c r="A396" i="17"/>
  <c r="C395" i="17"/>
  <c r="B395" i="17"/>
  <c r="A395" i="17"/>
  <c r="C394" i="17"/>
  <c r="B394" i="17"/>
  <c r="A394" i="17"/>
  <c r="C393" i="17"/>
  <c r="B393" i="17"/>
  <c r="A393" i="17"/>
  <c r="C392" i="17"/>
  <c r="B392" i="17"/>
  <c r="A392" i="17"/>
  <c r="C391" i="17"/>
  <c r="B391" i="17"/>
  <c r="A391" i="17"/>
  <c r="C390" i="17"/>
  <c r="B390" i="17"/>
  <c r="A390" i="17"/>
  <c r="C389" i="17"/>
  <c r="B389" i="17"/>
  <c r="A389" i="17"/>
  <c r="C388" i="17"/>
  <c r="B388" i="17"/>
  <c r="A388" i="17"/>
  <c r="C387" i="17"/>
  <c r="B387" i="17"/>
  <c r="A387" i="17"/>
  <c r="C386" i="17"/>
  <c r="B386" i="17"/>
  <c r="A386" i="17"/>
  <c r="C385" i="17"/>
  <c r="B385" i="17"/>
  <c r="A385" i="17"/>
  <c r="C384" i="17"/>
  <c r="B384" i="17"/>
  <c r="A384" i="17"/>
  <c r="C383" i="17"/>
  <c r="B383" i="17"/>
  <c r="A383" i="17"/>
  <c r="C382" i="17"/>
  <c r="B382" i="17"/>
  <c r="A382" i="17"/>
  <c r="C381" i="17"/>
  <c r="B381" i="17"/>
  <c r="A381" i="17"/>
  <c r="C380" i="17"/>
  <c r="B380" i="17"/>
  <c r="A380" i="17"/>
  <c r="C379" i="17"/>
  <c r="B379" i="17"/>
  <c r="A379" i="17"/>
  <c r="C378" i="17"/>
  <c r="B378" i="17"/>
  <c r="A378" i="17"/>
  <c r="C377" i="17"/>
  <c r="B377" i="17"/>
  <c r="A377" i="17"/>
  <c r="C376" i="17"/>
  <c r="B376" i="17"/>
  <c r="A376" i="17"/>
  <c r="C375" i="17"/>
  <c r="B375" i="17"/>
  <c r="A375" i="17"/>
  <c r="C374" i="17"/>
  <c r="B374" i="17"/>
  <c r="A374" i="17"/>
  <c r="C373" i="17"/>
  <c r="B373" i="17"/>
  <c r="A373" i="17"/>
  <c r="C372" i="17"/>
  <c r="B372" i="17"/>
  <c r="A372" i="17"/>
  <c r="C371" i="17"/>
  <c r="B371" i="17"/>
  <c r="A371" i="17"/>
  <c r="C370" i="17"/>
  <c r="B370" i="17"/>
  <c r="A370" i="17"/>
  <c r="C369" i="17"/>
  <c r="B369" i="17"/>
  <c r="A369" i="17"/>
  <c r="C368" i="17"/>
  <c r="B368" i="17"/>
  <c r="A368" i="17"/>
  <c r="C367" i="17"/>
  <c r="B367" i="17"/>
  <c r="A367" i="17"/>
  <c r="C366" i="17"/>
  <c r="B366" i="17"/>
  <c r="A366" i="17"/>
  <c r="C365" i="17"/>
  <c r="B365" i="17"/>
  <c r="A365" i="17"/>
  <c r="C364" i="17"/>
  <c r="B364" i="17"/>
  <c r="A364" i="17"/>
  <c r="C363" i="17"/>
  <c r="B363" i="17"/>
  <c r="A363" i="17"/>
  <c r="C362" i="17"/>
  <c r="B362" i="17"/>
  <c r="A362" i="17"/>
  <c r="C361" i="17"/>
  <c r="B361" i="17"/>
  <c r="A361" i="17"/>
  <c r="C360" i="17"/>
  <c r="B360" i="17"/>
  <c r="A360" i="17"/>
  <c r="C359" i="17"/>
  <c r="B359" i="17"/>
  <c r="A359" i="17"/>
  <c r="C358" i="17"/>
  <c r="B358" i="17"/>
  <c r="A358" i="17"/>
  <c r="C357" i="17"/>
  <c r="B357" i="17"/>
  <c r="A357" i="17"/>
  <c r="C356" i="17"/>
  <c r="B356" i="17"/>
  <c r="A356" i="17"/>
  <c r="C355" i="17"/>
  <c r="B355" i="17"/>
  <c r="A355" i="17"/>
  <c r="C354" i="17"/>
  <c r="B354" i="17"/>
  <c r="A354" i="17"/>
  <c r="C353" i="17"/>
  <c r="B353" i="17"/>
  <c r="A353" i="17"/>
  <c r="C352" i="17"/>
  <c r="B352" i="17"/>
  <c r="A352" i="17"/>
  <c r="C351" i="17"/>
  <c r="B351" i="17"/>
  <c r="A351" i="17"/>
  <c r="C350" i="17"/>
  <c r="B350" i="17"/>
  <c r="A350" i="17"/>
  <c r="C349" i="17"/>
  <c r="B349" i="17"/>
  <c r="A349" i="17"/>
  <c r="C348" i="17"/>
  <c r="B348" i="17"/>
  <c r="A348" i="17"/>
  <c r="C347" i="17"/>
  <c r="B347" i="17"/>
  <c r="A347" i="17"/>
  <c r="C346" i="17"/>
  <c r="B346" i="17"/>
  <c r="A346" i="17"/>
  <c r="C345" i="17"/>
  <c r="B345" i="17"/>
  <c r="A345" i="17"/>
  <c r="C344" i="17"/>
  <c r="B344" i="17"/>
  <c r="A344" i="17"/>
  <c r="C343" i="17"/>
  <c r="B343" i="17"/>
  <c r="A343" i="17"/>
  <c r="C342" i="17"/>
  <c r="B342" i="17"/>
  <c r="A342" i="17"/>
  <c r="C341" i="17"/>
  <c r="B341" i="17"/>
  <c r="A341" i="17"/>
  <c r="C340" i="17"/>
  <c r="B340" i="17"/>
  <c r="A340" i="17"/>
  <c r="C339" i="17"/>
  <c r="B339" i="17"/>
  <c r="A339" i="17"/>
  <c r="C338" i="17"/>
  <c r="B338" i="17"/>
  <c r="A338" i="17"/>
  <c r="C337" i="17"/>
  <c r="B337" i="17"/>
  <c r="A337" i="17"/>
  <c r="C336" i="17"/>
  <c r="B336" i="17"/>
  <c r="A336" i="17"/>
  <c r="C335" i="17"/>
  <c r="B335" i="17"/>
  <c r="A335" i="17"/>
  <c r="C334" i="17"/>
  <c r="B334" i="17"/>
  <c r="A334" i="17"/>
  <c r="C333" i="17"/>
  <c r="B333" i="17"/>
  <c r="A333" i="17"/>
  <c r="C332" i="17"/>
  <c r="B332" i="17"/>
  <c r="A332" i="17"/>
  <c r="C331" i="17"/>
  <c r="B331" i="17"/>
  <c r="A331" i="17"/>
  <c r="C330" i="17"/>
  <c r="B330" i="17"/>
  <c r="A330" i="17"/>
  <c r="C329" i="17"/>
  <c r="B329" i="17"/>
  <c r="A329" i="17"/>
  <c r="C328" i="17"/>
  <c r="B328" i="17"/>
  <c r="A328" i="17"/>
  <c r="C327" i="17"/>
  <c r="B327" i="17"/>
  <c r="A327" i="17"/>
  <c r="C326" i="17"/>
  <c r="B326" i="17"/>
  <c r="A326" i="17"/>
  <c r="C325" i="17"/>
  <c r="B325" i="17"/>
  <c r="A325" i="17"/>
  <c r="C324" i="17"/>
  <c r="B324" i="17"/>
  <c r="A324" i="17"/>
  <c r="C323" i="17"/>
  <c r="B323" i="17"/>
  <c r="A323" i="17"/>
  <c r="C322" i="17"/>
  <c r="B322" i="17"/>
  <c r="A322" i="17"/>
  <c r="C321" i="17"/>
  <c r="B321" i="17"/>
  <c r="A321" i="17"/>
  <c r="C320" i="17"/>
  <c r="B320" i="17"/>
  <c r="A320" i="17"/>
  <c r="C319" i="17"/>
  <c r="B319" i="17"/>
  <c r="A319" i="17"/>
  <c r="C318" i="17"/>
  <c r="B318" i="17"/>
  <c r="A318" i="17"/>
  <c r="C317" i="17"/>
  <c r="B317" i="17"/>
  <c r="A317" i="17"/>
  <c r="C316" i="17"/>
  <c r="B316" i="17"/>
  <c r="A316" i="17"/>
  <c r="C315" i="17"/>
  <c r="B315" i="17"/>
  <c r="A315" i="17"/>
  <c r="C314" i="17"/>
  <c r="B314" i="17"/>
  <c r="A314" i="17"/>
  <c r="C313" i="17"/>
  <c r="B313" i="17"/>
  <c r="A313" i="17"/>
  <c r="C312" i="17"/>
  <c r="B312" i="17"/>
  <c r="A312" i="17"/>
  <c r="C311" i="17"/>
  <c r="B311" i="17"/>
  <c r="A311" i="17"/>
  <c r="C310" i="17"/>
  <c r="B310" i="17"/>
  <c r="A310" i="17"/>
  <c r="C309" i="17"/>
  <c r="B309" i="17"/>
  <c r="A309" i="17"/>
  <c r="C308" i="17"/>
  <c r="B308" i="17"/>
  <c r="A308" i="17"/>
  <c r="C307" i="17"/>
  <c r="B307" i="17"/>
  <c r="A307" i="17"/>
  <c r="C306" i="17"/>
  <c r="B306" i="17"/>
  <c r="A306" i="17"/>
  <c r="C305" i="17"/>
  <c r="B305" i="17"/>
  <c r="A305" i="17"/>
  <c r="C304" i="17"/>
  <c r="B304" i="17"/>
  <c r="A304" i="17"/>
  <c r="C303" i="17"/>
  <c r="B303" i="17"/>
  <c r="A303" i="17"/>
  <c r="C302" i="17"/>
  <c r="B302" i="17"/>
  <c r="A302" i="17"/>
  <c r="C301" i="17"/>
  <c r="B301" i="17"/>
  <c r="A301" i="17"/>
  <c r="C300" i="17"/>
  <c r="B300" i="17"/>
  <c r="A300" i="17"/>
  <c r="C299" i="17"/>
  <c r="B299" i="17"/>
  <c r="A299" i="17"/>
  <c r="C298" i="17"/>
  <c r="B298" i="17"/>
  <c r="A298" i="17"/>
  <c r="C297" i="17"/>
  <c r="B297" i="17"/>
  <c r="A297" i="17"/>
  <c r="C296" i="17"/>
  <c r="B296" i="17"/>
  <c r="A296" i="17"/>
  <c r="C295" i="17"/>
  <c r="B295" i="17"/>
  <c r="A295" i="17"/>
  <c r="C294" i="17"/>
  <c r="B294" i="17"/>
  <c r="A294" i="17"/>
  <c r="C293" i="17"/>
  <c r="B293" i="17"/>
  <c r="A293" i="17"/>
  <c r="C292" i="17"/>
  <c r="B292" i="17"/>
  <c r="A292" i="17"/>
  <c r="C291" i="17"/>
  <c r="B291" i="17"/>
  <c r="A291" i="17"/>
  <c r="C290" i="17"/>
  <c r="B290" i="17"/>
  <c r="A290" i="17"/>
  <c r="C289" i="17"/>
  <c r="B289" i="17"/>
  <c r="A289" i="17"/>
  <c r="C288" i="17"/>
  <c r="B288" i="17"/>
  <c r="A288" i="17"/>
  <c r="C287" i="17"/>
  <c r="B287" i="17"/>
  <c r="A287" i="17"/>
  <c r="C286" i="17"/>
  <c r="B286" i="17"/>
  <c r="A286" i="17"/>
  <c r="C285" i="17"/>
  <c r="B285" i="17"/>
  <c r="A285" i="17"/>
  <c r="C284" i="17"/>
  <c r="B284" i="17"/>
  <c r="A284" i="17"/>
  <c r="C283" i="17"/>
  <c r="B283" i="17"/>
  <c r="A283" i="17"/>
  <c r="C282" i="17"/>
  <c r="B282" i="17"/>
  <c r="A282" i="17"/>
  <c r="C281" i="17"/>
  <c r="B281" i="17"/>
  <c r="A281" i="17"/>
  <c r="C280" i="17"/>
  <c r="B280" i="17"/>
  <c r="A280" i="17"/>
  <c r="C279" i="17"/>
  <c r="B279" i="17"/>
  <c r="A279" i="17"/>
  <c r="C278" i="17"/>
  <c r="B278" i="17"/>
  <c r="A278" i="17"/>
  <c r="C277" i="17"/>
  <c r="B277" i="17"/>
  <c r="A277" i="17"/>
  <c r="C276" i="17"/>
  <c r="B276" i="17"/>
  <c r="A276" i="17"/>
  <c r="C275" i="17"/>
  <c r="B275" i="17"/>
  <c r="A275" i="17"/>
  <c r="C274" i="17"/>
  <c r="B274" i="17"/>
  <c r="A274" i="17"/>
  <c r="C273" i="17"/>
  <c r="B273" i="17"/>
  <c r="A273" i="17"/>
  <c r="C272" i="17"/>
  <c r="B272" i="17"/>
  <c r="A272" i="17"/>
  <c r="C271" i="17"/>
  <c r="B271" i="17"/>
  <c r="A271" i="17"/>
  <c r="C270" i="17"/>
  <c r="B270" i="17"/>
  <c r="A270" i="17"/>
  <c r="C269" i="17"/>
  <c r="B269" i="17"/>
  <c r="A269" i="17"/>
  <c r="C268" i="17"/>
  <c r="B268" i="17"/>
  <c r="A268" i="17"/>
  <c r="C267" i="17"/>
  <c r="B267" i="17"/>
  <c r="A267" i="17"/>
  <c r="C266" i="17"/>
  <c r="B266" i="17"/>
  <c r="A266" i="17"/>
  <c r="C265" i="17"/>
  <c r="B265" i="17"/>
  <c r="A265" i="17"/>
  <c r="C264" i="17"/>
  <c r="B264" i="17"/>
  <c r="A264" i="17"/>
  <c r="C263" i="17"/>
  <c r="B263" i="17"/>
  <c r="A263" i="17"/>
  <c r="C262" i="17"/>
  <c r="B262" i="17"/>
  <c r="A262" i="17"/>
  <c r="C261" i="17"/>
  <c r="B261" i="17"/>
  <c r="A261" i="17"/>
  <c r="C260" i="17"/>
  <c r="B260" i="17"/>
  <c r="A260" i="17"/>
  <c r="C259" i="17"/>
  <c r="B259" i="17"/>
  <c r="A259" i="17"/>
  <c r="C258" i="17"/>
  <c r="B258" i="17"/>
  <c r="A258" i="17"/>
  <c r="C257" i="17"/>
  <c r="B257" i="17"/>
  <c r="A257" i="17"/>
  <c r="C256" i="17"/>
  <c r="B256" i="17"/>
  <c r="A256" i="17"/>
  <c r="C255" i="17"/>
  <c r="B255" i="17"/>
  <c r="A255" i="17"/>
  <c r="C254" i="17"/>
  <c r="B254" i="17"/>
  <c r="A254" i="17"/>
  <c r="C253" i="17"/>
  <c r="B253" i="17"/>
  <c r="A253" i="17"/>
  <c r="C252" i="17"/>
  <c r="B252" i="17"/>
  <c r="A252" i="17"/>
  <c r="C251" i="17"/>
  <c r="B251" i="17"/>
  <c r="A251" i="17"/>
  <c r="C250" i="17"/>
  <c r="B250" i="17"/>
  <c r="A250" i="17"/>
  <c r="C249" i="17"/>
  <c r="B249" i="17"/>
  <c r="A249" i="17"/>
  <c r="C248" i="17"/>
  <c r="B248" i="17"/>
  <c r="A248" i="17"/>
  <c r="C247" i="17"/>
  <c r="B247" i="17"/>
  <c r="A247" i="17"/>
  <c r="C246" i="17"/>
  <c r="B246" i="17"/>
  <c r="A246" i="17"/>
  <c r="C245" i="17"/>
  <c r="B245" i="17"/>
  <c r="A245" i="17"/>
  <c r="C244" i="17"/>
  <c r="B244" i="17"/>
  <c r="A244" i="17"/>
  <c r="C243" i="17"/>
  <c r="B243" i="17"/>
  <c r="A243" i="17"/>
  <c r="C242" i="17"/>
  <c r="B242" i="17"/>
  <c r="A242" i="17"/>
  <c r="C241" i="17"/>
  <c r="B241" i="17"/>
  <c r="A241" i="17"/>
  <c r="C240" i="17"/>
  <c r="B240" i="17"/>
  <c r="A240" i="17"/>
  <c r="C239" i="17"/>
  <c r="B239" i="17"/>
  <c r="A239" i="17"/>
  <c r="C238" i="17"/>
  <c r="B238" i="17"/>
  <c r="A238" i="17"/>
  <c r="C237" i="17"/>
  <c r="B237" i="17"/>
  <c r="A237" i="17"/>
  <c r="C236" i="17"/>
  <c r="B236" i="17"/>
  <c r="A236" i="17"/>
  <c r="C235" i="17"/>
  <c r="B235" i="17"/>
  <c r="A235" i="17"/>
  <c r="C234" i="17"/>
  <c r="B234" i="17"/>
  <c r="A234" i="17"/>
  <c r="C233" i="17"/>
  <c r="B233" i="17"/>
  <c r="A233" i="17"/>
  <c r="C232" i="17"/>
  <c r="B232" i="17"/>
  <c r="A232" i="17"/>
  <c r="C231" i="17"/>
  <c r="B231" i="17"/>
  <c r="A231" i="17"/>
  <c r="C230" i="17"/>
  <c r="B230" i="17"/>
  <c r="A230" i="17"/>
  <c r="C229" i="17"/>
  <c r="B229" i="17"/>
  <c r="A229" i="17"/>
  <c r="C228" i="17"/>
  <c r="B228" i="17"/>
  <c r="A228" i="17"/>
  <c r="C227" i="17"/>
  <c r="B227" i="17"/>
  <c r="A227" i="17"/>
  <c r="C226" i="17"/>
  <c r="B226" i="17"/>
  <c r="A226" i="17"/>
  <c r="C225" i="17"/>
  <c r="B225" i="17"/>
  <c r="A225" i="17"/>
  <c r="C224" i="17"/>
  <c r="B224" i="17"/>
  <c r="A224" i="17"/>
  <c r="C223" i="17"/>
  <c r="B223" i="17"/>
  <c r="A223" i="17"/>
  <c r="C222" i="17"/>
  <c r="B222" i="17"/>
  <c r="A222" i="17"/>
  <c r="C221" i="17"/>
  <c r="B221" i="17"/>
  <c r="A221" i="17"/>
  <c r="C220" i="17"/>
  <c r="B220" i="17"/>
  <c r="A220" i="17"/>
  <c r="C219" i="17"/>
  <c r="B219" i="17"/>
  <c r="A219" i="17"/>
  <c r="C218" i="17"/>
  <c r="B218" i="17"/>
  <c r="A218" i="17"/>
  <c r="C217" i="17"/>
  <c r="B217" i="17"/>
  <c r="A217" i="17"/>
  <c r="C216" i="17"/>
  <c r="B216" i="17"/>
  <c r="A216" i="17"/>
  <c r="C215" i="17"/>
  <c r="B215" i="17"/>
  <c r="A215" i="17"/>
  <c r="C214" i="17"/>
  <c r="B214" i="17"/>
  <c r="A214" i="17"/>
  <c r="C213" i="17"/>
  <c r="B213" i="17"/>
  <c r="A213" i="17"/>
  <c r="C212" i="17"/>
  <c r="B212" i="17"/>
  <c r="A212" i="17"/>
  <c r="C211" i="17"/>
  <c r="B211" i="17"/>
  <c r="A211" i="17"/>
  <c r="C210" i="17"/>
  <c r="B210" i="17"/>
  <c r="A210" i="17"/>
  <c r="C209" i="17"/>
  <c r="B209" i="17"/>
  <c r="A209" i="17"/>
  <c r="C208" i="17"/>
  <c r="B208" i="17"/>
  <c r="A208" i="17"/>
  <c r="C207" i="17"/>
  <c r="B207" i="17"/>
  <c r="A207" i="17"/>
  <c r="C206" i="17"/>
  <c r="B206" i="17"/>
  <c r="A206" i="17"/>
  <c r="C205" i="17"/>
  <c r="B205" i="17"/>
  <c r="A205" i="17"/>
  <c r="C204" i="17"/>
  <c r="B204" i="17"/>
  <c r="A204" i="17"/>
  <c r="C203" i="17"/>
  <c r="B203" i="17"/>
  <c r="A203" i="17"/>
  <c r="C202" i="17"/>
  <c r="B202" i="17"/>
  <c r="A202" i="17"/>
  <c r="C201" i="17"/>
  <c r="B201" i="17"/>
  <c r="A201" i="17"/>
  <c r="C200" i="17"/>
  <c r="B200" i="17"/>
  <c r="A200" i="17"/>
  <c r="C199" i="17"/>
  <c r="B199" i="17"/>
  <c r="A199" i="17"/>
  <c r="C198" i="17"/>
  <c r="B198" i="17"/>
  <c r="A198" i="17"/>
  <c r="C197" i="17"/>
  <c r="B197" i="17"/>
  <c r="A197" i="17"/>
  <c r="C196" i="17"/>
  <c r="B196" i="17"/>
  <c r="A196" i="17"/>
  <c r="C195" i="17"/>
  <c r="B195" i="17"/>
  <c r="A195" i="17"/>
  <c r="C194" i="17"/>
  <c r="B194" i="17"/>
  <c r="A194" i="17"/>
  <c r="C193" i="17"/>
  <c r="B193" i="17"/>
  <c r="A193" i="17"/>
  <c r="C192" i="17"/>
  <c r="B192" i="17"/>
  <c r="A192" i="17"/>
  <c r="C191" i="17"/>
  <c r="B191" i="17"/>
  <c r="A191" i="17"/>
  <c r="C190" i="17"/>
  <c r="B190" i="17"/>
  <c r="A190" i="17"/>
  <c r="C189" i="17"/>
  <c r="B189" i="17"/>
  <c r="A189" i="17"/>
  <c r="C188" i="17"/>
  <c r="B188" i="17"/>
  <c r="A188" i="17"/>
  <c r="C187" i="17"/>
  <c r="B187" i="17"/>
  <c r="A187" i="17"/>
  <c r="C186" i="17"/>
  <c r="B186" i="17"/>
  <c r="A186" i="17"/>
  <c r="C185" i="17"/>
  <c r="B185" i="17"/>
  <c r="A185" i="17"/>
  <c r="C184" i="17"/>
  <c r="B184" i="17"/>
  <c r="A184" i="17"/>
  <c r="C183" i="17"/>
  <c r="B183" i="17"/>
  <c r="A183" i="17"/>
  <c r="C182" i="17"/>
  <c r="B182" i="17"/>
  <c r="A182" i="17"/>
  <c r="C181" i="17"/>
  <c r="B181" i="17"/>
  <c r="A181" i="17"/>
  <c r="C180" i="17"/>
  <c r="B180" i="17"/>
  <c r="A180" i="17"/>
  <c r="C179" i="17"/>
  <c r="B179" i="17"/>
  <c r="A179" i="17"/>
  <c r="C178" i="17"/>
  <c r="B178" i="17"/>
  <c r="A178" i="17"/>
  <c r="C177" i="17"/>
  <c r="B177" i="17"/>
  <c r="A177" i="17"/>
  <c r="C176" i="17"/>
  <c r="B176" i="17"/>
  <c r="A176" i="17"/>
  <c r="C175" i="17"/>
  <c r="B175" i="17"/>
  <c r="A175" i="17"/>
  <c r="C174" i="17"/>
  <c r="B174" i="17"/>
  <c r="A174" i="17"/>
  <c r="C173" i="17"/>
  <c r="B173" i="17"/>
  <c r="A173" i="17"/>
  <c r="C172" i="17"/>
  <c r="B172" i="17"/>
  <c r="A172" i="17"/>
  <c r="C171" i="17"/>
  <c r="B171" i="17"/>
  <c r="A171" i="17"/>
  <c r="C170" i="17"/>
  <c r="B170" i="17"/>
  <c r="A170" i="17"/>
  <c r="C169" i="17"/>
  <c r="B169" i="17"/>
  <c r="A169" i="17"/>
  <c r="C168" i="17"/>
  <c r="B168" i="17"/>
  <c r="A168" i="17"/>
  <c r="C167" i="17"/>
  <c r="B167" i="17"/>
  <c r="A167" i="17"/>
  <c r="C166" i="17"/>
  <c r="B166" i="17"/>
  <c r="A166" i="17"/>
  <c r="C165" i="17"/>
  <c r="B165" i="17"/>
  <c r="A165" i="17"/>
  <c r="C164" i="17"/>
  <c r="B164" i="17"/>
  <c r="A164" i="17"/>
  <c r="C163" i="17"/>
  <c r="B163" i="17"/>
  <c r="A163" i="17"/>
  <c r="C162" i="17"/>
  <c r="B162" i="17"/>
  <c r="A162" i="17"/>
  <c r="C161" i="17"/>
  <c r="B161" i="17"/>
  <c r="A161" i="17"/>
  <c r="C160" i="17"/>
  <c r="B160" i="17"/>
  <c r="A160" i="17"/>
  <c r="C159" i="17"/>
  <c r="B159" i="17"/>
  <c r="A159" i="17"/>
  <c r="C158" i="17"/>
  <c r="B158" i="17"/>
  <c r="A158" i="17"/>
  <c r="C157" i="17"/>
  <c r="B157" i="17"/>
  <c r="A157" i="17"/>
  <c r="C156" i="17"/>
  <c r="B156" i="17"/>
  <c r="A156" i="17"/>
  <c r="C155" i="17"/>
  <c r="B155" i="17"/>
  <c r="A155" i="17"/>
  <c r="C154" i="17"/>
  <c r="B154" i="17"/>
  <c r="A154" i="17"/>
  <c r="C153" i="17"/>
  <c r="B153" i="17"/>
  <c r="A153" i="17"/>
  <c r="C152" i="17"/>
  <c r="B152" i="17"/>
  <c r="A152" i="17"/>
  <c r="C151" i="17"/>
  <c r="B151" i="17"/>
  <c r="A151" i="17"/>
  <c r="C150" i="17"/>
  <c r="B150" i="17"/>
  <c r="A150" i="17"/>
  <c r="C149" i="17"/>
  <c r="B149" i="17"/>
  <c r="A149" i="17"/>
  <c r="C148" i="17"/>
  <c r="B148" i="17"/>
  <c r="A148" i="17"/>
  <c r="C147" i="17"/>
  <c r="B147" i="17"/>
  <c r="A147" i="17"/>
  <c r="C146" i="17"/>
  <c r="B146" i="17"/>
  <c r="A146" i="17"/>
  <c r="C145" i="17"/>
  <c r="B145" i="17"/>
  <c r="A145" i="17"/>
  <c r="C144" i="17"/>
  <c r="B144" i="17"/>
  <c r="A144" i="17"/>
  <c r="C143" i="17"/>
  <c r="B143" i="17"/>
  <c r="A143" i="17"/>
  <c r="C142" i="17"/>
  <c r="B142" i="17"/>
  <c r="A142" i="17"/>
  <c r="C141" i="17"/>
  <c r="B141" i="17"/>
  <c r="A141" i="17"/>
  <c r="C140" i="17"/>
  <c r="B140" i="17"/>
  <c r="A140" i="17"/>
  <c r="C139" i="17"/>
  <c r="B139" i="17"/>
  <c r="A139" i="17"/>
  <c r="C138" i="17"/>
  <c r="B138" i="17"/>
  <c r="A138" i="17"/>
  <c r="C137" i="17"/>
  <c r="B137" i="17"/>
  <c r="A137" i="17"/>
  <c r="C136" i="17"/>
  <c r="B136" i="17"/>
  <c r="A136" i="17"/>
  <c r="C135" i="17"/>
  <c r="B135" i="17"/>
  <c r="A135" i="17"/>
  <c r="C134" i="17"/>
  <c r="B134" i="17"/>
  <c r="A134" i="17"/>
  <c r="C133" i="17"/>
  <c r="B133" i="17"/>
  <c r="A133" i="17"/>
  <c r="C132" i="17"/>
  <c r="B132" i="17"/>
  <c r="A132" i="17"/>
  <c r="C131" i="17"/>
  <c r="B131" i="17"/>
  <c r="A131" i="17"/>
  <c r="C130" i="17"/>
  <c r="B130" i="17"/>
  <c r="A130" i="17"/>
  <c r="C129" i="17"/>
  <c r="B129" i="17"/>
  <c r="A129" i="17"/>
  <c r="C128" i="17"/>
  <c r="B128" i="17"/>
  <c r="A128" i="17"/>
  <c r="C127" i="17"/>
  <c r="B127" i="17"/>
  <c r="A127" i="17"/>
  <c r="C126" i="17"/>
  <c r="B126" i="17"/>
  <c r="A126" i="17"/>
  <c r="C125" i="17"/>
  <c r="B125" i="17"/>
  <c r="A125" i="17"/>
  <c r="C124" i="17"/>
  <c r="B124" i="17"/>
  <c r="A124" i="17"/>
  <c r="C123" i="17"/>
  <c r="B123" i="17"/>
  <c r="A123" i="17"/>
  <c r="C122" i="17"/>
  <c r="B122" i="17"/>
  <c r="A122" i="17"/>
  <c r="C121" i="17"/>
  <c r="B121" i="17"/>
  <c r="A121" i="17"/>
  <c r="C120" i="17"/>
  <c r="B120" i="17"/>
  <c r="A120" i="17"/>
  <c r="C119" i="17"/>
  <c r="B119" i="17"/>
  <c r="A119" i="17"/>
  <c r="C118" i="17"/>
  <c r="B118" i="17"/>
  <c r="A118" i="17"/>
  <c r="C117" i="17"/>
  <c r="B117" i="17"/>
  <c r="A117" i="17"/>
  <c r="C116" i="17"/>
  <c r="B116" i="17"/>
  <c r="A116" i="17"/>
  <c r="C115" i="17"/>
  <c r="B115" i="17"/>
  <c r="A115" i="17"/>
  <c r="C114" i="17"/>
  <c r="B114" i="17"/>
  <c r="A114" i="17"/>
  <c r="C113" i="17"/>
  <c r="B113" i="17"/>
  <c r="A113" i="17"/>
  <c r="C112" i="17"/>
  <c r="B112" i="17"/>
  <c r="A112" i="17"/>
  <c r="C111" i="17"/>
  <c r="B111" i="17"/>
  <c r="A111" i="17"/>
  <c r="C110" i="17"/>
  <c r="B110" i="17"/>
  <c r="A110" i="17"/>
  <c r="C109" i="17"/>
  <c r="B109" i="17"/>
  <c r="A109" i="17"/>
  <c r="C108" i="17"/>
  <c r="B108" i="17"/>
  <c r="A108" i="17"/>
  <c r="C107" i="17"/>
  <c r="B107" i="17"/>
  <c r="A107" i="17"/>
  <c r="C106" i="17"/>
  <c r="B106" i="17"/>
  <c r="A106" i="17"/>
  <c r="C105" i="17"/>
  <c r="B105" i="17"/>
  <c r="A105" i="17"/>
  <c r="C104" i="17"/>
  <c r="B104" i="17"/>
  <c r="A104" i="17"/>
  <c r="C103" i="17"/>
  <c r="B103" i="17"/>
  <c r="A103" i="17"/>
  <c r="C102" i="17"/>
  <c r="B102" i="17"/>
  <c r="A102" i="17"/>
  <c r="C101" i="17"/>
  <c r="B101" i="17"/>
  <c r="A101" i="17"/>
  <c r="C100" i="17"/>
  <c r="B100" i="17"/>
  <c r="A100" i="17"/>
  <c r="C99" i="17"/>
  <c r="B99" i="17"/>
  <c r="A99" i="17"/>
  <c r="C98" i="17"/>
  <c r="B98" i="17"/>
  <c r="A98" i="17"/>
  <c r="C97" i="17"/>
  <c r="B97" i="17"/>
  <c r="A97" i="17"/>
  <c r="C96" i="17"/>
  <c r="B96" i="17"/>
  <c r="A96" i="17"/>
  <c r="C95" i="17"/>
  <c r="B95" i="17"/>
  <c r="A95" i="17"/>
  <c r="C94" i="17"/>
  <c r="B94" i="17"/>
  <c r="A94" i="17"/>
  <c r="C93" i="17"/>
  <c r="B93" i="17"/>
  <c r="A93" i="17"/>
  <c r="C92" i="17"/>
  <c r="B92" i="17"/>
  <c r="A92" i="17"/>
  <c r="C91" i="17"/>
  <c r="B91" i="17"/>
  <c r="A91" i="17"/>
  <c r="C90" i="17"/>
  <c r="B90" i="17"/>
  <c r="A90" i="17"/>
  <c r="C89" i="17"/>
  <c r="B89" i="17"/>
  <c r="A89" i="17"/>
  <c r="C88" i="17"/>
  <c r="B88" i="17"/>
  <c r="A88" i="17"/>
  <c r="C87" i="17"/>
  <c r="B87" i="17"/>
  <c r="A87" i="17"/>
  <c r="C86" i="17"/>
  <c r="B86" i="17"/>
  <c r="A86" i="17"/>
  <c r="C85" i="17"/>
  <c r="B85" i="17"/>
  <c r="A85" i="17"/>
  <c r="C84" i="17"/>
  <c r="B84" i="17"/>
  <c r="A84" i="17"/>
  <c r="C83" i="17"/>
  <c r="B83" i="17"/>
  <c r="A83" i="17"/>
  <c r="C82" i="17"/>
  <c r="B82" i="17"/>
  <c r="A82" i="17"/>
  <c r="C81" i="17"/>
  <c r="B81" i="17"/>
  <c r="A81" i="17"/>
  <c r="C80" i="17"/>
  <c r="B80" i="17"/>
  <c r="A80" i="17"/>
  <c r="C79" i="17"/>
  <c r="B79" i="17"/>
  <c r="A79" i="17"/>
  <c r="C78" i="17"/>
  <c r="B78" i="17"/>
  <c r="A78" i="17"/>
  <c r="C77" i="17"/>
  <c r="B77" i="17"/>
  <c r="A77" i="17"/>
  <c r="C76" i="17"/>
  <c r="B76" i="17"/>
  <c r="A76" i="17"/>
  <c r="C75" i="17"/>
  <c r="B75" i="17"/>
  <c r="A75" i="17"/>
  <c r="C74" i="17"/>
  <c r="B74" i="17"/>
  <c r="A74" i="17"/>
  <c r="C73" i="17"/>
  <c r="B73" i="17"/>
  <c r="A73" i="17"/>
  <c r="C72" i="17"/>
  <c r="B72" i="17"/>
  <c r="A72" i="17"/>
  <c r="C71" i="17"/>
  <c r="B71" i="17"/>
  <c r="A71" i="17"/>
  <c r="C70" i="17"/>
  <c r="B70" i="17"/>
  <c r="A70" i="17"/>
  <c r="C69" i="17"/>
  <c r="B69" i="17"/>
  <c r="A69" i="17"/>
  <c r="C68" i="17"/>
  <c r="B68" i="17"/>
  <c r="A68" i="17"/>
  <c r="C67" i="17"/>
  <c r="B67" i="17"/>
  <c r="A67" i="17"/>
  <c r="C66" i="17"/>
  <c r="B66" i="17"/>
  <c r="A66" i="17"/>
  <c r="C65" i="17"/>
  <c r="B65" i="17"/>
  <c r="A65" i="17"/>
  <c r="C64" i="17"/>
  <c r="B64" i="17"/>
  <c r="A64" i="17"/>
  <c r="C63" i="17"/>
  <c r="B63" i="17"/>
  <c r="A63" i="17"/>
  <c r="C62" i="17"/>
  <c r="B62" i="17"/>
  <c r="A62" i="17"/>
  <c r="C61" i="17"/>
  <c r="B61" i="17"/>
  <c r="A61" i="17"/>
  <c r="C60" i="17"/>
  <c r="B60" i="17"/>
  <c r="A60" i="17"/>
  <c r="C59" i="17"/>
  <c r="B59" i="17"/>
  <c r="A59" i="17"/>
  <c r="C58" i="17"/>
  <c r="B58" i="17"/>
  <c r="A58" i="17"/>
  <c r="C57" i="17"/>
  <c r="B57" i="17"/>
  <c r="A57" i="17"/>
  <c r="C56" i="17"/>
  <c r="B56" i="17"/>
  <c r="A56" i="17"/>
  <c r="C55" i="17"/>
  <c r="B55" i="17"/>
  <c r="A55" i="17"/>
  <c r="C54" i="17"/>
  <c r="B54" i="17"/>
  <c r="A54" i="17"/>
  <c r="C53" i="17"/>
  <c r="B53" i="17"/>
  <c r="A53" i="17"/>
  <c r="C52" i="17"/>
  <c r="B52" i="17"/>
  <c r="A52" i="17"/>
  <c r="C51" i="17"/>
  <c r="B51" i="17"/>
  <c r="A51" i="17"/>
  <c r="C50" i="17"/>
  <c r="B50" i="17"/>
  <c r="A50" i="17"/>
  <c r="C49" i="17"/>
  <c r="B49" i="17"/>
  <c r="A49" i="17"/>
  <c r="C48" i="17"/>
  <c r="B48" i="17"/>
  <c r="A48" i="17"/>
  <c r="C47" i="17"/>
  <c r="B47" i="17"/>
  <c r="A47" i="17"/>
  <c r="C46" i="17"/>
  <c r="B46" i="17"/>
  <c r="A46" i="17"/>
  <c r="C45" i="17"/>
  <c r="B45" i="17"/>
  <c r="A45" i="17"/>
  <c r="C44" i="17"/>
  <c r="B44" i="17"/>
  <c r="A44" i="17"/>
  <c r="C43" i="17"/>
  <c r="B43" i="17"/>
  <c r="A43" i="17"/>
  <c r="C42" i="17"/>
  <c r="B42" i="17"/>
  <c r="A42" i="17"/>
  <c r="C41" i="17"/>
  <c r="B41" i="17"/>
  <c r="A41" i="17"/>
  <c r="C40" i="17"/>
  <c r="B40" i="17"/>
  <c r="A40" i="17"/>
  <c r="C39" i="17"/>
  <c r="B39" i="17"/>
  <c r="A39" i="17"/>
  <c r="C38" i="17"/>
  <c r="B38" i="17"/>
  <c r="A38" i="17"/>
  <c r="C37" i="17"/>
  <c r="B37" i="17"/>
  <c r="A37" i="17"/>
  <c r="C36" i="17"/>
  <c r="B36" i="17"/>
  <c r="A36" i="17"/>
  <c r="C35" i="17"/>
  <c r="B35" i="17"/>
  <c r="A35" i="17"/>
  <c r="C34" i="17"/>
  <c r="B34" i="17"/>
  <c r="A34" i="17"/>
  <c r="C33" i="17"/>
  <c r="B33" i="17"/>
  <c r="A33" i="17"/>
  <c r="C32" i="17"/>
  <c r="B32" i="17"/>
  <c r="A32" i="17"/>
  <c r="C31" i="17"/>
  <c r="B31" i="17"/>
  <c r="A31" i="17"/>
  <c r="C30" i="17"/>
  <c r="B30" i="17"/>
  <c r="A30" i="17"/>
  <c r="C29" i="17"/>
  <c r="B29" i="17"/>
  <c r="A29" i="17"/>
  <c r="C28" i="17"/>
  <c r="B28" i="17"/>
  <c r="A28" i="17"/>
  <c r="C27" i="17"/>
  <c r="B27" i="17"/>
  <c r="A27" i="17"/>
  <c r="C26" i="17"/>
  <c r="B26" i="17"/>
  <c r="A26" i="17"/>
  <c r="C25" i="17"/>
  <c r="B25" i="17"/>
  <c r="A25" i="17"/>
  <c r="C24" i="17"/>
  <c r="B24" i="17"/>
  <c r="A24" i="17"/>
  <c r="C23" i="17"/>
  <c r="B23" i="17"/>
  <c r="A23" i="17"/>
  <c r="C22" i="17"/>
  <c r="B22" i="17"/>
  <c r="A22" i="17"/>
  <c r="C21" i="17"/>
  <c r="B21" i="17"/>
  <c r="A21" i="17"/>
  <c r="C20" i="17"/>
  <c r="B20" i="17"/>
  <c r="A20" i="17"/>
  <c r="C19" i="17"/>
  <c r="B19" i="17"/>
  <c r="A19" i="17"/>
  <c r="C18" i="17"/>
  <c r="B18" i="17"/>
  <c r="A18" i="17"/>
  <c r="C17" i="17"/>
  <c r="B17" i="17"/>
  <c r="A17" i="17"/>
  <c r="C16" i="17"/>
  <c r="B16" i="17"/>
  <c r="A16" i="17"/>
  <c r="C15" i="17"/>
  <c r="B15" i="17"/>
  <c r="A15" i="17"/>
  <c r="C14" i="17"/>
  <c r="B14" i="17"/>
  <c r="A14" i="17"/>
  <c r="C13" i="17"/>
  <c r="B13" i="17"/>
  <c r="A13" i="17"/>
  <c r="C12" i="17"/>
  <c r="B12" i="17"/>
  <c r="A12" i="17"/>
  <c r="C11" i="17"/>
  <c r="B11" i="17"/>
  <c r="A11" i="17"/>
  <c r="C10" i="17"/>
  <c r="B10" i="17"/>
  <c r="A10" i="17"/>
  <c r="C9" i="17"/>
  <c r="B9" i="17"/>
  <c r="A9" i="17"/>
  <c r="C8" i="17"/>
  <c r="B8" i="17"/>
  <c r="A8" i="17"/>
  <c r="C7" i="17"/>
  <c r="B7" i="17"/>
  <c r="A7" i="17"/>
  <c r="C6" i="17"/>
  <c r="B6" i="17"/>
  <c r="A6" i="17"/>
  <c r="C5" i="17"/>
  <c r="B5" i="17"/>
  <c r="A5" i="17"/>
  <c r="C4" i="17"/>
  <c r="B4" i="17"/>
  <c r="A4" i="17"/>
  <c r="C3" i="17"/>
  <c r="B3" i="17"/>
  <c r="A3" i="17"/>
  <c r="C2" i="17"/>
  <c r="B2" i="17"/>
  <c r="A2" i="17"/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2" i="4"/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2" i="4"/>
  <c r="H4" i="8"/>
  <c r="H2" i="8"/>
  <c r="I2" i="8"/>
</calcChain>
</file>

<file path=xl/sharedStrings.xml><?xml version="1.0" encoding="utf-8"?>
<sst xmlns="http://schemas.openxmlformats.org/spreadsheetml/2006/main" count="19652" uniqueCount="4478">
  <si>
    <t>大查詢用到交易代號</t>
    <phoneticPr fontId="2" type="noConversion"/>
  </si>
  <si>
    <t>A00101</t>
  </si>
  <si>
    <t>A101011</t>
  </si>
  <si>
    <t>A10101A</t>
  </si>
  <si>
    <t>A121011</t>
  </si>
  <si>
    <t>A121012</t>
  </si>
  <si>
    <t>A121021</t>
  </si>
  <si>
    <t>A12103</t>
  </si>
  <si>
    <t>A121041</t>
  </si>
  <si>
    <t>A12105</t>
  </si>
  <si>
    <t>A122011</t>
  </si>
  <si>
    <t>A12202</t>
  </si>
  <si>
    <t>A12204</t>
  </si>
  <si>
    <t>A123011</t>
  </si>
  <si>
    <t>A123012</t>
  </si>
  <si>
    <t>A123022</t>
  </si>
  <si>
    <t>A12402</t>
  </si>
  <si>
    <t>A14903</t>
  </si>
  <si>
    <t>A149041</t>
  </si>
  <si>
    <t>A203012</t>
  </si>
  <si>
    <t>A204031</t>
  </si>
  <si>
    <t>A204032</t>
  </si>
  <si>
    <t>A204035</t>
  </si>
  <si>
    <t>A204036</t>
  </si>
  <si>
    <t>A204037</t>
  </si>
  <si>
    <t>A204038</t>
  </si>
  <si>
    <t>A20403A</t>
  </si>
  <si>
    <t>A20403D</t>
  </si>
  <si>
    <t>A20403E</t>
  </si>
  <si>
    <t>A20403F</t>
  </si>
  <si>
    <t>A212015</t>
  </si>
  <si>
    <t>A21203</t>
  </si>
  <si>
    <t>A46516</t>
  </si>
  <si>
    <t>分類</t>
    <phoneticPr fontId="2" type="noConversion"/>
  </si>
  <si>
    <t>舊主機交易</t>
    <phoneticPr fontId="2" type="noConversion"/>
  </si>
  <si>
    <t>queryRegisteredEventCodeForEB</t>
  </si>
  <si>
    <t>createOrUpdateCustomerForNBS</t>
  </si>
  <si>
    <t>updtEmail</t>
  </si>
  <si>
    <t>updateProblematicCust</t>
  </si>
  <si>
    <t>queryCustomer</t>
  </si>
  <si>
    <t>新服務</t>
    <phoneticPr fontId="2" type="noConversion"/>
  </si>
  <si>
    <t>大消金</t>
    <phoneticPr fontId="2" type="noConversion"/>
  </si>
  <si>
    <t>大消金</t>
    <phoneticPr fontId="2" type="noConversion"/>
  </si>
  <si>
    <t>NBS</t>
    <phoneticPr fontId="2" type="noConversion"/>
  </si>
  <si>
    <t>系統</t>
    <phoneticPr fontId="2" type="noConversion"/>
  </si>
  <si>
    <t>gender</t>
  </si>
  <si>
    <t>X0143</t>
  </si>
  <si>
    <t>customerName</t>
  </si>
  <si>
    <t>X0103</t>
  </si>
  <si>
    <t>birthday</t>
  </si>
  <si>
    <t>X0232</t>
  </si>
  <si>
    <t>permanentPhoneNumber</t>
  </si>
  <si>
    <t>X0128</t>
  </si>
  <si>
    <t>residentialPhoneNumber</t>
  </si>
  <si>
    <t>X0120</t>
  </si>
  <si>
    <t>residentialNumberExtension</t>
  </si>
  <si>
    <t>X0154</t>
  </si>
  <si>
    <t>emailAddress</t>
  </si>
  <si>
    <t>X0114</t>
  </si>
  <si>
    <t>mobilePhoneNumber</t>
  </si>
  <si>
    <t>X0166</t>
  </si>
  <si>
    <t>fax</t>
  </si>
  <si>
    <t>X0236</t>
  </si>
  <si>
    <t>serveCompanyName</t>
  </si>
  <si>
    <t>X0117</t>
  </si>
  <si>
    <t>companyPhoneNumber</t>
  </si>
  <si>
    <t>X0111</t>
  </si>
  <si>
    <t>companyExtensionNumber</t>
  </si>
  <si>
    <t>X0109</t>
  </si>
  <si>
    <t>customerCertificationNumber</t>
  </si>
  <si>
    <t>X0217</t>
  </si>
  <si>
    <t>principalCertificationNumber</t>
  </si>
  <si>
    <t>X0218</t>
  </si>
  <si>
    <t>principalName</t>
  </si>
  <si>
    <t>X0192</t>
  </si>
  <si>
    <t>nationality</t>
  </si>
  <si>
    <t>X0224</t>
  </si>
  <si>
    <t>registeredCountry</t>
  </si>
  <si>
    <t>X0182</t>
  </si>
  <si>
    <t>industryType</t>
  </si>
  <si>
    <t>X0150</t>
  </si>
  <si>
    <t>industrialCodeForDgbas</t>
  </si>
  <si>
    <t>X0220</t>
  </si>
  <si>
    <t>customerPropertyType</t>
  </si>
  <si>
    <t>X0142</t>
  </si>
  <si>
    <t>customerType</t>
  </si>
  <si>
    <t>X0179</t>
  </si>
  <si>
    <t>taxType</t>
  </si>
  <si>
    <t>X0241</t>
  </si>
  <si>
    <t>supplementaryPremiumFlag</t>
  </si>
  <si>
    <t>X0145</t>
  </si>
  <si>
    <t>residentialZip</t>
  </si>
  <si>
    <t>X0094</t>
  </si>
  <si>
    <t>X0198</t>
  </si>
  <si>
    <t>X0235</t>
  </si>
  <si>
    <t>serveCompanyCertificationNumber</t>
  </si>
  <si>
    <t>X0104</t>
  </si>
  <si>
    <t>capital</t>
  </si>
  <si>
    <t>X0252</t>
  </si>
  <si>
    <t>annualRevenue</t>
  </si>
  <si>
    <t>X0181</t>
  </si>
  <si>
    <t>industrialPropertyType</t>
  </si>
  <si>
    <t>X0201</t>
  </si>
  <si>
    <t>parentCompanyCertificationNumber</t>
  </si>
  <si>
    <t>X0202</t>
  </si>
  <si>
    <t>parentCompanyCountry</t>
  </si>
  <si>
    <t>X0172</t>
  </si>
  <si>
    <t>foreignBranchFlag</t>
  </si>
  <si>
    <t>X0136</t>
  </si>
  <si>
    <t>creationDepartment</t>
  </si>
  <si>
    <t>X0242</t>
  </si>
  <si>
    <t>taxIdentificationNumber</t>
  </si>
  <si>
    <t>X0183</t>
  </si>
  <si>
    <t>referrerIdentificationNumber</t>
  </si>
  <si>
    <t>X0190</t>
  </si>
  <si>
    <t>spouseIdentificationNumber</t>
  </si>
  <si>
    <t>X0171</t>
  </si>
  <si>
    <t>customerFirstTransactionDate</t>
  </si>
  <si>
    <t>X0107</t>
  </si>
  <si>
    <t>chinaMasterCode</t>
  </si>
  <si>
    <t>X0205</t>
  </si>
  <si>
    <t>mainBusinessUnit</t>
  </si>
  <si>
    <t>X0110</t>
  </si>
  <si>
    <t>customerCirciKey</t>
  </si>
  <si>
    <t>X0247</t>
  </si>
  <si>
    <t>mobilePhoneNumberForSmsTrade</t>
  </si>
  <si>
    <t>X0222</t>
  </si>
  <si>
    <t>reasonToRejectLoan</t>
  </si>
  <si>
    <t>X0141</t>
  </si>
  <si>
    <t>customerStatus</t>
  </si>
  <si>
    <t>X0196</t>
  </si>
  <si>
    <t>doNotSendStatementFlag</t>
  </si>
  <si>
    <t>X0164</t>
  </si>
  <si>
    <t>alienResidenceIdentificationNumber</t>
  </si>
  <si>
    <t>X0184</t>
  </si>
  <si>
    <t>alienResidenceIssueDate</t>
  </si>
  <si>
    <t>X0194</t>
  </si>
  <si>
    <t>noticeForDepositAndRemittance</t>
  </si>
  <si>
    <t>E0006</t>
  </si>
  <si>
    <t>noticeForLoan</t>
  </si>
  <si>
    <t>X0108</t>
  </si>
  <si>
    <t>chinaSubCode</t>
  </si>
  <si>
    <t>X0244</t>
  </si>
  <si>
    <t>terroristsFlag</t>
  </si>
  <si>
    <t>X0567</t>
  </si>
  <si>
    <t>jobPositionName</t>
  </si>
  <si>
    <t>X0173</t>
  </si>
  <si>
    <t>foreignExchangeRoleType</t>
  </si>
  <si>
    <t>X0185</t>
  </si>
  <si>
    <t>voicePasswordStatus</t>
  </si>
  <si>
    <t>X0238</t>
  </si>
  <si>
    <t>electronicBankingSpecialServices</t>
  </si>
  <si>
    <t>X0199</t>
  </si>
  <si>
    <t>smsPasswordServiceFlag</t>
  </si>
  <si>
    <t>X0176</t>
  </si>
  <si>
    <t>versionOfGib</t>
  </si>
  <si>
    <t>X0175</t>
  </si>
  <si>
    <t>gibTrusteeScope</t>
  </si>
  <si>
    <t>X0096</t>
  </si>
  <si>
    <t>accountReviewStateFlag</t>
  </si>
  <si>
    <t>X0095</t>
  </si>
  <si>
    <t>accountReviewPendingFlag</t>
  </si>
  <si>
    <t>X0210</t>
  </si>
  <si>
    <t>permanentZip</t>
  </si>
  <si>
    <t>X0203</t>
  </si>
  <si>
    <t>nameInEnglish</t>
  </si>
  <si>
    <t>X0165</t>
  </si>
  <si>
    <t>alienResidenceExpiredDate</t>
  </si>
  <si>
    <t>X0204</t>
  </si>
  <si>
    <t>passportIdentificationNumber</t>
  </si>
  <si>
    <t>X0159</t>
  </si>
  <si>
    <t>entryAndExitPermitNumber</t>
  </si>
  <si>
    <t>X0160</t>
  </si>
  <si>
    <t>entryAndExitPermitStartDate</t>
  </si>
  <si>
    <t>X0158</t>
  </si>
  <si>
    <t>entryAndExitPermitEndDate</t>
  </si>
  <si>
    <t>X0131</t>
  </si>
  <si>
    <t>detailAddressInEnglish</t>
  </si>
  <si>
    <t>X0132</t>
  </si>
  <si>
    <t>cityInEnglish</t>
  </si>
  <si>
    <t>X0133</t>
  </si>
  <si>
    <t>countryInEnglish</t>
  </si>
  <si>
    <t>X0162</t>
  </si>
  <si>
    <t>foreignExchangeContactName</t>
  </si>
  <si>
    <t>X0163</t>
  </si>
  <si>
    <t>foreignExchangeContactPhoneNumber</t>
  </si>
  <si>
    <t>X0188</t>
  </si>
  <si>
    <t>originalIcProcessingMethod</t>
  </si>
  <si>
    <t>X0197</t>
  </si>
  <si>
    <t>officeFlag</t>
  </si>
  <si>
    <t>X0177</t>
  </si>
  <si>
    <t>diplomaticIdentificationNumber</t>
  </si>
  <si>
    <t>X0186</t>
  </si>
  <si>
    <t>jcicNumber</t>
  </si>
  <si>
    <t>E0004</t>
  </si>
  <si>
    <t>checkDepositStatementFlag</t>
  </si>
  <si>
    <t>X0215</t>
  </si>
  <si>
    <t>X0214</t>
  </si>
  <si>
    <t>X0239</t>
  </si>
  <si>
    <t>specialAccountFlag</t>
  </si>
  <si>
    <t>X0226</t>
  </si>
  <si>
    <t>X0228</t>
  </si>
  <si>
    <t>X0137</t>
  </si>
  <si>
    <t>caseCreatedDepartment</t>
  </si>
  <si>
    <t>X0227</t>
  </si>
  <si>
    <t>X0178</t>
  </si>
  <si>
    <t>grownUpGuardianship</t>
  </si>
  <si>
    <t>X0195</t>
  </si>
  <si>
    <t>sellingNotificationType</t>
  </si>
  <si>
    <t>X0151</t>
  </si>
  <si>
    <t>dmSellingFlag</t>
  </si>
  <si>
    <t>X0237</t>
  </si>
  <si>
    <t>smsSellingFlag</t>
  </si>
  <si>
    <t>X0211</t>
  </si>
  <si>
    <t>phoneSellingFlag</t>
  </si>
  <si>
    <t>X0157</t>
  </si>
  <si>
    <t>emailSellingFlag</t>
  </si>
  <si>
    <t>X0221</t>
  </si>
  <si>
    <t>outsidePickupServiceFlag</t>
  </si>
  <si>
    <t>X0169</t>
  </si>
  <si>
    <t>faxTransactionFlag</t>
  </si>
  <si>
    <t>X0240</t>
  </si>
  <si>
    <t>stopUsingCustomerDataFlag</t>
  </si>
  <si>
    <t>X0098</t>
  </si>
  <si>
    <t>X0536</t>
  </si>
  <si>
    <t>financialHoldingsCustomerStatement</t>
  </si>
  <si>
    <t>X0256</t>
  </si>
  <si>
    <t>X0251</t>
  </si>
  <si>
    <t>wiseCustomer</t>
  </si>
  <si>
    <t>X0138</t>
  </si>
  <si>
    <t>creditCardHolder</t>
  </si>
  <si>
    <t>X0187</t>
  </si>
  <si>
    <t>jobPositionType</t>
  </si>
  <si>
    <t>X0189</t>
  </si>
  <si>
    <t>marriedStatus</t>
  </si>
  <si>
    <t>X0153</t>
  </si>
  <si>
    <t>educationLevel</t>
  </si>
  <si>
    <t>X0206</t>
  </si>
  <si>
    <t>personalAnnualIncome</t>
  </si>
  <si>
    <t>X0209</t>
  </si>
  <si>
    <t>permanentCity</t>
  </si>
  <si>
    <t>X0208</t>
  </si>
  <si>
    <t>permanentArea</t>
  </si>
  <si>
    <t>X0223</t>
  </si>
  <si>
    <t>permanentAddressDetail</t>
  </si>
  <si>
    <t>X0127</t>
  </si>
  <si>
    <t>residentialCity</t>
  </si>
  <si>
    <t>X0126</t>
  </si>
  <si>
    <t>residentialArea</t>
  </si>
  <si>
    <t>X0124</t>
  </si>
  <si>
    <t>residentialAddressDetail</t>
  </si>
  <si>
    <t>electronicStatement</t>
  </si>
  <si>
    <t>E0001</t>
  </si>
  <si>
    <t>checkCollectionFee</t>
  </si>
  <si>
    <t>E0002</t>
  </si>
  <si>
    <t>blankCheckFee</t>
  </si>
  <si>
    <t>E0003</t>
  </si>
  <si>
    <t>interBankRemittanceFee</t>
  </si>
  <si>
    <t>X0097</t>
  </si>
  <si>
    <t>personalInformationAgreeFlag</t>
  </si>
  <si>
    <t>QUERY_TRX_MAPPING_ID</t>
  </si>
  <si>
    <t xml:space="preserve"> PGMTRX</t>
  </si>
  <si>
    <t xml:space="preserve"> COLUMN_CODE</t>
  </si>
  <si>
    <t xml:space="preserve"> OUT_PARA_NAME</t>
  </si>
  <si>
    <t>X0174</t>
    <phoneticPr fontId="2" type="noConversion"/>
  </si>
  <si>
    <t>type</t>
    <phoneticPr fontId="2" type="noConversion"/>
  </si>
  <si>
    <t>length</t>
    <phoneticPr fontId="2" type="noConversion"/>
  </si>
  <si>
    <t>參數描述</t>
    <phoneticPr fontId="2" type="noConversion"/>
  </si>
  <si>
    <t>顧客基本資料查詢（外匯）</t>
  </si>
  <si>
    <t>WA204032</t>
  </si>
  <si>
    <t>銀行歸戶統編</t>
  </si>
  <si>
    <t>WA-CIK</t>
  </si>
  <si>
    <t>String</t>
  </si>
  <si>
    <t>CIRCIKEY</t>
  </si>
  <si>
    <t>CIF_VERIFIED_ID</t>
  </si>
  <si>
    <t>英文姓名</t>
  </si>
  <si>
    <t>當事者英文姓名/外匯英文姓名</t>
  </si>
  <si>
    <t>WA-ENM</t>
  </si>
  <si>
    <t>CIDADENM</t>
  </si>
  <si>
    <t>PARTY_ENGLISH_NAME</t>
  </si>
  <si>
    <t>外匯申報身分別</t>
  </si>
  <si>
    <t>外匯申報身分別代碼</t>
  </si>
  <si>
    <t>WA-QID</t>
  </si>
  <si>
    <t>CIDADQID</t>
  </si>
  <si>
    <t>FOREIGN_EXCHANGE_ROLE_TYPE</t>
  </si>
  <si>
    <t>居留證編號</t>
  </si>
  <si>
    <t>居留證統編</t>
  </si>
  <si>
    <t>WA-LIV</t>
  </si>
  <si>
    <t>CIDADSNQ</t>
  </si>
  <si>
    <t>EXCHANGE_RESIDENCE_PERMIT_NO</t>
  </si>
  <si>
    <t>居留證起日</t>
  </si>
  <si>
    <t>居留證核發日期(YYYYMMDDHH24MISS)</t>
  </si>
  <si>
    <t>WA-LID</t>
  </si>
  <si>
    <t>CIDADSID</t>
  </si>
  <si>
    <t>ISSUE_DATE</t>
  </si>
  <si>
    <t>居留證訖日</t>
  </si>
  <si>
    <t>居留證迄日(YYYYMMDDHH24MISS)</t>
  </si>
  <si>
    <t>WA-EID</t>
  </si>
  <si>
    <t>CIDADEID</t>
  </si>
  <si>
    <t>EXPIRED_DATE</t>
  </si>
  <si>
    <t>護照號碼</t>
  </si>
  <si>
    <t>WA-PPI</t>
  </si>
  <si>
    <t>CIDADPPI</t>
  </si>
  <si>
    <t>PASSPORT_NO</t>
  </si>
  <si>
    <t>入出境許可證編號</t>
  </si>
  <si>
    <t>入出境證號</t>
  </si>
  <si>
    <t>WA-FID</t>
  </si>
  <si>
    <t>CIADAFID</t>
  </si>
  <si>
    <t>ENTRY_EXIT_PERMIT_NO</t>
  </si>
  <si>
    <t>入出境許可證起日</t>
  </si>
  <si>
    <t>入出境證起日(YYYYMMDDHH24MISS)</t>
  </si>
  <si>
    <t>WA-EPS</t>
  </si>
  <si>
    <t>CIADAEPS</t>
  </si>
  <si>
    <t>ENTRY_EXIT_PERMIT_START_DATE</t>
  </si>
  <si>
    <t>入出境許可證訖日</t>
  </si>
  <si>
    <t>入出境證迄日(YYYYMMDDHH24MISS)</t>
  </si>
  <si>
    <t>WA-EPE</t>
  </si>
  <si>
    <t>CIDADEPE</t>
  </si>
  <si>
    <t>ENTRY_EXIT_PERMIT_END_DATE</t>
  </si>
  <si>
    <t>英文地址</t>
  </si>
  <si>
    <t>英文地址(部分)</t>
  </si>
  <si>
    <t>CIADADEAD</t>
  </si>
  <si>
    <t>CONT_ENGLISH_ADDR</t>
  </si>
  <si>
    <t>英文地址城市</t>
  </si>
  <si>
    <t>CONT_ENGLISH_ADDR_ADMINAREA</t>
  </si>
  <si>
    <t>英文地址國別</t>
  </si>
  <si>
    <t>CONT_ENGLISH_ADDR_COUNTRYCODE</t>
  </si>
  <si>
    <t>聯絡人姓名</t>
  </si>
  <si>
    <t>外匯聯絡人姓名</t>
  </si>
  <si>
    <t>WA-XNM</t>
  </si>
  <si>
    <t>CIDADXNM</t>
  </si>
  <si>
    <t>EXCHANGE_CONTACT_PERSON_NAME</t>
  </si>
  <si>
    <t>聯絡人電話</t>
  </si>
  <si>
    <t>外匯聯絡人電話</t>
  </si>
  <si>
    <t>WA-XEL</t>
  </si>
  <si>
    <t>CIDADXEL</t>
  </si>
  <si>
    <t>EXCHANGE_CONTACT_PERSON_PHONE</t>
  </si>
  <si>
    <t>信用狀正本處理方式</t>
  </si>
  <si>
    <t>WA-LCP</t>
  </si>
  <si>
    <t>CIDADLCP</t>
  </si>
  <si>
    <t>LC_ORIGINAL_HANDLE_WAY</t>
  </si>
  <si>
    <t>辦事處註記</t>
  </si>
  <si>
    <t>辦事處註記說明</t>
  </si>
  <si>
    <t>WA-OSO</t>
  </si>
  <si>
    <t>CIDADOSO</t>
  </si>
  <si>
    <t>OFFICE_NOTE_DESCRIPTION</t>
  </si>
  <si>
    <t>YIDBCLCC</t>
  </si>
  <si>
    <t>提醒事項</t>
  </si>
  <si>
    <t>注意事項</t>
  </si>
  <si>
    <t>WA-ATT</t>
  </si>
  <si>
    <t>CIRCITER</t>
  </si>
  <si>
    <t>NOTE</t>
  </si>
  <si>
    <t>出生日期</t>
  </si>
  <si>
    <t>顧客開戶生日</t>
  </si>
  <si>
    <t>WA-CBD</t>
  </si>
  <si>
    <t>CIRCICBD</t>
  </si>
  <si>
    <t>BIRTHDAY</t>
  </si>
  <si>
    <t>中文戶名</t>
  </si>
  <si>
    <t>顧客姓名</t>
  </si>
  <si>
    <t>WA-CNM</t>
  </si>
  <si>
    <t>CIRCICNM</t>
  </si>
  <si>
    <t>CUST_NAME</t>
  </si>
  <si>
    <t>國別</t>
  </si>
  <si>
    <t>註冊國別代碼</t>
  </si>
  <si>
    <t>WA-CPC</t>
  </si>
  <si>
    <t>CIRCICPC</t>
  </si>
  <si>
    <t>REG_COUNTRY_CODE</t>
  </si>
  <si>
    <t>顧客性質別</t>
  </si>
  <si>
    <t>顧客性質代碼(符合票交所定義)_x000D_</t>
  </si>
  <si>
    <t>WA-CCC</t>
  </si>
  <si>
    <t>CIRCICCC</t>
  </si>
  <si>
    <t>PROPERTY_TYPE_CODE</t>
  </si>
  <si>
    <t>行業編號</t>
  </si>
  <si>
    <t>行業編號（主計處代碼）</t>
  </si>
  <si>
    <t>WA-NP2</t>
  </si>
  <si>
    <t>CIRCINP2</t>
  </si>
  <si>
    <t>DGBAS_INDUSTRY_CODE</t>
  </si>
  <si>
    <t>官員證編號</t>
  </si>
  <si>
    <t>WA-OID</t>
  </si>
  <si>
    <t>CIDADOID</t>
  </si>
  <si>
    <t>GOVERNMENT_OFFICIAL_NO</t>
  </si>
  <si>
    <t>顧客基本資料查詢（聯徵申報統編）</t>
  </si>
  <si>
    <t>戶名</t>
  </si>
  <si>
    <t>代表人統編</t>
  </si>
  <si>
    <t>代表人統編/負責人統編</t>
  </si>
  <si>
    <t>WA-DCI</t>
  </si>
  <si>
    <t>CIRCIDCI</t>
  </si>
  <si>
    <t>PRINCIPAL_CERT_NO</t>
  </si>
  <si>
    <t>國籍</t>
  </si>
  <si>
    <t>國籍分類代碼</t>
  </si>
  <si>
    <t>WA-CNC</t>
  </si>
  <si>
    <t>CIRCICNC</t>
  </si>
  <si>
    <t>NATIONALITY</t>
  </si>
  <si>
    <t>聯徵申報統編</t>
  </si>
  <si>
    <t>WA-JID</t>
  </si>
  <si>
    <t>CIRCIJID</t>
  </si>
  <si>
    <t>JCIC_NO</t>
  </si>
  <si>
    <t>顧客基本資料查詢（接觸通路註記及注意事項）</t>
  </si>
  <si>
    <t>通知方式</t>
  </si>
  <si>
    <t>WA-WAY</t>
  </si>
  <si>
    <t>CFRCFWAY</t>
  </si>
  <si>
    <t>NOTIFICATION_TYPE</t>
  </si>
  <si>
    <t>存匯注意事項</t>
  </si>
  <si>
    <t>WA-VIT</t>
  </si>
  <si>
    <t>CFRCFVIT</t>
  </si>
  <si>
    <t>實體傳單</t>
  </si>
  <si>
    <t>WA-PDM</t>
  </si>
  <si>
    <t>CIDTBPDM-003</t>
  </si>
  <si>
    <t>DM_SALE_FLAG</t>
  </si>
  <si>
    <t>簡訊</t>
  </si>
  <si>
    <t>WA-SMS</t>
  </si>
  <si>
    <t>CIDTBSMS-003</t>
  </si>
  <si>
    <t>SMS_SALE_FLAG</t>
  </si>
  <si>
    <t>電話行銷</t>
  </si>
  <si>
    <t>WA-TMS</t>
  </si>
  <si>
    <t>CIDTBTMS-003</t>
  </si>
  <si>
    <t>PHONE_SALE_FLAG</t>
  </si>
  <si>
    <t>電子郵件</t>
  </si>
  <si>
    <t>WA-EDM</t>
  </si>
  <si>
    <t>CIDTBEDM-003</t>
  </si>
  <si>
    <t>EMAIL_SALE_FLAG</t>
  </si>
  <si>
    <t>上次變更日期</t>
  </si>
  <si>
    <t>WA-OPD</t>
  </si>
  <si>
    <t>CIDTBOPD-003</t>
  </si>
  <si>
    <t>外收送業務</t>
  </si>
  <si>
    <t>WA-SND</t>
  </si>
  <si>
    <t>CIRCISND</t>
  </si>
  <si>
    <t>RECEIPT_BUSINESS_FLAG</t>
  </si>
  <si>
    <t>傳真交易</t>
  </si>
  <si>
    <t>WA-FAX</t>
  </si>
  <si>
    <t>CIRCIFAX</t>
  </si>
  <si>
    <t>FAX_TRANSACTION_FLAG</t>
  </si>
  <si>
    <t>問題戶及顧客註記查詢</t>
  </si>
  <si>
    <t>WA204037</t>
  </si>
  <si>
    <t>統一編號</t>
  </si>
  <si>
    <t>WA-CID</t>
  </si>
  <si>
    <t>生日</t>
  </si>
  <si>
    <t>WA-BIR</t>
  </si>
  <si>
    <t>制裁名單</t>
  </si>
  <si>
    <t>WA-TER</t>
  </si>
  <si>
    <t>TERRORISTS_FLAG</t>
  </si>
  <si>
    <t>特記對象</t>
  </si>
  <si>
    <t>WA-SEN</t>
  </si>
  <si>
    <t>CIRCISEN</t>
  </si>
  <si>
    <t>SPECIFIC_MEMBER_FLAG</t>
  </si>
  <si>
    <t>顧客狀態</t>
  </si>
  <si>
    <t>WA-STS</t>
  </si>
  <si>
    <t>CIRCISTS</t>
  </si>
  <si>
    <t>CUSTOMER_STATUS</t>
  </si>
  <si>
    <t>WA-TXD</t>
  </si>
  <si>
    <t>CIDMRTXD</t>
  </si>
  <si>
    <t>REPORT_DATE</t>
  </si>
  <si>
    <t>通報單位</t>
  </si>
  <si>
    <t>WA-BRC</t>
  </si>
  <si>
    <t>CIDMRBRC</t>
  </si>
  <si>
    <t>REPORT_UNIT</t>
  </si>
  <si>
    <t>建檔單位</t>
  </si>
  <si>
    <t>WA-CBH</t>
  </si>
  <si>
    <t>CREATION_UNIT</t>
  </si>
  <si>
    <t>案情摘要</t>
  </si>
  <si>
    <t>WA-EXP</t>
  </si>
  <si>
    <t>CIDMREXP</t>
  </si>
  <si>
    <t>REPORT_DESCRIPTION</t>
  </si>
  <si>
    <t>ACCOUNT REVIEW狀態註記</t>
  </si>
  <si>
    <t>WA-ARS</t>
  </si>
  <si>
    <t>ACCOUNT_REVIEW_STATE</t>
  </si>
  <si>
    <t>WA-ARF</t>
  </si>
  <si>
    <t>ACCOUNT_REVIEW_PENDING</t>
  </si>
  <si>
    <t>案發日期</t>
  </si>
  <si>
    <t>姓名</t>
  </si>
  <si>
    <t>WA-ACP</t>
  </si>
  <si>
    <t>NO_BANK_STATM_FLAG</t>
  </si>
  <si>
    <t>支存對帳單</t>
  </si>
  <si>
    <t>支存對帳單寄發註記</t>
  </si>
  <si>
    <t>WA-CS3</t>
  </si>
  <si>
    <t>WA-EML</t>
  </si>
  <si>
    <t>CFRCFEML</t>
  </si>
  <si>
    <t>EMAIL_COMM_CONTENT</t>
  </si>
  <si>
    <t>電子對帳單申請註記</t>
  </si>
  <si>
    <t>電子對帳單註記</t>
  </si>
  <si>
    <t>WA-ECS</t>
  </si>
  <si>
    <t>CFRCFECS</t>
    <phoneticPr fontId="2" type="noConversion"/>
  </si>
  <si>
    <t>ＣＩＲＣＩＶＳＥ５</t>
  </si>
  <si>
    <t>WA-VSE</t>
  </si>
  <si>
    <t>SPECIAL_SERVICE_FLAG</t>
  </si>
  <si>
    <t>CIF_ORIGINAL_ID</t>
  </si>
  <si>
    <t>WA-CNM</t>
    <phoneticPr fontId="2" type="noConversion"/>
  </si>
  <si>
    <t>基本資料查詢作業</t>
    <phoneticPr fontId="2" type="noConversion"/>
  </si>
  <si>
    <t>代表人統一編號</t>
  </si>
  <si>
    <t>代表人姓名</t>
  </si>
  <si>
    <t>WA-RNM</t>
  </si>
  <si>
    <t>CIRCIRNM</t>
  </si>
  <si>
    <t>PRINCIPAL_NAME</t>
  </si>
  <si>
    <t>行業類別</t>
  </si>
  <si>
    <t>WA-PRT</t>
  </si>
  <si>
    <t>CIDTBPRT</t>
  </si>
  <si>
    <t>INDUSTRY_TYPE_CODE</t>
  </si>
  <si>
    <t>顧客類別</t>
  </si>
  <si>
    <t>WA-CTP</t>
  </si>
  <si>
    <t>CIRCICTP</t>
  </si>
  <si>
    <t>CUSTOMER_TYPE_CODE</t>
  </si>
  <si>
    <t>稅別</t>
  </si>
  <si>
    <t>利息所得稅別</t>
    <phoneticPr fontId="2" type="noConversion"/>
  </si>
  <si>
    <t>WA-TAX</t>
  </si>
  <si>
    <t>CIRCITAX</t>
  </si>
  <si>
    <t>INCOME_TAX_TYPE</t>
  </si>
  <si>
    <t>WA-FRE</t>
  </si>
  <si>
    <t>SUPPLEMENTARY_PREMIUM_FLAG</t>
  </si>
  <si>
    <t>戶籍電話</t>
  </si>
  <si>
    <t>WA-CPP</t>
  </si>
  <si>
    <t>CIRCICPP</t>
  </si>
  <si>
    <t>RESI_COMM_CONTENT</t>
  </si>
  <si>
    <t>通訊電話</t>
  </si>
  <si>
    <t>WA-CHP</t>
  </si>
  <si>
    <t>CONT_COMM_CONTENT</t>
  </si>
  <si>
    <t>分機</t>
  </si>
  <si>
    <t>WA-EXT</t>
  </si>
  <si>
    <t>CIRCICH2</t>
  </si>
  <si>
    <t>CONE_COMM_CONTENT</t>
  </si>
  <si>
    <t>公司電話</t>
  </si>
  <si>
    <t>WA-OPH</t>
  </si>
  <si>
    <t>CIDTBOP1</t>
  </si>
  <si>
    <t>COMP_COMM_CONTENT</t>
  </si>
  <si>
    <t>WA-EXT2</t>
  </si>
  <si>
    <t>CIDTBOP2</t>
  </si>
  <si>
    <t>CMPE_COMM_CONTENT</t>
  </si>
  <si>
    <t>手機號碼</t>
  </si>
  <si>
    <t>WA-MBL</t>
  </si>
  <si>
    <t>CFRCFMBL</t>
  </si>
  <si>
    <t>CNTP_COMM_CONTENT</t>
  </si>
  <si>
    <t>傳真電話</t>
  </si>
  <si>
    <t>CFRCFFAX</t>
  </si>
  <si>
    <t>FAXT_COMM_CONTENT</t>
  </si>
  <si>
    <t>fullPermanentAddress</t>
  </si>
  <si>
    <t>戶籍地址</t>
  </si>
  <si>
    <t>WA-CPA</t>
  </si>
  <si>
    <t>CIDADCPA</t>
  </si>
  <si>
    <t>PER_ADDRESS_FULL</t>
  </si>
  <si>
    <t>郵遞區號</t>
  </si>
  <si>
    <t>WA-ZIP</t>
  </si>
  <si>
    <t>CIRCIZIP</t>
  </si>
  <si>
    <t>CUST_ZIP_CODE</t>
  </si>
  <si>
    <t>fullResidentialAddress</t>
  </si>
  <si>
    <t>通訊地址</t>
  </si>
  <si>
    <t>WA-CHA</t>
  </si>
  <si>
    <t>CIDADCHA</t>
  </si>
  <si>
    <t>CONT_ADDRESS_FULL</t>
  </si>
  <si>
    <t>服務公司名稱</t>
  </si>
  <si>
    <t>WA-CPY</t>
  </si>
  <si>
    <t>CIDTBCPY</t>
  </si>
  <si>
    <t>SERVE_COMPANY_NAME</t>
  </si>
  <si>
    <t>accountPurposeForPerson</t>
  </si>
  <si>
    <t>開戶用途－個人</t>
  </si>
  <si>
    <t>WA-POS</t>
  </si>
  <si>
    <t>CIDTBPOS</t>
  </si>
  <si>
    <t>ACCOUNT_PURPOSE_CODE</t>
  </si>
  <si>
    <t>otherAccountPurposeForPerson</t>
  </si>
  <si>
    <t>開戶用途其他－個人</t>
  </si>
  <si>
    <t>WA-PSM</t>
  </si>
  <si>
    <t>CIDTBPSM</t>
  </si>
  <si>
    <t>OTHER_ACCOUNT_PURPOSE</t>
  </si>
  <si>
    <t>公司統編</t>
  </si>
  <si>
    <t>WA-BID</t>
  </si>
  <si>
    <t>CIDTBBID</t>
  </si>
  <si>
    <t>SERVE_COMPANY_CERT_NO</t>
  </si>
  <si>
    <t>WA-FRM</t>
  </si>
  <si>
    <t>CIDTBFRM</t>
  </si>
  <si>
    <t>資本額</t>
  </si>
  <si>
    <t>WA-CPZ</t>
  </si>
  <si>
    <t>CIDTBCPZ</t>
  </si>
  <si>
    <t>CAPITAL</t>
  </si>
  <si>
    <t>年營業額</t>
  </si>
  <si>
    <t>WA-TRD</t>
  </si>
  <si>
    <t>CIDTBTRD</t>
  </si>
  <si>
    <t>YEAR_REVENUE_CODE</t>
  </si>
  <si>
    <t>員工人數</t>
  </si>
  <si>
    <t>WA-PCN</t>
  </si>
  <si>
    <t>CIDTBPCN</t>
  </si>
  <si>
    <t>accountPurposeForCompany</t>
  </si>
  <si>
    <t>開戶用途－非個人</t>
  </si>
  <si>
    <t>開戶用途代碼</t>
  </si>
  <si>
    <t>WA-POS2</t>
  </si>
  <si>
    <t>otherAccountPurposeForCompany</t>
  </si>
  <si>
    <t>開戶用途其他－非個人</t>
  </si>
  <si>
    <t>開戶用途－其他</t>
  </si>
  <si>
    <t>WA-PSM2</t>
  </si>
  <si>
    <t>行業性質</t>
  </si>
  <si>
    <t>WA-PRFT</t>
  </si>
  <si>
    <t>CIRCIPRT</t>
  </si>
  <si>
    <t>INDUSTRY_PROPS_TYPE_CODE</t>
  </si>
  <si>
    <t>母公司統編</t>
  </si>
  <si>
    <t>WA-MID</t>
  </si>
  <si>
    <t>CIDTBMID</t>
  </si>
  <si>
    <t>PARENT_COMPANY_CERT_NO</t>
  </si>
  <si>
    <t>母公司國別</t>
  </si>
  <si>
    <t>WA-MCPC</t>
  </si>
  <si>
    <t>CIDTBCPC</t>
  </si>
  <si>
    <t>PARENT_COMPANY_COUNTRY</t>
  </si>
  <si>
    <t>外商公司註記</t>
  </si>
  <si>
    <t xml:space="preserve">外商分公司註記
</t>
  </si>
  <si>
    <t>WA-FBH</t>
  </si>
  <si>
    <t>CIDTBFBH</t>
  </si>
  <si>
    <t>FOREIGN_BRANCH_FLAG</t>
  </si>
  <si>
    <t>建檔代號</t>
  </si>
  <si>
    <t>CIRCICBH</t>
  </si>
  <si>
    <t>CREATION_DPT_CODE</t>
  </si>
  <si>
    <t>稅籍代號</t>
  </si>
  <si>
    <t>WA-BTN</t>
  </si>
  <si>
    <t>CIRCIBTN</t>
  </si>
  <si>
    <t>TAX_ID_NO</t>
  </si>
  <si>
    <t>介紹人統一編號</t>
  </si>
  <si>
    <t>WA-CRK</t>
  </si>
  <si>
    <t>CIRCICRK</t>
  </si>
  <si>
    <t>INTRODUCER_PERSON_CER_NO</t>
  </si>
  <si>
    <t>配偶身分證編號</t>
  </si>
  <si>
    <t>WA-PID</t>
  </si>
  <si>
    <t>CIRCIPID</t>
  </si>
  <si>
    <t>MATE_CERT_NO</t>
  </si>
  <si>
    <t>建檔日期</t>
  </si>
  <si>
    <t>WA-CDT</t>
  </si>
  <si>
    <t>CIRCICDT</t>
  </si>
  <si>
    <t>FIRST_TXN_DATE</t>
  </si>
  <si>
    <t>大陸商註記</t>
  </si>
  <si>
    <t>WA-CNY</t>
  </si>
  <si>
    <t>CIDADCN1</t>
  </si>
  <si>
    <t>CHINA_MASTER_CODE</t>
  </si>
  <si>
    <t>主經營行</t>
  </si>
  <si>
    <t>WA-MBC</t>
  </si>
  <si>
    <t>CIRCIMBC</t>
  </si>
  <si>
    <t>PERFORMANCE_DPT_CODE</t>
  </si>
  <si>
    <t>歸戶編號</t>
  </si>
  <si>
    <t>手機號碼二</t>
  </si>
  <si>
    <t>WA-BBC</t>
  </si>
  <si>
    <t>CFRCFBBC</t>
  </si>
  <si>
    <t>TXNP_COMM_CONTENT</t>
  </si>
  <si>
    <t>拒絕貸放註記</t>
  </si>
  <si>
    <t>WA-DNR</t>
  </si>
  <si>
    <t>CIRCIDNR</t>
  </si>
  <si>
    <t>REFUSE_LOAN_REASON</t>
  </si>
  <si>
    <t>CIRCIACP</t>
  </si>
  <si>
    <t>居留證號碼</t>
  </si>
  <si>
    <t>居留證核發日期</t>
  </si>
  <si>
    <t>WA-SID</t>
  </si>
  <si>
    <t>WA-DEP</t>
  </si>
  <si>
    <t>授信注意事項</t>
  </si>
  <si>
    <t>WA-CRE</t>
  </si>
  <si>
    <t>NOTE_ON_CREDIT</t>
  </si>
  <si>
    <t>大陸商註記子代碼</t>
  </si>
  <si>
    <t>WA-CN2</t>
  </si>
  <si>
    <t>CIDADCN2</t>
  </si>
  <si>
    <t>CHINA_SUB_CODE</t>
  </si>
  <si>
    <t>JOB_POSITION_NAME</t>
  </si>
  <si>
    <t>WA-PER1</t>
  </si>
  <si>
    <t>PER_CITY</t>
  </si>
  <si>
    <t>WA-PER2</t>
  </si>
  <si>
    <t>PER_AREA</t>
  </si>
  <si>
    <t>WA-PER3</t>
  </si>
  <si>
    <t>REGI_ADDRESS_DETAIL</t>
  </si>
  <si>
    <t>WA-PER-ZIP</t>
  </si>
  <si>
    <t>PER_ZIP</t>
  </si>
  <si>
    <t>WA-ADDR1</t>
  </si>
  <si>
    <t>CONT_CITY</t>
  </si>
  <si>
    <t>WA-ADDR2</t>
  </si>
  <si>
    <t>CONT_AREA</t>
  </si>
  <si>
    <t>WA-ADDR3</t>
  </si>
  <si>
    <t>CONT_ADDRESS_DETAIL</t>
  </si>
  <si>
    <t>WA-ADDR-ZIP</t>
  </si>
  <si>
    <t>統編</t>
  </si>
  <si>
    <t xml:space="preserve">WA-CID   </t>
  </si>
  <si>
    <t>性別</t>
  </si>
  <si>
    <t xml:space="preserve">WA-SEX   </t>
  </si>
  <si>
    <t>CIRCICSC</t>
  </si>
  <si>
    <t>顧客姓名</t>
    <phoneticPr fontId="2" type="noConversion"/>
  </si>
  <si>
    <t xml:space="preserve">WA-CNM   </t>
  </si>
  <si>
    <t xml:space="preserve">WA-CBD   </t>
  </si>
  <si>
    <t xml:space="preserve">WA-CPA   </t>
  </si>
  <si>
    <t xml:space="preserve">WA-CHA   </t>
  </si>
  <si>
    <t xml:space="preserve">WA-CPP   </t>
  </si>
  <si>
    <t>CIRCICHP</t>
  </si>
  <si>
    <t>WA-DTBEML</t>
  </si>
  <si>
    <t>CIDTBEML</t>
  </si>
  <si>
    <t>WA-DTBMBL</t>
  </si>
  <si>
    <t>CIDTBMBL</t>
  </si>
  <si>
    <t>傳真號碼</t>
  </si>
  <si>
    <t>WA-DTBFAX</t>
  </si>
  <si>
    <t>CIDTBFAX</t>
  </si>
  <si>
    <t>顧客服務公司名稱</t>
    <phoneticPr fontId="2" type="noConversion"/>
  </si>
  <si>
    <t>WA-DTBCPY</t>
  </si>
  <si>
    <t>服務公司電話</t>
  </si>
  <si>
    <t>CIDTBOPH</t>
  </si>
  <si>
    <t>A212015</t>
    <phoneticPr fontId="2" type="noConversion"/>
  </si>
  <si>
    <t>其他交易整合查詢(顧客姓名查詢)</t>
    <phoneticPr fontId="2" type="noConversion"/>
  </si>
  <si>
    <t>下次查詢歸戶編號</t>
  </si>
  <si>
    <t>WA-NEXT-CIK</t>
  </si>
  <si>
    <t>建檔單位/建檔代號</t>
  </si>
  <si>
    <t>CIRCICNM</t>
    <phoneticPr fontId="2" type="noConversion"/>
  </si>
  <si>
    <t>CIRCICBD</t>
    <phoneticPr fontId="2" type="noConversion"/>
  </si>
  <si>
    <t>A21203</t>
    <phoneticPr fontId="2" type="noConversion"/>
  </si>
  <si>
    <t>顧客統編重號查詢</t>
  </si>
  <si>
    <t>WA21203</t>
    <phoneticPr fontId="2" type="noConversion"/>
  </si>
  <si>
    <t>戶數</t>
  </si>
  <si>
    <t>WA-COUNT</t>
  </si>
  <si>
    <t>Number</t>
    <phoneticPr fontId="2" type="noConversion"/>
  </si>
  <si>
    <t>顧客首次往來日期(YYYYMMDDHH24MISS)</t>
    <phoneticPr fontId="2" type="noConversion"/>
  </si>
  <si>
    <t>A00101</t>
    <phoneticPr fontId="2" type="noConversion"/>
  </si>
  <si>
    <t>統編查詢戶名</t>
    <phoneticPr fontId="2" type="noConversion"/>
  </si>
  <si>
    <t>WA00101</t>
    <phoneticPr fontId="2" type="noConversion"/>
  </si>
  <si>
    <t>重號註記</t>
  </si>
  <si>
    <t xml:space="preserve">WA-REP   </t>
  </si>
  <si>
    <t>歸戶統編</t>
  </si>
  <si>
    <t xml:space="preserve">WA-CIK   </t>
  </si>
  <si>
    <t>原始統編</t>
  </si>
  <si>
    <t xml:space="preserve">WA-CID-O </t>
  </si>
  <si>
    <t>顧客申請停用個資註記</t>
  </si>
  <si>
    <t>停止蒐集利用個人資料註記</t>
  </si>
  <si>
    <t xml:space="preserve">WA-STO   </t>
  </si>
  <si>
    <t>STOP_USE_CUSTOMER_DATA_FLAG</t>
  </si>
  <si>
    <t>顧客狀態代碼</t>
  </si>
  <si>
    <t xml:space="preserve">WA-STS   </t>
  </si>
  <si>
    <t>理財會員註記及等級</t>
  </si>
  <si>
    <t xml:space="preserve">WA-RNK   </t>
  </si>
  <si>
    <t>WISE_CUSTOMER_SEG_MAIN</t>
  </si>
  <si>
    <t>顧客類別代碼</t>
  </si>
  <si>
    <t xml:space="preserve">WA-CTP   </t>
  </si>
  <si>
    <t>CIRCICTP</t>
    <phoneticPr fontId="2" type="noConversion"/>
  </si>
  <si>
    <t>特記對象（業管單位登錄）</t>
  </si>
  <si>
    <t xml:space="preserve">WA-TKF   </t>
  </si>
  <si>
    <t>託收票據手續費</t>
  </si>
  <si>
    <t>託收票據手續費代號</t>
  </si>
  <si>
    <t xml:space="preserve">WA-SKF   </t>
  </si>
  <si>
    <t>空白票據手續費</t>
  </si>
  <si>
    <t xml:space="preserve">WA-RKF   </t>
  </si>
  <si>
    <t>跨行匯款手續費</t>
  </si>
  <si>
    <t xml:space="preserve">WA-CCC   </t>
  </si>
  <si>
    <t>顧客性質</t>
  </si>
  <si>
    <t xml:space="preserve">WA-SEN   </t>
  </si>
  <si>
    <t>accumulatedTimeDepositAmount</t>
  </si>
  <si>
    <t>歸戶當月新承作定存累計金額</t>
  </si>
  <si>
    <t>WA-SUMAMT</t>
  </si>
  <si>
    <t>twAccountTypeFlag</t>
  </si>
  <si>
    <t>數位帳號種類註記（台）金額</t>
  </si>
  <si>
    <t>WA-OCA-MD</t>
  </si>
  <si>
    <t>CIDADOCA-MD</t>
  </si>
  <si>
    <t>foreignAccountTypeFlag</t>
  </si>
  <si>
    <t>O</t>
    <phoneticPr fontId="2" type="noConversion"/>
  </si>
  <si>
    <t>數位帳號種類註記（外）金額</t>
  </si>
  <si>
    <t>WA-OCA-CY</t>
  </si>
  <si>
    <t>String</t>
    <phoneticPr fontId="2" type="noConversion"/>
  </si>
  <si>
    <t>twValidateForFirstTime</t>
  </si>
  <si>
    <t>首次驗證（台）金額</t>
  </si>
  <si>
    <t>WA-FST-MD</t>
  </si>
  <si>
    <t>CIDADFST-MD</t>
  </si>
  <si>
    <t>foreignValidateForFirstTime</t>
  </si>
  <si>
    <t>首次驗證（外）金額</t>
  </si>
  <si>
    <t>WA-FST-CY</t>
  </si>
  <si>
    <t>ACCOUNT REVIEW暫停註記金額</t>
  </si>
  <si>
    <t>ACCOUNT REVIEW暫停註記</t>
  </si>
  <si>
    <t xml:space="preserve">WA-ARF   </t>
  </si>
  <si>
    <t>CIRCIARF</t>
  </si>
  <si>
    <t>A10101A</t>
    <phoneticPr fontId="2" type="noConversion"/>
  </si>
  <si>
    <t>Notes平台開戶系統-顧客資料引入</t>
    <phoneticPr fontId="2" type="noConversion"/>
  </si>
  <si>
    <t>WA10101A</t>
  </si>
  <si>
    <t>查詢結果</t>
  </si>
  <si>
    <t>銀行歸戶統編</t>
    <phoneticPr fontId="2" type="noConversion"/>
  </si>
  <si>
    <t>建檔單位(原往來分行)</t>
  </si>
  <si>
    <t>foreignAccountAvailable</t>
  </si>
  <si>
    <t>是否已有本行信用卡</t>
  </si>
  <si>
    <t>depositAccountAvailable</t>
  </si>
  <si>
    <t>已有活存帳號註記</t>
  </si>
  <si>
    <t>secondAccount</t>
  </si>
  <si>
    <t>WA-SECACN</t>
  </si>
  <si>
    <t>virtualSecuritiesAccount</t>
  </si>
  <si>
    <t>WA-CDC-11</t>
  </si>
  <si>
    <t>已連結玉證虛擬帳號註記</t>
  </si>
  <si>
    <t xml:space="preserve">WA-NAME   </t>
  </si>
  <si>
    <t xml:space="preserve">WA-CPA    </t>
  </si>
  <si>
    <t xml:space="preserve">WA-CHA    </t>
  </si>
  <si>
    <t>CIDADCHA</t>
    <phoneticPr fontId="2" type="noConversion"/>
  </si>
  <si>
    <t>ＥＭＡＩＬ</t>
  </si>
  <si>
    <t xml:space="preserve">WA-EML    </t>
  </si>
  <si>
    <t>基本資料聲明</t>
  </si>
  <si>
    <t>是否同意運用顧客基本資料註記</t>
  </si>
  <si>
    <t xml:space="preserve">WA-MSA    </t>
  </si>
  <si>
    <t>AGREE_CS_FLAG</t>
  </si>
  <si>
    <t>往來資料聲明</t>
  </si>
  <si>
    <t>X</t>
    <phoneticPr fontId="2" type="noConversion"/>
  </si>
  <si>
    <t xml:space="preserve">WA-MSB    </t>
  </si>
  <si>
    <t xml:space="preserve">WA-CPP    </t>
  </si>
  <si>
    <t xml:space="preserve">WA-CHP-NO </t>
  </si>
  <si>
    <t>通訊電話分機</t>
    <phoneticPr fontId="2" type="noConversion"/>
  </si>
  <si>
    <t>WA-CHP-EXT</t>
  </si>
  <si>
    <t>通訊地址郵遞區號(CIRCIZIP)</t>
    <phoneticPr fontId="2" type="noConversion"/>
  </si>
  <si>
    <t xml:space="preserve">WA-ZIP    </t>
  </si>
  <si>
    <t>手機號碼一</t>
  </si>
  <si>
    <t xml:space="preserve">WA-MBL    </t>
  </si>
  <si>
    <t xml:space="preserve">WA-FAX    </t>
  </si>
  <si>
    <t xml:space="preserve">WA-BID    </t>
  </si>
  <si>
    <t>公司名稱</t>
  </si>
  <si>
    <t xml:space="preserve">WA-CPY    </t>
  </si>
  <si>
    <t xml:space="preserve">WA-OPH-NO </t>
  </si>
  <si>
    <t>公司電話分機</t>
    <phoneticPr fontId="2" type="noConversion"/>
  </si>
  <si>
    <t>WA-OPH-EXT</t>
  </si>
  <si>
    <t>CFRCFOPH-EXT</t>
    <phoneticPr fontId="2" type="noConversion"/>
  </si>
  <si>
    <t>職位別</t>
  </si>
  <si>
    <t xml:space="preserve">WA-TLE    </t>
  </si>
  <si>
    <t>JOB_POSITION_TYPE</t>
  </si>
  <si>
    <t>自然人行業類別代碼</t>
  </si>
  <si>
    <t xml:space="preserve">WA-TBPRT  </t>
  </si>
  <si>
    <t>婚姻狀況</t>
  </si>
  <si>
    <t xml:space="preserve">WA-MRG    </t>
  </si>
  <si>
    <t>MARRIED_STATUS_CODE</t>
  </si>
  <si>
    <t>居住狀況</t>
  </si>
  <si>
    <t xml:space="preserve">WA-HOM    </t>
  </si>
  <si>
    <t>教育程度</t>
  </si>
  <si>
    <t xml:space="preserve">WA-EDU    </t>
  </si>
  <si>
    <t>EDU_LEVEL_CODE</t>
  </si>
  <si>
    <t>個人年收入</t>
  </si>
  <si>
    <t>個人年收入所得</t>
  </si>
  <si>
    <t xml:space="preserve">WA-YMT    </t>
  </si>
  <si>
    <t>PERSONAL_ANNUAL_INCOME</t>
  </si>
  <si>
    <t>家庭年收入</t>
  </si>
  <si>
    <t xml:space="preserve">WA-YMU    </t>
  </si>
  <si>
    <t>資金來源</t>
  </si>
  <si>
    <t xml:space="preserve">WA-CS1    </t>
  </si>
  <si>
    <t>資金來源－其他</t>
  </si>
  <si>
    <t xml:space="preserve">WA-CSM    </t>
  </si>
  <si>
    <t>CIDTBCSM</t>
    <phoneticPr fontId="2" type="noConversion"/>
  </si>
  <si>
    <t>理財規劃</t>
  </si>
  <si>
    <t xml:space="preserve">WA-CS2    </t>
  </si>
  <si>
    <t>投資經驗</t>
  </si>
  <si>
    <t xml:space="preserve">WA-CS3    </t>
  </si>
  <si>
    <t>訊息來源</t>
  </si>
  <si>
    <t xml:space="preserve">WA-FRM    </t>
  </si>
  <si>
    <t>英文戶名</t>
  </si>
  <si>
    <t xml:space="preserve">WA-GUG    </t>
  </si>
  <si>
    <t>GROWN_UP_GUARDIAN_SHIP</t>
  </si>
  <si>
    <t xml:space="preserve">WA-RNM    </t>
  </si>
  <si>
    <t>代表人統編</t>
    <phoneticPr fontId="2" type="noConversion"/>
  </si>
  <si>
    <t>負責人統編</t>
  </si>
  <si>
    <t xml:space="preserve">WA-DCI    </t>
  </si>
  <si>
    <t>CIRCIDCI</t>
    <phoneticPr fontId="2" type="noConversion"/>
  </si>
  <si>
    <t xml:space="preserve">WA-XNM    </t>
  </si>
  <si>
    <t xml:space="preserve">WA-XEL    </t>
  </si>
  <si>
    <t>入出境證</t>
  </si>
  <si>
    <t xml:space="preserve">WA-FID </t>
  </si>
  <si>
    <t>CIDADFID</t>
  </si>
  <si>
    <t>入出境證起日</t>
  </si>
  <si>
    <t xml:space="preserve">WA-EPS </t>
  </si>
  <si>
    <t>CIDADEPS</t>
  </si>
  <si>
    <t>入出境證迄日</t>
  </si>
  <si>
    <t xml:space="preserve">WA-EPE </t>
  </si>
  <si>
    <t xml:space="preserve">WA-ADD </t>
  </si>
  <si>
    <t>CIDADADD</t>
  </si>
  <si>
    <t xml:space="preserve">WA-CTY </t>
  </si>
  <si>
    <t>CIDADCTY</t>
  </si>
  <si>
    <t>countryInEnglish</t>
    <phoneticPr fontId="2" type="noConversion"/>
  </si>
  <si>
    <t xml:space="preserve">WA-CUY </t>
  </si>
  <si>
    <t>CIDADCUY</t>
  </si>
  <si>
    <t>專用EMAIL外匯</t>
  </si>
  <si>
    <t xml:space="preserve">WA-EFM </t>
  </si>
  <si>
    <t>CIDADEFM</t>
  </si>
  <si>
    <t xml:space="preserve">WA-CNY </t>
  </si>
  <si>
    <t>信用狀正本處理</t>
  </si>
  <si>
    <t xml:space="preserve">WA-LCP </t>
  </si>
  <si>
    <t xml:space="preserve">WA-OSO </t>
  </si>
  <si>
    <t xml:space="preserve">WA-LCC </t>
  </si>
  <si>
    <t>OBU母公司國別</t>
  </si>
  <si>
    <t>母公司國別代碼</t>
  </si>
  <si>
    <t>尚未新增</t>
  </si>
  <si>
    <t xml:space="preserve">WA-LCB </t>
  </si>
  <si>
    <t xml:space="preserve">WA-CPZ </t>
  </si>
  <si>
    <t>公司年營業額代碼</t>
    <phoneticPr fontId="2" type="noConversion"/>
  </si>
  <si>
    <t xml:space="preserve">WA-TRD </t>
  </si>
  <si>
    <t xml:space="preserve">WA-PCN </t>
  </si>
  <si>
    <t>WA-SNQ</t>
  </si>
  <si>
    <t>居留證迄日</t>
  </si>
  <si>
    <t>行業編號6碼</t>
  </si>
  <si>
    <t xml:space="preserve">WA-NP2  </t>
  </si>
  <si>
    <t>WA-CIPRT</t>
  </si>
  <si>
    <t>顧客性質代碼(符合票交所定義)_x000D_</t>
    <phoneticPr fontId="9" type="noConversion"/>
  </si>
  <si>
    <t xml:space="preserve">WA-CCC  </t>
  </si>
  <si>
    <t xml:space="preserve">WA-CTP  </t>
  </si>
  <si>
    <t>利息所得稅別</t>
  </si>
  <si>
    <t xml:space="preserve">WA-TAX  </t>
  </si>
  <si>
    <t xml:space="preserve">WA-CNC  </t>
  </si>
  <si>
    <t xml:space="preserve">WA-CPC  </t>
  </si>
  <si>
    <t xml:space="preserve">WA-BTN  </t>
  </si>
  <si>
    <t>介紹人統編</t>
  </si>
  <si>
    <t xml:space="preserve">WA-CRK  </t>
  </si>
  <si>
    <t>申報人身分別</t>
  </si>
  <si>
    <t xml:space="preserve">WA-QID  </t>
  </si>
  <si>
    <t xml:space="preserve">WA-OID  </t>
  </si>
  <si>
    <t>是否已有簡訊密碼服務</t>
  </si>
  <si>
    <t>OTP_SERVICE</t>
  </si>
  <si>
    <t>mobilePhoneNumberForSmsTrade</t>
    <phoneticPr fontId="2" type="noConversion"/>
  </si>
  <si>
    <t>簡訊密碼專屬行動電話</t>
  </si>
  <si>
    <t>交易用行動電話/簡訊密碼專屬行動電話</t>
    <phoneticPr fontId="9" type="noConversion"/>
  </si>
  <si>
    <t>WA-SMP</t>
    <phoneticPr fontId="2" type="noConversion"/>
  </si>
  <si>
    <t>WA-BBC</t>
    <phoneticPr fontId="2" type="noConversion"/>
  </si>
  <si>
    <t>電子銀行特約服務項目</t>
  </si>
  <si>
    <t>CIRCIVSE-G</t>
    <phoneticPr fontId="2" type="noConversion"/>
  </si>
  <si>
    <t>A204038</t>
    <phoneticPr fontId="2" type="noConversion"/>
  </si>
  <si>
    <t>成年監護查詢作業</t>
  </si>
  <si>
    <t xml:space="preserve">WA-CID     </t>
  </si>
  <si>
    <t xml:space="preserve">WA-CBD     </t>
  </si>
  <si>
    <t xml:space="preserve">WA-CNM     </t>
  </si>
  <si>
    <t>目前宣告狀態</t>
  </si>
  <si>
    <t xml:space="preserve">WA-STAT    </t>
  </si>
  <si>
    <t>是否已受宣告</t>
  </si>
  <si>
    <t xml:space="preserve">WA-ANNOC   </t>
  </si>
  <si>
    <t>宣告種類</t>
  </si>
  <si>
    <t>WA-STAT-TYP</t>
  </si>
  <si>
    <t>徵提同意書</t>
  </si>
  <si>
    <t xml:space="preserve">WA-GUG     </t>
  </si>
  <si>
    <t>A20403D</t>
    <phoneticPr fontId="2" type="noConversion"/>
  </si>
  <si>
    <t>停止蒐集處理利用基本資料查詢</t>
    <phoneticPr fontId="2" type="noConversion"/>
  </si>
  <si>
    <t>櫃員代號(取消)</t>
  </si>
  <si>
    <t>WA-OPI</t>
  </si>
  <si>
    <t>停止搜集個人資料</t>
  </si>
  <si>
    <t>WA-STO</t>
  </si>
  <si>
    <t>主管授權</t>
  </si>
  <si>
    <t>WA-SUP</t>
  </si>
  <si>
    <t>WA-MSA1</t>
  </si>
  <si>
    <t>Number</t>
  </si>
  <si>
    <t>身份種類代號</t>
  </si>
  <si>
    <t>WA-NUM</t>
  </si>
  <si>
    <t>登錄狀態</t>
  </si>
  <si>
    <t>WA-SYN</t>
  </si>
  <si>
    <t>信封列印</t>
  </si>
  <si>
    <t xml:space="preserve">WA-CID </t>
  </si>
  <si>
    <t>accountNumber</t>
  </si>
  <si>
    <t>WA46516</t>
    <phoneticPr fontId="2" type="noConversion"/>
  </si>
  <si>
    <t>帳號</t>
  </si>
  <si>
    <t xml:space="preserve">WA-ACN </t>
  </si>
  <si>
    <t xml:space="preserve">WA-CNM </t>
  </si>
  <si>
    <t>保留</t>
  </si>
  <si>
    <t xml:space="preserve">FILLER </t>
  </si>
  <si>
    <t>地址</t>
  </si>
  <si>
    <t>WA-ADDR</t>
  </si>
  <si>
    <t>分行代號</t>
  </si>
  <si>
    <t>WA-BHI</t>
  </si>
  <si>
    <t>queryRegisteredEventCodeForEB</t>
    <phoneticPr fontId="2" type="noConversion"/>
  </si>
  <si>
    <t>電子銀行約定事項查詢</t>
  </si>
  <si>
    <t>WA208011</t>
    <phoneticPr fontId="2" type="noConversion"/>
  </si>
  <si>
    <t>birthday</t>
    <phoneticPr fontId="2" type="noConversion"/>
  </si>
  <si>
    <t>電話銀行</t>
  </si>
  <si>
    <t>語音密碼狀態</t>
  </si>
  <si>
    <t>CIRCIVSC</t>
  </si>
  <si>
    <t>IVR_PWD_STATE_FLAG</t>
  </si>
  <si>
    <t>電話銀行密碼</t>
  </si>
  <si>
    <t>語音非轉帳類服務</t>
    <phoneticPr fontId="2" type="noConversion"/>
  </si>
  <si>
    <t>簡訊密碼服務</t>
  </si>
  <si>
    <t>OTP簡訊密碼服務狀態註記</t>
  </si>
  <si>
    <t>OTP約定手機</t>
  </si>
  <si>
    <t>交易用行動電話/簡訊密碼專屬行動電話</t>
  </si>
  <si>
    <t>企網銀服務</t>
  </si>
  <si>
    <t>GIB_VERSION_CODE</t>
  </si>
  <si>
    <t>共同關係戶</t>
  </si>
  <si>
    <t>企網銀關係戶受託範圍（ＣＩＢ）</t>
  </si>
  <si>
    <t>GIB_AUTHTXN_CODE</t>
  </si>
  <si>
    <t>String</t>
    <phoneticPr fontId="2" type="noConversion"/>
  </si>
  <si>
    <t>otherAccountPurpose</t>
    <phoneticPr fontId="2" type="noConversion"/>
  </si>
  <si>
    <t>String</t>
    <phoneticPr fontId="2" type="noConversion"/>
  </si>
  <si>
    <t>個網銀版本代碼</t>
  </si>
  <si>
    <t>pibStatus</t>
    <phoneticPr fontId="2" type="noConversion"/>
  </si>
  <si>
    <t>個網銀狀態</t>
  </si>
  <si>
    <t>caseReportedDate</t>
    <phoneticPr fontId="2" type="noConversion"/>
  </si>
  <si>
    <t>案發日期(YYYYMMDD</t>
  </si>
  <si>
    <t>reportUnit</t>
    <phoneticPr fontId="2" type="noConversion"/>
  </si>
  <si>
    <t>通報單位(問題戶專用)</t>
  </si>
  <si>
    <t>caseDescription</t>
    <phoneticPr fontId="2" type="noConversion"/>
  </si>
  <si>
    <t>案情摘要(問題戶專用)</t>
  </si>
  <si>
    <t>是否同意運用顧客基本資料註記(已徵得同意書)</t>
  </si>
  <si>
    <t>customerKycType</t>
    <phoneticPr fontId="2" type="noConversion"/>
  </si>
  <si>
    <t>顧客身份代碼</t>
  </si>
  <si>
    <t>性別代碼</t>
  </si>
  <si>
    <t>通訊電話分機</t>
  </si>
  <si>
    <t>電子郵件信箱</t>
  </si>
  <si>
    <t>通訊用行動電話</t>
  </si>
  <si>
    <t>顧客服務公司名稱</t>
  </si>
  <si>
    <t>公司電話分機</t>
  </si>
  <si>
    <t>原始身份證字號/統編</t>
  </si>
  <si>
    <t>二代健保－免扣補充保費註記（僅適用自然人）</t>
  </si>
  <si>
    <t>通訊地址郵遞區號(CIRCIZIP)</t>
  </si>
  <si>
    <t>顧客服務公司統編</t>
  </si>
  <si>
    <t>公司資本額(萬)</t>
  </si>
  <si>
    <t>公司年營業額代碼</t>
  </si>
  <si>
    <t>行業屬性類別代碼/行業性質/行業類別</t>
  </si>
  <si>
    <t>母公司統編（銀行歸戶統編）</t>
  </si>
  <si>
    <t>配偶統編</t>
  </si>
  <si>
    <t>顧客首次往來日期(YYYYMMDDHH24MISS)</t>
  </si>
  <si>
    <t>大陸商主代碼</t>
  </si>
  <si>
    <t>消金拒絕貸放理由代碼</t>
  </si>
  <si>
    <t>不寄對帳單及通知註記</t>
  </si>
  <si>
    <t>大陸商子代碼</t>
  </si>
  <si>
    <t>職稱</t>
  </si>
  <si>
    <t>電子銀行特約服務項目（語音＆網銀）</t>
  </si>
  <si>
    <t>otp簡訊密碼服務狀態註記</t>
  </si>
  <si>
    <t>GIB全球網銀版本代碼</t>
  </si>
  <si>
    <t>戶籍地址郵遞區號</t>
  </si>
  <si>
    <t>制裁名單註記</t>
  </si>
  <si>
    <t>建檔單位(問題戶專用)</t>
  </si>
  <si>
    <t>成年監護</t>
  </si>
  <si>
    <t>金控及其子公司資料運用聲明註記</t>
  </si>
  <si>
    <t>戶籍地址城市</t>
  </si>
  <si>
    <t>戶籍地址鄉鎮市區</t>
  </si>
  <si>
    <t>通訊地址城市</t>
  </si>
  <si>
    <t>通訊地址鄉鎮市區</t>
  </si>
  <si>
    <t>財富客群-大項代碼</t>
  </si>
  <si>
    <t>空白票據手續費代號</t>
  </si>
  <si>
    <t>跨行匯款手續費代號</t>
  </si>
  <si>
    <t>已持有本行信用卡註記</t>
  </si>
  <si>
    <t>學歷代碼//教育程度</t>
  </si>
  <si>
    <t>Y</t>
  </si>
  <si>
    <t>esun_industry_type_code</t>
  </si>
  <si>
    <t>住宿/餐飲</t>
  </si>
  <si>
    <t>運輸/倉儲</t>
  </si>
  <si>
    <t>金融/保險</t>
  </si>
  <si>
    <t>不動產</t>
  </si>
  <si>
    <t>軍/警/消</t>
  </si>
  <si>
    <t>公務人員</t>
  </si>
  <si>
    <t>專業服務／技術服務</t>
  </si>
  <si>
    <t>醫療服務／照護服務</t>
  </si>
  <si>
    <t>藝術／娛樂／休閒</t>
  </si>
  <si>
    <t>其他/家管</t>
  </si>
  <si>
    <t>學生</t>
  </si>
  <si>
    <t>教育機構</t>
  </si>
  <si>
    <t>農林漁牧業</t>
  </si>
  <si>
    <t>未婚</t>
  </si>
  <si>
    <t>已婚</t>
  </si>
  <si>
    <t>其他</t>
  </si>
  <si>
    <t>edu_level_code</t>
  </si>
  <si>
    <t>學歷代碼/教育程度</t>
  </si>
  <si>
    <t>小學</t>
  </si>
  <si>
    <t>國中</t>
  </si>
  <si>
    <t>高中(職)</t>
  </si>
  <si>
    <t>專科</t>
  </si>
  <si>
    <t>大學</t>
  </si>
  <si>
    <t>研究所以上</t>
  </si>
  <si>
    <t>personal_annual_income</t>
  </si>
  <si>
    <t>40~80萬元(含)</t>
  </si>
  <si>
    <t>80萬~120萬元(含)</t>
  </si>
  <si>
    <t>120~150萬元(含)</t>
  </si>
  <si>
    <t>150萬元以上</t>
  </si>
  <si>
    <t>year_revenue_code</t>
  </si>
  <si>
    <t>3,000萬元(含)以下</t>
  </si>
  <si>
    <t>3,000萬元~1 0億元(含)</t>
  </si>
  <si>
    <t>10億元以上</t>
  </si>
  <si>
    <t>tw_funded_flag</t>
  </si>
  <si>
    <t>台資註記</t>
  </si>
  <si>
    <t>台資</t>
  </si>
  <si>
    <t>N</t>
  </si>
  <si>
    <t>非台資</t>
  </si>
  <si>
    <t>dm_sale_flag</t>
  </si>
  <si>
    <t>實體ＤＭ行銷註記</t>
  </si>
  <si>
    <t>顧客接受</t>
  </si>
  <si>
    <t>顧客不接受</t>
  </si>
  <si>
    <t>sms_sale_flag</t>
  </si>
  <si>
    <t>簡訊行銷註記</t>
  </si>
  <si>
    <t>phone_sale_flag</t>
  </si>
  <si>
    <t>電話行銷註記</t>
  </si>
  <si>
    <t>email_sale_flag</t>
  </si>
  <si>
    <t>電子郵件行銷註記</t>
  </si>
  <si>
    <t>foreign_exchange_role_type</t>
  </si>
  <si>
    <t>公司</t>
  </si>
  <si>
    <t>團體</t>
  </si>
  <si>
    <t>公司籌備處</t>
  </si>
  <si>
    <t>本國自然人、持居留證之華僑</t>
  </si>
  <si>
    <t>持外僑居留證之外國人</t>
  </si>
  <si>
    <t>持官員護照之外國人</t>
  </si>
  <si>
    <t>持護照之外國人</t>
  </si>
  <si>
    <t>office_note_description</t>
  </si>
  <si>
    <t>china_master_code</t>
  </si>
  <si>
    <t>非大陸商</t>
  </si>
  <si>
    <t>大陸台資</t>
  </si>
  <si>
    <t>在台大陸商</t>
  </si>
  <si>
    <t>第三地大陸商</t>
  </si>
  <si>
    <t>大陸外資法人</t>
  </si>
  <si>
    <t>大陸中央法人</t>
  </si>
  <si>
    <t>大陸其他法人</t>
  </si>
  <si>
    <t>kyc_type_code</t>
  </si>
  <si>
    <t>身份種類</t>
  </si>
  <si>
    <t>Q3</t>
  </si>
  <si>
    <t>Q1</t>
  </si>
  <si>
    <t>Q2</t>
  </si>
  <si>
    <t>F2</t>
  </si>
  <si>
    <t>F3</t>
  </si>
  <si>
    <t>F4</t>
  </si>
  <si>
    <t>A1</t>
  </si>
  <si>
    <t>本行董事長，請注意資料保密</t>
  </si>
  <si>
    <t>A2</t>
  </si>
  <si>
    <t>本行董事，請注意資料保密</t>
  </si>
  <si>
    <t>A3</t>
  </si>
  <si>
    <t>本行經理人</t>
  </si>
  <si>
    <t>A4</t>
  </si>
  <si>
    <t>本行行員</t>
  </si>
  <si>
    <t>A5</t>
  </si>
  <si>
    <t>金融事業群董監事，請注意資料保密</t>
  </si>
  <si>
    <t>A6</t>
  </si>
  <si>
    <t>金融事業群經理人</t>
  </si>
  <si>
    <t>A7</t>
  </si>
  <si>
    <t>金融事業群同仁</t>
  </si>
  <si>
    <t>A9</t>
  </si>
  <si>
    <t>登峰理財會員</t>
  </si>
  <si>
    <t>B8</t>
  </si>
  <si>
    <t>菁英理財會員</t>
  </si>
  <si>
    <t>B9</t>
  </si>
  <si>
    <t>新富理財會員</t>
  </si>
  <si>
    <t>B1</t>
  </si>
  <si>
    <t>本行董事長親屬，請注意資料保密</t>
  </si>
  <si>
    <t>B2</t>
  </si>
  <si>
    <t>本行董事親屬，請注意資料保密</t>
  </si>
  <si>
    <t>B3</t>
  </si>
  <si>
    <t>本行經理人親屬</t>
  </si>
  <si>
    <t>B4</t>
  </si>
  <si>
    <t>本行行員親屬</t>
  </si>
  <si>
    <t>B5</t>
  </si>
  <si>
    <t>金融事業群董監事親屬，請注意保密</t>
  </si>
  <si>
    <t>B6</t>
  </si>
  <si>
    <t>B7</t>
  </si>
  <si>
    <t>A8</t>
  </si>
  <si>
    <t>世界卡顧客</t>
  </si>
  <si>
    <t>H1</t>
  </si>
  <si>
    <t>H2</t>
  </si>
  <si>
    <t>C5</t>
  </si>
  <si>
    <t>D3</t>
  </si>
  <si>
    <t>財富管理顧客</t>
  </si>
  <si>
    <t>F6</t>
  </si>
  <si>
    <t>二高一低戶，請勿再行銷信用卡</t>
  </si>
  <si>
    <t>E7</t>
  </si>
  <si>
    <t>從事不動產投機客群</t>
  </si>
  <si>
    <t>G1</t>
  </si>
  <si>
    <t>G2</t>
  </si>
  <si>
    <t>私銀關係戶</t>
  </si>
  <si>
    <t>G3</t>
  </si>
  <si>
    <t>極致理財會員</t>
  </si>
  <si>
    <t>G4</t>
  </si>
  <si>
    <t>極致家庭成員</t>
  </si>
  <si>
    <t>G5</t>
  </si>
  <si>
    <t>G6</t>
  </si>
  <si>
    <t>G7</t>
  </si>
  <si>
    <t>菁英關係戶</t>
  </si>
  <si>
    <t>G8</t>
  </si>
  <si>
    <t>G9</t>
  </si>
  <si>
    <t>狀況</t>
  </si>
  <si>
    <t>登錄</t>
  </si>
  <si>
    <t>解除</t>
  </si>
  <si>
    <t>industry_props_type_code</t>
  </si>
  <si>
    <t>M</t>
  </si>
  <si>
    <t>男性</t>
  </si>
  <si>
    <t>F</t>
  </si>
  <si>
    <t>女性</t>
  </si>
  <si>
    <t>china_detail_code</t>
  </si>
  <si>
    <t>大陸商主代碼+子代碼</t>
  </si>
  <si>
    <t>大陸境外外資</t>
  </si>
  <si>
    <t>大陸境外台資</t>
  </si>
  <si>
    <t>大陸人民第三地持股超過50%</t>
  </si>
  <si>
    <t>大陸金融機構第三地持股超過50%</t>
  </si>
  <si>
    <t>大陸外資第三地持股超過50%</t>
  </si>
  <si>
    <t>大陸台資第三地持股超過50%</t>
  </si>
  <si>
    <t>大陸企業第三地持股超過50%</t>
  </si>
  <si>
    <t>大陸央企第三地持股超過50%</t>
  </si>
  <si>
    <t>大陸其他法人第三地持股超過50%</t>
  </si>
  <si>
    <t>大陸台商、外資及央企以外之企業</t>
  </si>
  <si>
    <t>大陸地區上述以外之法人</t>
  </si>
  <si>
    <t>異動類型</t>
  </si>
  <si>
    <t>C</t>
  </si>
  <si>
    <t>R</t>
  </si>
  <si>
    <t>顧客種類</t>
  </si>
  <si>
    <t>P</t>
  </si>
  <si>
    <t>自然人</t>
  </si>
  <si>
    <t>正常</t>
  </si>
  <si>
    <t>註銷</t>
  </si>
  <si>
    <t>留言含缺件</t>
  </si>
  <si>
    <t>已取得申請書</t>
  </si>
  <si>
    <t>已取得債權人清冊</t>
  </si>
  <si>
    <t>符合受理條件</t>
  </si>
  <si>
    <t>含知民間債務人</t>
  </si>
  <si>
    <t>已回報債權</t>
  </si>
  <si>
    <t>全體債權已回覆</t>
  </si>
  <si>
    <t>必備文件已補齊</t>
  </si>
  <si>
    <t>開始協商</t>
  </si>
  <si>
    <t>卡處協商中</t>
  </si>
  <si>
    <t>個金協商中</t>
  </si>
  <si>
    <t>已收停催開始協商</t>
  </si>
  <si>
    <t>完成協商覆核中</t>
  </si>
  <si>
    <t>credit_card_holder</t>
  </si>
  <si>
    <t>信用卡之持卡人</t>
  </si>
  <si>
    <t>申請</t>
  </si>
  <si>
    <t>完成協商</t>
  </si>
  <si>
    <t>已同意協商方案</t>
  </si>
  <si>
    <t>供水/汙染整治</t>
  </si>
  <si>
    <t>出版/影音/資通訊</t>
  </si>
  <si>
    <t>人力／旅遊／保全／動產租賃</t>
  </si>
  <si>
    <t>非營利組織</t>
  </si>
  <si>
    <t>e_fingo_flag</t>
  </si>
  <si>
    <t>e.Fingo會員註記</t>
  </si>
  <si>
    <t>e.Fingo會員</t>
  </si>
  <si>
    <t>非e.Fingo會員</t>
  </si>
  <si>
    <t>控管</t>
  </si>
  <si>
    <t>清算註記（來自卡處）</t>
  </si>
  <si>
    <t>H</t>
  </si>
  <si>
    <t>清算復權</t>
  </si>
  <si>
    <t>C6</t>
  </si>
  <si>
    <t>不宜主動行銷之政府單位人員/政治人物/政治人物家庭成員及密切關係之人</t>
  </si>
  <si>
    <t>協商成立</t>
  </si>
  <si>
    <t>完成面談及簽約</t>
  </si>
  <si>
    <t>已完成簽約</t>
  </si>
  <si>
    <t>本行申請法院認可</t>
  </si>
  <si>
    <t>他行申請法院認可</t>
  </si>
  <si>
    <t>債權為０，復催</t>
  </si>
  <si>
    <t>面談無故不到</t>
  </si>
  <si>
    <t>主動撤案終止協商</t>
  </si>
  <si>
    <t>多次聯繫不上</t>
  </si>
  <si>
    <t>無法接受信用凍結</t>
  </si>
  <si>
    <t>財務資料作假不實</t>
  </si>
  <si>
    <t>協商未開始－其他</t>
  </si>
  <si>
    <t>申請資格不符</t>
  </si>
  <si>
    <t>逾期未補件</t>
  </si>
  <si>
    <t>ＫＥＹ值錯誤</t>
  </si>
  <si>
    <t>轉他行承辦</t>
  </si>
  <si>
    <t>未能接受還款分案</t>
  </si>
  <si>
    <t>無法接受折讓本金</t>
  </si>
  <si>
    <t>欲撤銷原方案</t>
  </si>
  <si>
    <t>無法負擔任何條件</t>
  </si>
  <si>
    <t>未於３０日內協商</t>
  </si>
  <si>
    <t>未能積極提供文件</t>
  </si>
  <si>
    <t>協商意願低落</t>
  </si>
  <si>
    <t>大量密集借貸</t>
  </si>
  <si>
    <t>逾十日未簽約</t>
  </si>
  <si>
    <t>資產大於負債</t>
  </si>
  <si>
    <t>協商不成立－其他</t>
  </si>
  <si>
    <t>簽約成功</t>
  </si>
  <si>
    <t>毀諾</t>
  </si>
  <si>
    <t>毀諾－失業</t>
  </si>
  <si>
    <t>毀諾－收入減少</t>
  </si>
  <si>
    <t>毀諾－支出增加</t>
  </si>
  <si>
    <t>毀諾－往生</t>
  </si>
  <si>
    <t>毀諾－入獄</t>
  </si>
  <si>
    <t>毀諾－聲請前調</t>
  </si>
  <si>
    <t>毀諾－失聯</t>
  </si>
  <si>
    <t>代辦自行撤件</t>
  </si>
  <si>
    <t>協商履行完畢</t>
  </si>
  <si>
    <t>Y1</t>
  </si>
  <si>
    <t>Y2</t>
  </si>
  <si>
    <t>結束不免責</t>
  </si>
  <si>
    <t>Y3</t>
  </si>
  <si>
    <t>作業調整</t>
  </si>
  <si>
    <t>Y4</t>
  </si>
  <si>
    <t>進入清算程序</t>
  </si>
  <si>
    <t>Y5</t>
  </si>
  <si>
    <t>更生毀諾</t>
  </si>
  <si>
    <t>Y6</t>
  </si>
  <si>
    <t>更生統一收付</t>
  </si>
  <si>
    <t>Y7</t>
  </si>
  <si>
    <t>更生延緩</t>
  </si>
  <si>
    <t>debt_clean_closed</t>
  </si>
  <si>
    <t>清算結案狀態代碼</t>
  </si>
  <si>
    <t>YA</t>
  </si>
  <si>
    <t>清算免責</t>
  </si>
  <si>
    <t>YB</t>
  </si>
  <si>
    <t>完成不免責</t>
  </si>
  <si>
    <t>YC</t>
  </si>
  <si>
    <t>已破產分配</t>
  </si>
  <si>
    <t>YD</t>
  </si>
  <si>
    <t>YE</t>
  </si>
  <si>
    <t>清算結束</t>
  </si>
  <si>
    <t>individual_settlement_flag</t>
  </si>
  <si>
    <t>個別協商一致性方案註記</t>
  </si>
  <si>
    <t>收件登錄</t>
  </si>
  <si>
    <t>登錄完成</t>
  </si>
  <si>
    <t>協商開始</t>
  </si>
  <si>
    <t>逾授申請</t>
  </si>
  <si>
    <t>逾授核准</t>
  </si>
  <si>
    <t>寄協議書</t>
  </si>
  <si>
    <t>簽約中</t>
  </si>
  <si>
    <t>重寄協議書</t>
  </si>
  <si>
    <t>追蹤協議書</t>
  </si>
  <si>
    <t>收到協議書</t>
  </si>
  <si>
    <t>條件變更</t>
  </si>
  <si>
    <t>用印寄發</t>
  </si>
  <si>
    <t>按時履約</t>
  </si>
  <si>
    <t>延滯通知</t>
  </si>
  <si>
    <t>補足差額</t>
  </si>
  <si>
    <t>承諾繳款</t>
  </si>
  <si>
    <t>重起案件</t>
  </si>
  <si>
    <t>婉拒件</t>
  </si>
  <si>
    <t>非本行顧客</t>
  </si>
  <si>
    <t>無相關產品</t>
  </si>
  <si>
    <t>履約完畢</t>
  </si>
  <si>
    <t>cross_selling_flag</t>
  </si>
  <si>
    <t>同意金控共同行銷</t>
  </si>
  <si>
    <t>不同意金控共同行銷</t>
  </si>
  <si>
    <t>呆帳</t>
  </si>
  <si>
    <t>cps_customer_source_code</t>
  </si>
  <si>
    <t>CPS顧客來源代碼</t>
  </si>
  <si>
    <t>本行開發</t>
  </si>
  <si>
    <t>不同步CIP註記</t>
  </si>
  <si>
    <t>海外分子行註記</t>
  </si>
  <si>
    <t>非蒞行交易</t>
  </si>
  <si>
    <t>顧客委託保全護送</t>
  </si>
  <si>
    <t>cust_rating</t>
  </si>
  <si>
    <t>顧客等級</t>
  </si>
  <si>
    <t>邊際顧客</t>
  </si>
  <si>
    <t>G</t>
  </si>
  <si>
    <t>一般顧客</t>
  </si>
  <si>
    <t>A</t>
  </si>
  <si>
    <t>佳</t>
  </si>
  <si>
    <t>2A</t>
  </si>
  <si>
    <t>次佳</t>
  </si>
  <si>
    <t>3A</t>
  </si>
  <si>
    <t>最佳</t>
  </si>
  <si>
    <t>清算程序開始</t>
  </si>
  <si>
    <t>B</t>
  </si>
  <si>
    <t>清算程序終止</t>
  </si>
  <si>
    <t>清算開始終止</t>
  </si>
  <si>
    <t>D</t>
  </si>
  <si>
    <t>清算撤銷免責確定</t>
  </si>
  <si>
    <t>E</t>
  </si>
  <si>
    <t>清算調查程序</t>
  </si>
  <si>
    <t>清算駁回（１０７／５／１前）</t>
  </si>
  <si>
    <t>清算撤回</t>
  </si>
  <si>
    <t>非特記對象</t>
  </si>
  <si>
    <t xml:space="preserve"> </t>
  </si>
  <si>
    <t>center_batch_creation</t>
  </si>
  <si>
    <t>中心批次建檔註記</t>
  </si>
  <si>
    <t>聯徵建檔</t>
  </si>
  <si>
    <t>自卡處建檔之純卡戶（國旅卡、勞保卡、勞保卡）</t>
  </si>
  <si>
    <t>中心批次建檔(CPS,GM1070等)</t>
  </si>
  <si>
    <t>整檔併入作業，防止交換回傳</t>
  </si>
  <si>
    <t>ＯＭＧ第三方支付建檔</t>
  </si>
  <si>
    <t>有</t>
  </si>
  <si>
    <t>未完成</t>
  </si>
  <si>
    <t>未完成（無法聯繫）</t>
  </si>
  <si>
    <t>未完成（待補件）</t>
  </si>
  <si>
    <t>未完成（不願配合）</t>
  </si>
  <si>
    <t>送件中</t>
  </si>
  <si>
    <t>已暫停</t>
  </si>
  <si>
    <t>顧客性質代碼</t>
  </si>
  <si>
    <t>公法人</t>
  </si>
  <si>
    <t>營利事業</t>
  </si>
  <si>
    <t>非營利事業</t>
  </si>
  <si>
    <t>獨資戶</t>
  </si>
  <si>
    <t>合夥戶</t>
  </si>
  <si>
    <t>聯名戶－自然人</t>
  </si>
  <si>
    <t>customer_type_code</t>
  </si>
  <si>
    <t>一般</t>
  </si>
  <si>
    <t>股東</t>
  </si>
  <si>
    <t>董監事</t>
  </si>
  <si>
    <t>員工</t>
  </si>
  <si>
    <t>事業群職工</t>
  </si>
  <si>
    <t>教師族群</t>
  </si>
  <si>
    <t>信託戶</t>
  </si>
  <si>
    <t>退休戶</t>
  </si>
  <si>
    <t>terrorists_flag</t>
  </si>
  <si>
    <t>agree_cs_with_consent_flag</t>
  </si>
  <si>
    <t>不同意</t>
  </si>
  <si>
    <t>銀行</t>
  </si>
  <si>
    <t>信用卡處</t>
  </si>
  <si>
    <t>Z</t>
  </si>
  <si>
    <t>K</t>
  </si>
  <si>
    <t>V</t>
  </si>
  <si>
    <t>W</t>
  </si>
  <si>
    <t>S</t>
  </si>
  <si>
    <t>O</t>
  </si>
  <si>
    <t>I</t>
  </si>
  <si>
    <t>Q</t>
  </si>
  <si>
    <t>J</t>
  </si>
  <si>
    <t>非會員</t>
  </si>
  <si>
    <t>尊爵</t>
  </si>
  <si>
    <t>尊榮</t>
  </si>
  <si>
    <t>尊貴</t>
  </si>
  <si>
    <t>理財專員</t>
  </si>
  <si>
    <t>疑似不正常</t>
  </si>
  <si>
    <t>受輔助或監護宣告（配合ＣＩＦ停用，改參考CIRCIGUG）</t>
  </si>
  <si>
    <t>偽造</t>
  </si>
  <si>
    <t>死亡註記</t>
  </si>
  <si>
    <t>破產註記</t>
  </si>
  <si>
    <t>詐欺</t>
  </si>
  <si>
    <t>證件曾遺失</t>
  </si>
  <si>
    <t>警示帳戶－非屬電話詐財</t>
  </si>
  <si>
    <t>曾有信用瑕疵</t>
  </si>
  <si>
    <t>不宜接觸客群</t>
  </si>
  <si>
    <t>警示帳戶－電話詐財</t>
  </si>
  <si>
    <t>警示衍生戶</t>
  </si>
  <si>
    <t>無產品往來，請勿行銷</t>
  </si>
  <si>
    <t>異常交易預警</t>
  </si>
  <si>
    <t>異常交易帳戶</t>
  </si>
  <si>
    <t>拒絕往來戶</t>
  </si>
  <si>
    <t>退函失聯戶</t>
  </si>
  <si>
    <t>疑遭詐騙開戶</t>
  </si>
  <si>
    <t>no_bank_statm_flag</t>
  </si>
  <si>
    <t>rehabilitated</t>
  </si>
  <si>
    <t>更生註記（來自卡處）</t>
  </si>
  <si>
    <t>更生程序開始</t>
  </si>
  <si>
    <t>更生撤回</t>
  </si>
  <si>
    <t>更生方案認可確定</t>
  </si>
  <si>
    <t>更生履行完畢</t>
  </si>
  <si>
    <t>更生裁定免責確定</t>
  </si>
  <si>
    <t>更生調查程序</t>
  </si>
  <si>
    <t>更生駁回（１０７／５／１前）</t>
  </si>
  <si>
    <t>travel_card_flag</t>
  </si>
  <si>
    <t>是否持有國民旅遊卡註記</t>
  </si>
  <si>
    <t>notification_type</t>
  </si>
  <si>
    <t>分行通知</t>
  </si>
  <si>
    <t>客服中心通知</t>
  </si>
  <si>
    <t>簡訊通知</t>
  </si>
  <si>
    <t>不通知</t>
  </si>
  <si>
    <t>lc_original_handle_way</t>
  </si>
  <si>
    <t>RJ</t>
  </si>
  <si>
    <t>KP</t>
  </si>
  <si>
    <t>account_purpose_code</t>
  </si>
  <si>
    <t>儲蓄</t>
  </si>
  <si>
    <t>薪轉</t>
  </si>
  <si>
    <t>證券戶</t>
  </si>
  <si>
    <t>資金調撥</t>
  </si>
  <si>
    <t>投資</t>
  </si>
  <si>
    <t>貸款需要</t>
  </si>
  <si>
    <t>贍家費用</t>
  </si>
  <si>
    <t>來台打工遊學/留學</t>
  </si>
  <si>
    <t>電子支付(如：PAYPAL)</t>
  </si>
  <si>
    <t>公司業務營運</t>
  </si>
  <si>
    <t>撥薪</t>
  </si>
  <si>
    <t>job_position_type</t>
  </si>
  <si>
    <t>主管人員</t>
  </si>
  <si>
    <t>一般職員</t>
  </si>
  <si>
    <t>專業人員</t>
  </si>
  <si>
    <t>業務人員</t>
  </si>
  <si>
    <t>服務/銷售人員</t>
  </si>
  <si>
    <t>技術人員</t>
  </si>
  <si>
    <t>礦業/砂石業</t>
  </si>
  <si>
    <t>製造業</t>
  </si>
  <si>
    <t>營造業</t>
  </si>
  <si>
    <t>DM或媒體廣宣</t>
  </si>
  <si>
    <t>顧客介紹</t>
  </si>
  <si>
    <t>主動開發/店週戶</t>
  </si>
  <si>
    <t>自來件/媒體廣告</t>
  </si>
  <si>
    <t>合作專案</t>
  </si>
  <si>
    <t>網路</t>
  </si>
  <si>
    <t>數位通路(E指可貸)</t>
  </si>
  <si>
    <t>資料庫行銷</t>
  </si>
  <si>
    <t>客服中心 IN BOUND</t>
  </si>
  <si>
    <t>代書或房仲轉介</t>
  </si>
  <si>
    <t>ISMS雙向簡訊</t>
  </si>
  <si>
    <t>EDM行銷</t>
  </si>
  <si>
    <t>自來件-既有顧客</t>
  </si>
  <si>
    <t>自來件-非既有顧客</t>
  </si>
  <si>
    <t>數位通路(線上申請)</t>
  </si>
  <si>
    <t>refuse_loan_reason</t>
  </si>
  <si>
    <t>個人資力信用不佳</t>
  </si>
  <si>
    <t>資金用途不明</t>
  </si>
  <si>
    <t>償還財源之虞</t>
  </si>
  <si>
    <t>債權無法確保</t>
  </si>
  <si>
    <t>所屬行業較無前瞻性</t>
  </si>
  <si>
    <t>曾申請親屬代償註記</t>
  </si>
  <si>
    <t>曾申請第三人代償註記</t>
  </si>
  <si>
    <t>無擔保消金債務展延</t>
  </si>
  <si>
    <t>本國－行業編號請查明</t>
  </si>
  <si>
    <t>ＯＢＵ自然人及ＯＢＵ法人</t>
  </si>
  <si>
    <t>overdue_credit_account</t>
  </si>
  <si>
    <t>逾期授信戶</t>
  </si>
  <si>
    <t>debt_consult</t>
  </si>
  <si>
    <t>回復無協商</t>
  </si>
  <si>
    <t>協商申請中</t>
  </si>
  <si>
    <t>協商通過且已簽約</t>
  </si>
  <si>
    <t>協商失敗</t>
  </si>
  <si>
    <t>協商後毀諾</t>
  </si>
  <si>
    <t>協商清償</t>
  </si>
  <si>
    <t>協商通過但未簽約</t>
  </si>
  <si>
    <t>協商終止</t>
  </si>
  <si>
    <t>銀行內部共同行銷註記</t>
  </si>
  <si>
    <t>不同意共同行銷</t>
  </si>
  <si>
    <t>同意提供基本資料及帳務等其他資料</t>
  </si>
  <si>
    <t>同意提供基本資料</t>
  </si>
  <si>
    <t>限查詢</t>
  </si>
  <si>
    <t>全權委託</t>
  </si>
  <si>
    <t>ever_changed_cert_no</t>
  </si>
  <si>
    <t>更改過</t>
  </si>
  <si>
    <t>未受宣告</t>
  </si>
  <si>
    <t>受宣告未徵得同意書</t>
  </si>
  <si>
    <t>受宣告但已徵得同意書</t>
  </si>
  <si>
    <t>受監護宣告已取得同意書</t>
  </si>
  <si>
    <t>受輔助宣告未徵得同意書</t>
  </si>
  <si>
    <t>受輔助宣告已取得同意書</t>
  </si>
  <si>
    <t>merge_bank</t>
  </si>
  <si>
    <t>合併金融機構別</t>
  </si>
  <si>
    <t>高雄企銀</t>
  </si>
  <si>
    <t>竹南信用合作社</t>
  </si>
  <si>
    <t>嘉義市第四信用合作社</t>
  </si>
  <si>
    <t>強停</t>
  </si>
  <si>
    <t>批發/零售</t>
  </si>
  <si>
    <t>gender</t>
    <phoneticPr fontId="2" type="noConversion"/>
  </si>
  <si>
    <t>國籍分類代碼</t>
    <phoneticPr fontId="2" type="noConversion"/>
  </si>
  <si>
    <t>自然人行業類別代碼</t>
    <phoneticPr fontId="2" type="noConversion"/>
  </si>
  <si>
    <t>性別代碼</t>
    <phoneticPr fontId="2" type="noConversion"/>
  </si>
  <si>
    <t>自然人行業類別代碼</t>
    <phoneticPr fontId="2" type="noConversion"/>
  </si>
  <si>
    <t>欄位英文名稱(代碼類型)</t>
    <phoneticPr fontId="2" type="noConversion"/>
  </si>
  <si>
    <t>欄位中文說明(代碼類型說明)</t>
    <phoneticPr fontId="2" type="noConversion"/>
  </si>
  <si>
    <t>代碼(代碼值)</t>
    <phoneticPr fontId="2" type="noConversion"/>
  </si>
  <si>
    <t>代碼說明(代碼值說明)</t>
    <phoneticPr fontId="2" type="noConversion"/>
  </si>
  <si>
    <t>Column_code</t>
    <phoneticPr fontId="2" type="noConversion"/>
  </si>
  <si>
    <t>確認人員</t>
    <phoneticPr fontId="2" type="noConversion"/>
  </si>
  <si>
    <t>備註</t>
    <phoneticPr fontId="2" type="noConversion"/>
  </si>
  <si>
    <t>01</t>
  </si>
  <si>
    <t>季函</t>
    <phoneticPr fontId="2" type="noConversion"/>
  </si>
  <si>
    <t>02</t>
  </si>
  <si>
    <t>季函</t>
    <phoneticPr fontId="2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</si>
  <si>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</si>
  <si>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</si>
  <si>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</si>
  <si>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</si>
  <si>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</si>
  <si>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</si>
  <si>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</si>
  <si>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</si>
  <si>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</si>
  <si>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99</t>
  </si>
  <si>
    <t>account_review_pending</t>
    <phoneticPr fontId="2" type="noConversion"/>
  </si>
  <si>
    <t>1</t>
  </si>
  <si>
    <t>Grace</t>
    <phoneticPr fontId="2" type="noConversion"/>
  </si>
  <si>
    <t>account_review_state</t>
    <phoneticPr fontId="2" type="noConversion"/>
  </si>
  <si>
    <t>2</t>
  </si>
  <si>
    <t>3</t>
  </si>
  <si>
    <t>4</t>
  </si>
  <si>
    <t>5</t>
  </si>
  <si>
    <t>0</t>
  </si>
  <si>
    <t>20210825&lt;RE11011212&gt;廢除</t>
  </si>
  <si>
    <t>agree_cs_with_consent_flag</t>
    <phoneticPr fontId="2" type="noConversion"/>
  </si>
  <si>
    <t>bank_internal_common_sale</t>
    <phoneticPr fontId="2" type="noConversion"/>
  </si>
  <si>
    <t>銀行內部共同行銷註記</t>
    <phoneticPr fontId="9" type="noConversion"/>
  </si>
  <si>
    <t>X0099</t>
  </si>
  <si>
    <t>銀行內部共同行銷註記</t>
    <phoneticPr fontId="2" type="noConversion"/>
  </si>
  <si>
    <t>branch_or_subsidiary_flag</t>
    <phoneticPr fontId="2" type="noConversion"/>
  </si>
  <si>
    <t>海外子行(中國子行)</t>
    <phoneticPr fontId="2" type="noConversion"/>
  </si>
  <si>
    <t>X0562</t>
  </si>
  <si>
    <t>海外子行(UCB)</t>
    <phoneticPr fontId="2" type="noConversion"/>
  </si>
  <si>
    <t>海外分行</t>
    <phoneticPr fontId="2" type="noConversion"/>
  </si>
  <si>
    <t>by_fax_service</t>
    <phoneticPr fontId="2" type="noConversion"/>
  </si>
  <si>
    <t>無</t>
    <phoneticPr fontId="2" type="noConversion"/>
  </si>
  <si>
    <t>X0105</t>
  </si>
  <si>
    <t>季函</t>
    <phoneticPr fontId="2" type="noConversion"/>
  </si>
  <si>
    <t>change_type</t>
    <phoneticPr fontId="9" type="noConversion"/>
  </si>
  <si>
    <t>新增</t>
    <phoneticPr fontId="9" type="noConversion"/>
  </si>
  <si>
    <t>X0039</t>
  </si>
  <si>
    <t>異動</t>
    <phoneticPr fontId="9" type="noConversion"/>
  </si>
  <si>
    <t>刪除</t>
    <phoneticPr fontId="9" type="noConversion"/>
  </si>
  <si>
    <t>大陸商主代碼+子代碼</t>
    <phoneticPr fontId="2" type="noConversion"/>
  </si>
  <si>
    <t>101</t>
  </si>
  <si>
    <t>單子代碼無意義，故加入主代碼+子代碼</t>
    <phoneticPr fontId="2" type="noConversion"/>
  </si>
  <si>
    <t>102</t>
  </si>
  <si>
    <t>單子代碼無意義，故加入主代碼+子代碼</t>
    <phoneticPr fontId="2" type="noConversion"/>
  </si>
  <si>
    <t>401</t>
  </si>
  <si>
    <t>402</t>
  </si>
  <si>
    <t>403</t>
  </si>
  <si>
    <t>404</t>
  </si>
  <si>
    <t>405</t>
  </si>
  <si>
    <t>406</t>
  </si>
  <si>
    <t>407</t>
  </si>
  <si>
    <t>701</t>
  </si>
  <si>
    <t>702</t>
  </si>
  <si>
    <t>大陸商主代碼</t>
    <phoneticPr fontId="2" type="noConversion"/>
  </si>
  <si>
    <t>6</t>
  </si>
  <si>
    <t>7</t>
  </si>
  <si>
    <t>consumer_debt_clean</t>
    <phoneticPr fontId="2" type="noConversion"/>
  </si>
  <si>
    <t>消費者債務清理代碼</t>
    <phoneticPr fontId="2" type="noConversion"/>
  </si>
  <si>
    <t>00</t>
  </si>
  <si>
    <t>Grace</t>
    <phoneticPr fontId="2" type="noConversion"/>
  </si>
  <si>
    <t>12</t>
  </si>
  <si>
    <t>consumer_debt_clean</t>
    <phoneticPr fontId="2" type="noConversion"/>
  </si>
  <si>
    <t>15</t>
  </si>
  <si>
    <t>21</t>
  </si>
  <si>
    <t>23</t>
  </si>
  <si>
    <t>24</t>
  </si>
  <si>
    <t>26</t>
  </si>
  <si>
    <t>27</t>
  </si>
  <si>
    <t>消費者債務清理代碼</t>
    <phoneticPr fontId="2" type="noConversion"/>
  </si>
  <si>
    <t>28</t>
  </si>
  <si>
    <t>29</t>
  </si>
  <si>
    <t>31</t>
  </si>
  <si>
    <t>Grace</t>
    <phoneticPr fontId="2" type="noConversion"/>
  </si>
  <si>
    <t>35</t>
  </si>
  <si>
    <t>36</t>
  </si>
  <si>
    <t>38</t>
  </si>
  <si>
    <t>39</t>
  </si>
  <si>
    <t>90</t>
  </si>
  <si>
    <t>91</t>
  </si>
  <si>
    <t>96</t>
  </si>
  <si>
    <t>1601</t>
  </si>
  <si>
    <t>1602</t>
  </si>
  <si>
    <t>8803</t>
  </si>
  <si>
    <t>8853</t>
  </si>
  <si>
    <t>8855</t>
  </si>
  <si>
    <t>8856</t>
  </si>
  <si>
    <t>8857</t>
  </si>
  <si>
    <t>8858</t>
  </si>
  <si>
    <t>8889</t>
  </si>
  <si>
    <t>Grace</t>
    <phoneticPr fontId="2" type="noConversion"/>
  </si>
  <si>
    <t>8895</t>
  </si>
  <si>
    <t>消費者債務清理代碼</t>
    <phoneticPr fontId="2" type="noConversion"/>
  </si>
  <si>
    <t>8896</t>
  </si>
  <si>
    <t>8897</t>
  </si>
  <si>
    <t>8898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</si>
  <si>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</si>
  <si>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</si>
  <si>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</si>
  <si>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</si>
  <si>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</si>
  <si>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</si>
  <si>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</si>
  <si>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</si>
  <si>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</si>
  <si>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8921</t>
  </si>
  <si>
    <t>8949</t>
  </si>
  <si>
    <t>9101</t>
  </si>
  <si>
    <t>9102</t>
  </si>
  <si>
    <t>9103</t>
  </si>
  <si>
    <t>9104</t>
  </si>
  <si>
    <t>9105</t>
  </si>
  <si>
    <t>9106</t>
  </si>
  <si>
    <t>9107</t>
  </si>
  <si>
    <t>季函</t>
  </si>
  <si>
    <t>7-11</t>
  </si>
  <si>
    <t>13</t>
  </si>
  <si>
    <t>16</t>
  </si>
  <si>
    <t>17</t>
  </si>
  <si>
    <t>18</t>
  </si>
  <si>
    <t>19</t>
  </si>
  <si>
    <t>20</t>
  </si>
  <si>
    <t>9</t>
  </si>
  <si>
    <t>credit_card_settlement</t>
    <phoneticPr fontId="2" type="noConversion"/>
  </si>
  <si>
    <t>清算註記（來自卡處）</t>
    <phoneticPr fontId="2" type="noConversion"/>
  </si>
  <si>
    <t>X0139</t>
  </si>
  <si>
    <t>X0144</t>
  </si>
  <si>
    <t>customer_status</t>
    <phoneticPr fontId="9" type="noConversion"/>
  </si>
  <si>
    <t>Grace</t>
  </si>
  <si>
    <t>customer_status</t>
    <phoneticPr fontId="9" type="noConversion"/>
  </si>
  <si>
    <t>14</t>
  </si>
  <si>
    <t>22</t>
  </si>
  <si>
    <t>33</t>
  </si>
  <si>
    <t>34</t>
  </si>
  <si>
    <t>40</t>
  </si>
  <si>
    <t>41</t>
  </si>
  <si>
    <t>44</t>
  </si>
  <si>
    <t>54</t>
  </si>
  <si>
    <t>55</t>
  </si>
  <si>
    <t>64</t>
  </si>
  <si>
    <t>74</t>
  </si>
  <si>
    <t>75</t>
  </si>
  <si>
    <t>84</t>
  </si>
  <si>
    <t>QFII合格外國機構投資人</t>
    <phoneticPr fontId="2" type="noConversion"/>
  </si>
  <si>
    <t>FINI外國機構投資人</t>
    <phoneticPr fontId="2" type="noConversion"/>
  </si>
  <si>
    <t>FIDI境外華僑及外國自然人投資人</t>
    <phoneticPr fontId="2" type="noConversion"/>
  </si>
  <si>
    <t>債務協商代碼</t>
    <phoneticPr fontId="9" type="noConversion"/>
  </si>
  <si>
    <t>X0148</t>
  </si>
  <si>
    <t>季函</t>
    <phoneticPr fontId="2" type="noConversion"/>
  </si>
  <si>
    <t>債務協商代碼</t>
    <phoneticPr fontId="9" type="noConversion"/>
  </si>
  <si>
    <t>債務協商代碼</t>
    <phoneticPr fontId="9" type="noConversion"/>
  </si>
  <si>
    <t>debt_refresh_closed</t>
    <phoneticPr fontId="2" type="noConversion"/>
  </si>
  <si>
    <t>更生結案狀態代碼</t>
    <phoneticPr fontId="2" type="noConversion"/>
  </si>
  <si>
    <t>更生結束</t>
    <phoneticPr fontId="2" type="noConversion"/>
  </si>
  <si>
    <t>deliverable_service</t>
    <phoneticPr fontId="2" type="noConversion"/>
  </si>
  <si>
    <t>非蒞行交易</t>
    <phoneticPr fontId="2" type="noConversion"/>
  </si>
  <si>
    <t>20210822&lt;RE10807303&gt;欄位改名，原:外收送業務</t>
    <phoneticPr fontId="2" type="noConversion"/>
  </si>
  <si>
    <t>非蒞行交易</t>
    <phoneticPr fontId="2" type="noConversion"/>
  </si>
  <si>
    <t>有</t>
    <phoneticPr fontId="2" type="noConversion"/>
  </si>
  <si>
    <t>X0574</t>
  </si>
  <si>
    <t>20210324&lt;RE11004551&gt;新增</t>
    <phoneticPr fontId="2" type="noConversion"/>
  </si>
  <si>
    <t>20210324&lt;RE11004551&gt;新增</t>
    <phoneticPr fontId="2" type="noConversion"/>
  </si>
  <si>
    <t>esun_industry_type_code</t>
    <phoneticPr fontId="9" type="noConversion"/>
  </si>
  <si>
    <t>自然人行業類別代碼</t>
    <phoneticPr fontId="9" type="noConversion"/>
  </si>
  <si>
    <t>001</t>
  </si>
  <si>
    <t>002</t>
  </si>
  <si>
    <t>003</t>
  </si>
  <si>
    <t>電力燃氣業</t>
    <phoneticPr fontId="9" type="noConversion"/>
  </si>
  <si>
    <t>20210324&lt;RE11000590&gt;改名</t>
    <phoneticPr fontId="2" type="noConversion"/>
  </si>
  <si>
    <t>004</t>
  </si>
  <si>
    <t>005</t>
  </si>
  <si>
    <t>006</t>
  </si>
  <si>
    <t>007</t>
  </si>
  <si>
    <t>自然人行業類別代碼</t>
    <phoneticPr fontId="9" type="noConversion"/>
  </si>
  <si>
    <t>008</t>
  </si>
  <si>
    <t>20210324&lt;RE11000590&gt;改名</t>
    <phoneticPr fontId="2" type="noConversion"/>
  </si>
  <si>
    <t>自然人行業類別代碼</t>
    <phoneticPr fontId="9" type="noConversion"/>
  </si>
  <si>
    <t>009</t>
  </si>
  <si>
    <t>自然人行業類別代碼</t>
    <phoneticPr fontId="9" type="noConversion"/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</si>
  <si>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</si>
  <si>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</si>
  <si>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</si>
  <si>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</si>
  <si>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</si>
  <si>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</si>
  <si>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</si>
  <si>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</si>
  <si>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</si>
  <si>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</si>
  <si>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20210324&lt;RE11000590&gt;新增</t>
    <phoneticPr fontId="2" type="noConversion"/>
  </si>
  <si>
    <t>020</t>
  </si>
  <si>
    <t>021</t>
  </si>
  <si>
    <t>022</t>
  </si>
  <si>
    <t>是否更改過身份證／統編</t>
    <phoneticPr fontId="2" type="noConversion"/>
  </si>
  <si>
    <t>X0161</t>
  </si>
  <si>
    <t>42</t>
  </si>
  <si>
    <t>43</t>
  </si>
  <si>
    <t>gender_code</t>
    <phoneticPr fontId="9" type="noConversion"/>
  </si>
  <si>
    <t>X0174</t>
  </si>
  <si>
    <t>性別代碼</t>
    <phoneticPr fontId="2" type="noConversion"/>
  </si>
  <si>
    <t>gib_AuthTxn_Code</t>
  </si>
  <si>
    <t>gib_version_code</t>
    <phoneticPr fontId="2" type="noConversion"/>
  </si>
  <si>
    <t>GIB全球網銀版本代碼</t>
    <phoneticPr fontId="2" type="noConversion"/>
  </si>
  <si>
    <t>無安控版本</t>
    <phoneticPr fontId="2" type="noConversion"/>
  </si>
  <si>
    <t>GIB全球網銀版本代碼</t>
    <phoneticPr fontId="2" type="noConversion"/>
  </si>
  <si>
    <t>OTP</t>
    <phoneticPr fontId="2" type="noConversion"/>
  </si>
  <si>
    <t>FXML</t>
    <phoneticPr fontId="2" type="noConversion"/>
  </si>
  <si>
    <t>註銷</t>
    <phoneticPr fontId="2" type="noConversion"/>
  </si>
  <si>
    <t>grown_up_guardianship</t>
    <phoneticPr fontId="2" type="noConversion"/>
  </si>
  <si>
    <t>成年監護</t>
    <phoneticPr fontId="2" type="noConversion"/>
  </si>
  <si>
    <t>grown_up_guardianship</t>
    <phoneticPr fontId="2" type="noConversion"/>
  </si>
  <si>
    <t>受監護宣告未徵得同意書</t>
    <phoneticPr fontId="2" type="noConversion"/>
  </si>
  <si>
    <t>個別協商一致性方案註記</t>
    <phoneticPr fontId="2" type="noConversion"/>
  </si>
  <si>
    <t>94</t>
  </si>
  <si>
    <t>95</t>
  </si>
  <si>
    <t>97</t>
  </si>
  <si>
    <t>98</t>
  </si>
  <si>
    <t>中小企業</t>
    <phoneticPr fontId="2" type="noConversion"/>
  </si>
  <si>
    <t>其他</t>
    <phoneticPr fontId="2" type="noConversion"/>
  </si>
  <si>
    <t>視同中小企業</t>
    <phoneticPr fontId="2" type="noConversion"/>
  </si>
  <si>
    <t>ivr_pwd_state_flag</t>
    <phoneticPr fontId="9" type="noConversion"/>
  </si>
  <si>
    <t>語音密碼狀態</t>
    <phoneticPr fontId="2" type="noConversion"/>
  </si>
  <si>
    <t>季函</t>
    <phoneticPr fontId="2" type="noConversion"/>
  </si>
  <si>
    <t>世界卡顧客</t>
    <phoneticPr fontId="2" type="noConversion"/>
  </si>
  <si>
    <t>金融事業群經理人親屬</t>
    <phoneticPr fontId="2" type="noConversion"/>
  </si>
  <si>
    <t>金融事業群同仁親屬</t>
    <phoneticPr fontId="2" type="noConversion"/>
  </si>
  <si>
    <t>久未變更基本資料顧客</t>
    <phoneticPr fontId="2" type="noConversion"/>
  </si>
  <si>
    <t>20210324&lt;RE11003553&gt;新增</t>
    <phoneticPr fontId="2" type="noConversion"/>
  </si>
  <si>
    <t>顧客狀態異常</t>
    <phoneticPr fontId="2" type="noConversion"/>
  </si>
  <si>
    <t>曾婉拒貸放顧客，請留意Ｔ７９９</t>
    <phoneticPr fontId="2" type="noConversion"/>
  </si>
  <si>
    <t>理財客訴顧客，請勿主動行銷</t>
    <phoneticPr fontId="2" type="noConversion"/>
  </si>
  <si>
    <t>私人銀行會員</t>
    <phoneticPr fontId="2" type="noConversion"/>
  </si>
  <si>
    <t>CM1080934</t>
    <phoneticPr fontId="2" type="noConversion"/>
  </si>
  <si>
    <t>CM1080934</t>
  </si>
  <si>
    <t>登峰關係戶</t>
    <phoneticPr fontId="2" type="noConversion"/>
  </si>
  <si>
    <t>登峰親子帳戶</t>
    <phoneticPr fontId="2" type="noConversion"/>
  </si>
  <si>
    <t>菁英親子帳戶</t>
    <phoneticPr fontId="2" type="noConversion"/>
  </si>
  <si>
    <t>新富親子帳戶</t>
    <phoneticPr fontId="2" type="noConversion"/>
  </si>
  <si>
    <t>醫師客群 - 醫師本人</t>
    <phoneticPr fontId="2" type="noConversion"/>
  </si>
  <si>
    <t>醫師客群 - 醫師配偶/子女</t>
    <phoneticPr fontId="2" type="noConversion"/>
  </si>
  <si>
    <t>請加強臨櫃關懷並填寫提問單</t>
    <phoneticPr fontId="2" type="noConversion"/>
  </si>
  <si>
    <t>特殊顧客</t>
    <phoneticPr fontId="2" type="noConversion"/>
  </si>
  <si>
    <t>A/C REVIEW</t>
    <phoneticPr fontId="2" type="noConversion"/>
  </si>
  <si>
    <t>留存國際事務部</t>
    <phoneticPr fontId="2" type="noConversion"/>
  </si>
  <si>
    <t>退還顧客</t>
    <phoneticPr fontId="2" type="noConversion"/>
  </si>
  <si>
    <t>married_status_code</t>
    <phoneticPr fontId="2" type="noConversion"/>
  </si>
  <si>
    <t>X0191</t>
  </si>
  <si>
    <t>nationality</t>
    <phoneticPr fontId="2" type="noConversion"/>
  </si>
  <si>
    <t>居留證有效期間大於一年之自然人及取得我國證照之法人</t>
    <phoneticPr fontId="2" type="noConversion"/>
  </si>
  <si>
    <t>居留證有效期間低於一年之自然人及未取得我國證照之法人</t>
    <phoneticPr fontId="2" type="noConversion"/>
  </si>
  <si>
    <t>未於我國設立登記取得證照之外國金融機構</t>
    <phoneticPr fontId="2" type="noConversion"/>
  </si>
  <si>
    <t>不寄</t>
    <phoneticPr fontId="2" type="noConversion"/>
  </si>
  <si>
    <t>同保密戶意義</t>
    <phoneticPr fontId="2" type="noConversion"/>
  </si>
  <si>
    <t>no_send_to_cip_flag</t>
    <phoneticPr fontId="2" type="noConversion"/>
  </si>
  <si>
    <t>生日非日期格式</t>
    <phoneticPr fontId="2" type="noConversion"/>
  </si>
  <si>
    <t>no_send_to_cip_flag</t>
    <phoneticPr fontId="2" type="noConversion"/>
  </si>
  <si>
    <t>BA提供BLOCK名單</t>
    <phoneticPr fontId="2" type="noConversion"/>
  </si>
  <si>
    <t>是</t>
    <phoneticPr fontId="2" type="noConversion"/>
  </si>
  <si>
    <t>otp_service</t>
    <phoneticPr fontId="2" type="noConversion"/>
  </si>
  <si>
    <t>使用中</t>
    <phoneticPr fontId="2" type="noConversion"/>
  </si>
  <si>
    <t>調整欄位中文名稱(原: 簡訊密碼服務)
代碼說明修改(原使用中)</t>
    <phoneticPr fontId="2" type="noConversion"/>
  </si>
  <si>
    <t>停用中</t>
    <phoneticPr fontId="2" type="noConversion"/>
  </si>
  <si>
    <t>調整欄位中文名稱(原: 簡訊密碼服務)
代碼說明修改(原停用中)</t>
    <phoneticPr fontId="2" type="noConversion"/>
  </si>
  <si>
    <t>逾期授信戶註記</t>
    <phoneticPr fontId="9" type="noConversion"/>
  </si>
  <si>
    <t>X0200</t>
  </si>
  <si>
    <t>party_kind</t>
    <phoneticPr fontId="2" type="noConversion"/>
  </si>
  <si>
    <t>法人</t>
    <phoneticPr fontId="2" type="noConversion"/>
  </si>
  <si>
    <t>X0535</t>
  </si>
  <si>
    <t>自然人</t>
    <phoneticPr fontId="2" type="noConversion"/>
  </si>
  <si>
    <t>40萬元(含)以下</t>
    <phoneticPr fontId="2" type="noConversion"/>
  </si>
  <si>
    <t>pib_status</t>
    <phoneticPr fontId="2" type="noConversion"/>
  </si>
  <si>
    <t>個網銀狀態代碼</t>
    <phoneticPr fontId="2" type="noConversion"/>
  </si>
  <si>
    <t>-4</t>
  </si>
  <si>
    <t>已申請待審核(數存申請)</t>
    <phoneticPr fontId="2" type="noConversion"/>
  </si>
  <si>
    <t>pib_status</t>
    <phoneticPr fontId="2" type="noConversion"/>
  </si>
  <si>
    <t>個網銀狀態代碼</t>
    <phoneticPr fontId="2" type="noConversion"/>
  </si>
  <si>
    <t>-3</t>
  </si>
  <si>
    <t>已申請未驗證</t>
    <phoneticPr fontId="2" type="noConversion"/>
  </si>
  <si>
    <t>pib_status</t>
    <phoneticPr fontId="2" type="noConversion"/>
  </si>
  <si>
    <t>-2</t>
  </si>
  <si>
    <t>新申請待啟用(臨櫃新申請)</t>
    <phoneticPr fontId="2" type="noConversion"/>
  </si>
  <si>
    <t>-1</t>
  </si>
  <si>
    <t>pib_status</t>
    <phoneticPr fontId="2" type="noConversion"/>
  </si>
  <si>
    <t>暫停</t>
    <phoneticPr fontId="2" type="noConversion"/>
  </si>
  <si>
    <t>正常</t>
    <phoneticPr fontId="2" type="noConversion"/>
  </si>
  <si>
    <t>pib_vesion</t>
    <phoneticPr fontId="2" type="noConversion"/>
  </si>
  <si>
    <t>個網銀版本代碼</t>
    <phoneticPr fontId="2" type="noConversion"/>
  </si>
  <si>
    <t>一般版</t>
    <phoneticPr fontId="2" type="noConversion"/>
  </si>
  <si>
    <t>X0215</t>
    <phoneticPr fontId="2" type="noConversion"/>
  </si>
  <si>
    <t>信用卡版</t>
    <phoneticPr fontId="2" type="noConversion"/>
  </si>
  <si>
    <t>X0215</t>
    <phoneticPr fontId="2" type="noConversion"/>
  </si>
  <si>
    <t>pre_mediate_flag</t>
    <phoneticPr fontId="2" type="noConversion"/>
  </si>
  <si>
    <t>前置調解註記</t>
    <phoneticPr fontId="2" type="noConversion"/>
  </si>
  <si>
    <t>留言含缺件</t>
    <phoneticPr fontId="2" type="noConversion"/>
  </si>
  <si>
    <t>已取得申請書</t>
    <phoneticPr fontId="2" type="noConversion"/>
  </si>
  <si>
    <t>已取得債權人清冊</t>
    <phoneticPr fontId="2" type="noConversion"/>
  </si>
  <si>
    <t>符合受理條件</t>
    <phoneticPr fontId="2" type="noConversion"/>
  </si>
  <si>
    <t>含知民間債務人</t>
    <phoneticPr fontId="2" type="noConversion"/>
  </si>
  <si>
    <t>前置調解註記</t>
    <phoneticPr fontId="2" type="noConversion"/>
  </si>
  <si>
    <t>已回報債權</t>
    <phoneticPr fontId="2" type="noConversion"/>
  </si>
  <si>
    <t>開始協商</t>
    <phoneticPr fontId="2" type="noConversion"/>
  </si>
  <si>
    <t>完成協商覆核中</t>
    <phoneticPr fontId="2" type="noConversion"/>
  </si>
  <si>
    <t>完成協商</t>
    <phoneticPr fontId="2" type="noConversion"/>
  </si>
  <si>
    <t>協商成立</t>
    <phoneticPr fontId="2" type="noConversion"/>
  </si>
  <si>
    <t>完成面談及簽約</t>
    <phoneticPr fontId="2" type="noConversion"/>
  </si>
  <si>
    <t>已完成簽約</t>
    <phoneticPr fontId="2" type="noConversion"/>
  </si>
  <si>
    <t>本行申請法院認可</t>
    <phoneticPr fontId="2" type="noConversion"/>
  </si>
  <si>
    <t>pre_mediate_flag</t>
    <phoneticPr fontId="2" type="noConversion"/>
  </si>
  <si>
    <t>簽約成功</t>
    <phoneticPr fontId="2" type="noConversion"/>
  </si>
  <si>
    <t>毀諾</t>
    <phoneticPr fontId="2" type="noConversion"/>
  </si>
  <si>
    <t>93</t>
  </si>
  <si>
    <t>單獨受償本行債權</t>
    <phoneticPr fontId="2" type="noConversion"/>
  </si>
  <si>
    <t>協商履行完畢</t>
    <phoneticPr fontId="2" type="noConversion"/>
  </si>
  <si>
    <t>必備文件已補齊</t>
    <phoneticPr fontId="2" type="noConversion"/>
  </si>
  <si>
    <t>全體債權已回覆</t>
    <phoneticPr fontId="2" type="noConversion"/>
  </si>
  <si>
    <t>債權為０，復催</t>
    <phoneticPr fontId="2" type="noConversion"/>
  </si>
  <si>
    <t>面談無故不到</t>
    <phoneticPr fontId="2" type="noConversion"/>
  </si>
  <si>
    <t>主動撤案終止協商</t>
    <phoneticPr fontId="2" type="noConversion"/>
  </si>
  <si>
    <t>多次聯繫不上</t>
    <phoneticPr fontId="2" type="noConversion"/>
  </si>
  <si>
    <t>協商未開始－其他</t>
    <phoneticPr fontId="2" type="noConversion"/>
  </si>
  <si>
    <t>申請資格不符</t>
    <phoneticPr fontId="2" type="noConversion"/>
  </si>
  <si>
    <t>ＫＥＹ值錯誤</t>
    <phoneticPr fontId="2" type="noConversion"/>
  </si>
  <si>
    <t>轉他行承辦</t>
    <phoneticPr fontId="2" type="noConversion"/>
  </si>
  <si>
    <t>8901</t>
  </si>
  <si>
    <t>調解中止</t>
    <phoneticPr fontId="2" type="noConversion"/>
  </si>
  <si>
    <t>未能接受還款分案</t>
    <phoneticPr fontId="2" type="noConversion"/>
  </si>
  <si>
    <t>無法接受折讓本金</t>
    <phoneticPr fontId="2" type="noConversion"/>
  </si>
  <si>
    <t>欲撤銷原方案</t>
    <phoneticPr fontId="2" type="noConversion"/>
  </si>
  <si>
    <t>無法負擔任何條件</t>
    <phoneticPr fontId="2" type="noConversion"/>
  </si>
  <si>
    <t>未於３０日內協商</t>
    <phoneticPr fontId="2" type="noConversion"/>
  </si>
  <si>
    <t>協商意願低落</t>
    <phoneticPr fontId="2" type="noConversion"/>
  </si>
  <si>
    <t>前置調解註記</t>
    <phoneticPr fontId="2" type="noConversion"/>
  </si>
  <si>
    <t>大量密集借貸</t>
    <phoneticPr fontId="2" type="noConversion"/>
  </si>
  <si>
    <t>pre_mediate_flag</t>
    <phoneticPr fontId="2" type="noConversion"/>
  </si>
  <si>
    <t>逾十日未簽約</t>
    <phoneticPr fontId="2" type="noConversion"/>
  </si>
  <si>
    <t>pre_mediate_flag</t>
    <phoneticPr fontId="2" type="noConversion"/>
  </si>
  <si>
    <t>資產大於負債</t>
    <phoneticPr fontId="2" type="noConversion"/>
  </si>
  <si>
    <t>協商不成立－其他</t>
    <phoneticPr fontId="2" type="noConversion"/>
  </si>
  <si>
    <t>8991</t>
  </si>
  <si>
    <t>轉換協商管道</t>
    <phoneticPr fontId="2" type="noConversion"/>
  </si>
  <si>
    <t>9190</t>
  </si>
  <si>
    <t>毀諾後清償</t>
    <phoneticPr fontId="2" type="noConversion"/>
  </si>
  <si>
    <t>property_type_code</t>
    <phoneticPr fontId="2" type="noConversion"/>
  </si>
  <si>
    <t>property_type_code</t>
    <phoneticPr fontId="2" type="noConversion"/>
  </si>
  <si>
    <t>6</t>
    <phoneticPr fontId="2" type="noConversion"/>
  </si>
  <si>
    <t>8</t>
  </si>
  <si>
    <t>更生註記（來自卡處）</t>
    <phoneticPr fontId="2" type="noConversion"/>
  </si>
  <si>
    <t>X0225</t>
  </si>
  <si>
    <t>specific_member_flag</t>
    <phoneticPr fontId="2" type="noConversion"/>
  </si>
  <si>
    <t>特記對象（業管單位登錄）</t>
    <phoneticPr fontId="2" type="noConversion"/>
  </si>
  <si>
    <t>stop_use_customer_Data_Flag</t>
  </si>
  <si>
    <t>沒有註記(半形空白*1)</t>
    <phoneticPr fontId="2" type="noConversion"/>
  </si>
  <si>
    <t>取消註記</t>
    <phoneticPr fontId="2" type="noConversion"/>
  </si>
  <si>
    <t>停止蒐集、處理、利用個人資料</t>
    <phoneticPr fontId="2" type="noConversion"/>
  </si>
  <si>
    <t>tax_type</t>
    <phoneticPr fontId="2" type="noConversion"/>
  </si>
  <si>
    <t>利息所得稅別</t>
    <phoneticPr fontId="2" type="noConversion"/>
  </si>
  <si>
    <t>不計息</t>
    <phoneticPr fontId="2" type="noConversion"/>
  </si>
  <si>
    <t>本國人10%</t>
    <phoneticPr fontId="2" type="noConversion"/>
  </si>
  <si>
    <t>外國人20%</t>
    <phoneticPr fontId="2" type="noConversion"/>
  </si>
  <si>
    <t>分離課稅</t>
    <phoneticPr fontId="2" type="noConversion"/>
  </si>
  <si>
    <t>不課稅</t>
    <phoneticPr fontId="2" type="noConversion"/>
  </si>
  <si>
    <t>非制裁名單</t>
    <phoneticPr fontId="2" type="noConversion"/>
  </si>
  <si>
    <t>20191226&lt;RE10815003&gt;更名，原:恐怖份子註記</t>
    <phoneticPr fontId="2" type="noConversion"/>
  </si>
  <si>
    <t>terrorists_flag</t>
    <phoneticPr fontId="2" type="noConversion"/>
  </si>
  <si>
    <t>20191226&lt;RE10815003&gt;更名，原:恐怖份子註記</t>
    <phoneticPr fontId="2" type="noConversion"/>
  </si>
  <si>
    <t>terrorists_status</t>
    <phoneticPr fontId="2" type="noConversion"/>
  </si>
  <si>
    <t>X0533</t>
  </si>
  <si>
    <t>X0245</t>
  </si>
  <si>
    <t>X0246</t>
  </si>
  <si>
    <t>wealth_executive_flag</t>
    <phoneticPr fontId="2" type="noConversion"/>
  </si>
  <si>
    <t>理財專員註記</t>
    <phoneticPr fontId="2" type="noConversion"/>
  </si>
  <si>
    <t>X0170</t>
  </si>
  <si>
    <t>wealth_member_ranking</t>
    <phoneticPr fontId="2" type="noConversion"/>
  </si>
  <si>
    <t>wealth_member_ranking</t>
    <phoneticPr fontId="2" type="noConversion"/>
  </si>
  <si>
    <t>菁英關係戶</t>
    <phoneticPr fontId="2" type="noConversion"/>
  </si>
  <si>
    <t>菁英親子帳戶</t>
    <phoneticPr fontId="2" type="noConversion"/>
  </si>
  <si>
    <t>私人銀行會員(PB會員)</t>
    <phoneticPr fontId="2" type="noConversion"/>
  </si>
  <si>
    <t>登峰理財會員(VVIP、POTENTIAL VVIP、VVIP關係戶)</t>
    <phoneticPr fontId="2" type="noConversion"/>
  </si>
  <si>
    <t>菁英理財會員(VIP+顧客)</t>
    <phoneticPr fontId="2" type="noConversion"/>
  </si>
  <si>
    <t>菁英理財會員(POTENTIAL VIP+顧客)</t>
    <phoneticPr fontId="2" type="noConversion"/>
  </si>
  <si>
    <t>新富理財會員(VIP顧客)</t>
    <phoneticPr fontId="2" type="noConversion"/>
  </si>
  <si>
    <t>新富理財會員(POTENTIAL VIP顧客)</t>
    <phoneticPr fontId="2" type="noConversion"/>
  </si>
  <si>
    <t>私銀關係戶(PB關係戶)</t>
    <phoneticPr fontId="2" type="noConversion"/>
  </si>
  <si>
    <t>停用(PB親子帳戶)</t>
    <phoneticPr fontId="2" type="noConversion"/>
  </si>
  <si>
    <t>未加入會員、流失戶</t>
    <phoneticPr fontId="2" type="noConversion"/>
  </si>
  <si>
    <t>共銷註記</t>
  </si>
  <si>
    <t>20210825&lt;RE11011212&gt;上線</t>
  </si>
  <si>
    <t>AML持續審查狀態</t>
  </si>
  <si>
    <t>待審查（高）</t>
  </si>
  <si>
    <t>2022CAML</t>
  </si>
  <si>
    <t>審查中（高）</t>
  </si>
  <si>
    <t>已完成（高）</t>
  </si>
  <si>
    <t>到期未完成（高）_控管</t>
  </si>
  <si>
    <t>到期未完成（高）</t>
  </si>
  <si>
    <t>待審查（中）</t>
  </si>
  <si>
    <t>審查中（中）</t>
  </si>
  <si>
    <t>已完成（中）</t>
  </si>
  <si>
    <t>到期未完成（中）</t>
  </si>
  <si>
    <t>待審查（低）</t>
  </si>
  <si>
    <t>審查中（低）</t>
  </si>
  <si>
    <t>已完成（低）</t>
  </si>
  <si>
    <t>到期未完成（低）</t>
  </si>
  <si>
    <t>AML管控狀態</t>
  </si>
  <si>
    <t>暫停新增業務（高）</t>
  </si>
  <si>
    <t>暫停新增業務（非高）</t>
  </si>
  <si>
    <t>值域檢核</t>
    <phoneticPr fontId="2" type="noConversion"/>
  </si>
  <si>
    <t>accountPurpose</t>
  </si>
  <si>
    <t>otherAccountPurpose</t>
  </si>
  <si>
    <t>GM1050B</t>
  </si>
  <si>
    <t>NT1130</t>
  </si>
  <si>
    <t>VT191</t>
  </si>
  <si>
    <t>NT1120</t>
  </si>
  <si>
    <t>queryCustomerForObu</t>
  </si>
  <si>
    <t>TWIS799</t>
  </si>
  <si>
    <t>E0005</t>
  </si>
  <si>
    <t>electronicStatementFlag</t>
  </si>
  <si>
    <t>pibVersion</t>
  </si>
  <si>
    <t>pibStatus</t>
  </si>
  <si>
    <t>caseReportedDate</t>
  </si>
  <si>
    <t>reportUnit</t>
  </si>
  <si>
    <t>caseDescription</t>
  </si>
  <si>
    <t>personalInformationConsentFlag</t>
  </si>
  <si>
    <t>customerKycType</t>
  </si>
  <si>
    <t>X0140</t>
  </si>
  <si>
    <t>customerId</t>
  </si>
  <si>
    <t>A435021</t>
  </si>
  <si>
    <t>financialCommissionerFlag</t>
  </si>
  <si>
    <t>TGT0799</t>
  </si>
  <si>
    <t>customerRanking</t>
  </si>
  <si>
    <t>X0193</t>
  </si>
  <si>
    <t>industrialCodeForCbc</t>
  </si>
  <si>
    <t>travelCardFlag</t>
  </si>
  <si>
    <t>X0106</t>
  </si>
  <si>
    <t>numberOfChildren</t>
  </si>
  <si>
    <t>VT185</t>
  </si>
  <si>
    <t>NT1529</t>
  </si>
  <si>
    <t>VTC02</t>
  </si>
  <si>
    <t>X0152</t>
  </si>
  <si>
    <t>originalCheckNumber</t>
  </si>
  <si>
    <t>CMD70022</t>
  </si>
  <si>
    <t>NT1156</t>
  </si>
  <si>
    <t>NT1156A</t>
  </si>
  <si>
    <t>A208011</t>
  </si>
  <si>
    <t>A20403G</t>
  </si>
  <si>
    <t>A204037</t>
    <phoneticPr fontId="2" type="noConversion"/>
  </si>
  <si>
    <t>A204037</t>
    <phoneticPr fontId="2" type="noConversion"/>
  </si>
  <si>
    <t>A204032</t>
    <phoneticPr fontId="2" type="noConversion"/>
  </si>
  <si>
    <t>A20403F</t>
    <phoneticPr fontId="2" type="noConversion"/>
  </si>
  <si>
    <t>異動</t>
    <phoneticPr fontId="2" type="noConversion"/>
  </si>
  <si>
    <t>SIT</t>
    <phoneticPr fontId="2" type="noConversion"/>
  </si>
  <si>
    <t>未上架</t>
    <phoneticPr fontId="2" type="noConversion"/>
  </si>
  <si>
    <t>AQF0308</t>
    <phoneticPr fontId="2" type="noConversion"/>
  </si>
  <si>
    <t>createConsumerFinanceCust</t>
    <phoneticPr fontId="2" type="noConversion"/>
  </si>
  <si>
    <t>queryCustomer</t>
    <phoneticPr fontId="2" type="noConversion"/>
  </si>
  <si>
    <t>NBS</t>
    <phoneticPr fontId="2" type="noConversion"/>
  </si>
  <si>
    <t>NCS</t>
    <phoneticPr fontId="2" type="noConversion"/>
  </si>
  <si>
    <t>470</t>
  </si>
  <si>
    <t>466</t>
  </si>
  <si>
    <t>467</t>
  </si>
  <si>
    <t>468</t>
  </si>
  <si>
    <t>469</t>
  </si>
  <si>
    <t>471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</si>
  <si>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</si>
  <si>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</si>
  <si>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</si>
  <si>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</si>
  <si>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</si>
  <si>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</si>
  <si>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</si>
  <si>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</si>
  <si>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</si>
  <si>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</si>
  <si>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</si>
  <si>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</si>
  <si>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</si>
  <si>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</si>
  <si>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</si>
  <si>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</si>
  <si>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</si>
  <si>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</si>
  <si>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</si>
  <si>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</si>
  <si>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</si>
  <si>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</si>
  <si>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</si>
  <si>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</si>
  <si>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</si>
  <si>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</si>
  <si>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</si>
  <si>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</si>
  <si>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</si>
  <si>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</si>
  <si>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</si>
  <si>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</si>
  <si>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</si>
  <si>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</si>
  <si>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</si>
  <si>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</si>
  <si>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</si>
  <si>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</si>
  <si>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</si>
  <si>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</si>
  <si>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</si>
  <si>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</si>
  <si>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</si>
  <si>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</si>
  <si>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</si>
  <si>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</si>
  <si>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</si>
  <si>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</si>
  <si>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</si>
  <si>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</si>
  <si>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</si>
  <si>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</si>
  <si>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</si>
  <si>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</si>
  <si>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</si>
  <si>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</si>
  <si>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</si>
  <si>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</si>
  <si>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</si>
  <si>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</si>
  <si>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</si>
  <si>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</si>
  <si>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</si>
  <si>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</si>
  <si>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</si>
  <si>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</si>
  <si>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</si>
  <si>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</si>
  <si>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</si>
  <si>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</si>
  <si>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</si>
  <si>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</si>
  <si>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</si>
  <si>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</si>
  <si>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</si>
  <si>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</si>
  <si>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</si>
  <si>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</si>
  <si>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</si>
  <si>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</si>
  <si>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</si>
  <si>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</si>
  <si>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</si>
  <si>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</si>
  <si>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</si>
  <si>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</si>
  <si>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</si>
  <si>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</si>
  <si>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</si>
  <si>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</si>
  <si>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</si>
  <si>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</si>
  <si>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</si>
  <si>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</si>
  <si>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</si>
  <si>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</si>
  <si>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</si>
  <si>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</si>
  <si>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</si>
  <si>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</si>
  <si>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</si>
  <si>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</si>
  <si>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</si>
  <si>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</si>
  <si>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</si>
  <si>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</si>
  <si>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</si>
  <si>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</si>
  <si>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</si>
  <si>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</si>
  <si>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</si>
  <si>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</si>
  <si>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</si>
  <si>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</si>
  <si>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</si>
  <si>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</si>
  <si>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</si>
  <si>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</si>
  <si>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</si>
  <si>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</si>
  <si>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</si>
  <si>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</si>
  <si>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</si>
  <si>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</si>
  <si>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</si>
  <si>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</si>
  <si>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</si>
  <si>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</si>
  <si>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</si>
  <si>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</si>
  <si>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</si>
  <si>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</si>
  <si>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</si>
  <si>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</si>
  <si>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</si>
  <si>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</si>
  <si>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</si>
  <si>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</si>
  <si>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</si>
  <si>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</si>
  <si>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</si>
  <si>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</si>
  <si>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</si>
  <si>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</si>
  <si>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</si>
  <si>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</si>
  <si>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</si>
  <si>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</si>
  <si>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</si>
  <si>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</si>
  <si>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</si>
  <si>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</si>
  <si>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</si>
  <si>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</si>
  <si>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</si>
  <si>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</si>
  <si>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</si>
  <si>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</si>
  <si>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</si>
  <si>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</si>
  <si>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</si>
  <si>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</si>
  <si>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</si>
  <si>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</si>
  <si>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</si>
  <si>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</si>
  <si>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</si>
  <si>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</si>
  <si>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</si>
  <si>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</si>
  <si>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</si>
  <si>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</si>
  <si>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</si>
  <si>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</si>
  <si>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</si>
  <si>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</si>
  <si>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</si>
  <si>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</si>
  <si>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</si>
  <si>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</si>
  <si>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</si>
  <si>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</si>
  <si>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</si>
  <si>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</si>
  <si>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</si>
  <si>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</si>
  <si>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</si>
  <si>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</si>
  <si>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</si>
  <si>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</si>
  <si>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</si>
  <si>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</si>
  <si>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</si>
  <si>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</si>
  <si>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</si>
  <si>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</si>
  <si>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</si>
  <si>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</si>
  <si>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</si>
  <si>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</si>
  <si>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</si>
  <si>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</si>
  <si>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</si>
  <si>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</si>
  <si>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</si>
  <si>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</si>
  <si>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</si>
  <si>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</si>
  <si>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</si>
  <si>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</si>
  <si>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</si>
  <si>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</si>
  <si>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</si>
  <si>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</si>
  <si>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</si>
  <si>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</si>
  <si>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</si>
  <si>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</si>
  <si>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</si>
  <si>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</si>
  <si>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</si>
  <si>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</si>
  <si>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</si>
  <si>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</si>
  <si>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</si>
  <si>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</si>
  <si>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</si>
  <si>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</si>
  <si>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</si>
  <si>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</si>
  <si>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</si>
  <si>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</si>
  <si>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</si>
  <si>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</si>
  <si>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</si>
  <si>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</si>
  <si>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</si>
  <si>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</si>
  <si>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</si>
  <si>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</si>
  <si>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</si>
  <si>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</si>
  <si>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</si>
  <si>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</si>
  <si>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</si>
  <si>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</si>
  <si>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</si>
  <si>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</si>
  <si>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</si>
  <si>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</si>
  <si>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</si>
  <si>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</si>
  <si>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</si>
  <si>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</si>
  <si>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</si>
  <si>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</si>
  <si>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</si>
  <si>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</si>
  <si>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</si>
  <si>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</si>
  <si>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</si>
  <si>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</si>
  <si>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</si>
  <si>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</si>
  <si>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</si>
  <si>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</si>
  <si>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</si>
  <si>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</si>
  <si>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</si>
  <si>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</si>
  <si>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</si>
  <si>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</si>
  <si>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</si>
  <si>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25</t>
  </si>
  <si>
    <t>30</t>
  </si>
  <si>
    <t>32</t>
  </si>
  <si>
    <t>37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</si>
  <si>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</si>
  <si>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</si>
  <si>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</si>
  <si>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</si>
  <si>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</si>
  <si>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</si>
  <si>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</si>
  <si>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</si>
  <si>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</si>
  <si>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</si>
  <si>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</si>
  <si>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</si>
  <si>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</si>
  <si>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</si>
  <si>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</si>
  <si>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</si>
  <si>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</si>
  <si>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</si>
  <si>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</si>
  <si>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</si>
  <si>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</si>
  <si>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</si>
  <si>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</si>
  <si>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</si>
  <si>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</si>
  <si>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</si>
  <si>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76</t>
  </si>
  <si>
    <t>77</t>
  </si>
  <si>
    <t>78</t>
  </si>
  <si>
    <t>79</t>
  </si>
  <si>
    <t>82</t>
  </si>
  <si>
    <t>83</t>
  </si>
  <si>
    <t>85</t>
  </si>
  <si>
    <t>86</t>
  </si>
  <si>
    <t>87</t>
  </si>
  <si>
    <t>88</t>
  </si>
  <si>
    <t>89</t>
  </si>
  <si>
    <t>92</t>
  </si>
  <si>
    <t>100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</si>
  <si>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</si>
  <si>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</si>
  <si>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</si>
  <si>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</si>
  <si>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</si>
  <si>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</si>
  <si>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</si>
  <si>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</si>
  <si>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</si>
  <si>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</si>
  <si>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</si>
  <si>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</si>
  <si>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</si>
  <si>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</si>
  <si>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</si>
  <si>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</si>
  <si>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</si>
  <si>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</si>
  <si>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</si>
  <si>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</si>
  <si>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</si>
  <si>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</si>
  <si>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</si>
  <si>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</si>
  <si>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</si>
  <si>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</si>
  <si>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</si>
  <si>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</si>
  <si>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</si>
  <si>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</si>
  <si>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</si>
  <si>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</si>
  <si>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</si>
  <si>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</si>
  <si>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</si>
  <si>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</si>
  <si>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</si>
  <si>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384</t>
  </si>
  <si>
    <t>385</t>
  </si>
  <si>
    <t>386</t>
  </si>
  <si>
    <t>349</t>
  </si>
  <si>
    <t>142</t>
  </si>
  <si>
    <t>143</t>
  </si>
  <si>
    <t>452</t>
  </si>
  <si>
    <t>451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</si>
  <si>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</si>
  <si>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</si>
  <si>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</si>
  <si>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</si>
  <si>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</si>
  <si>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</si>
  <si>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</si>
  <si>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</si>
  <si>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</si>
  <si>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</si>
  <si>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</si>
  <si>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</si>
  <si>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</si>
  <si>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isConnectVirtualSecuritiesAccount</t>
    <phoneticPr fontId="2" type="noConversion"/>
  </si>
  <si>
    <t>X</t>
    <phoneticPr fontId="2" type="noConversion"/>
  </si>
  <si>
    <t>X</t>
    <phoneticPr fontId="2" type="noConversion"/>
  </si>
  <si>
    <t>originalIcProcessingMethod</t>
    <phoneticPr fontId="2" type="noConversion"/>
  </si>
  <si>
    <t>industrialPropertyType</t>
    <phoneticPr fontId="2" type="noConversion"/>
  </si>
  <si>
    <t>electronicBankingSpecialServices</t>
    <phoneticPr fontId="2" type="noConversion"/>
  </si>
  <si>
    <t>isGuarded</t>
    <phoneticPr fontId="9" type="noConversion"/>
  </si>
  <si>
    <t>zip</t>
    <phoneticPr fontId="2" type="noConversion"/>
  </si>
  <si>
    <t>problematicCustomerStatus</t>
    <phoneticPr fontId="2" type="noConversion"/>
  </si>
  <si>
    <t>customerCirciKey</t>
    <phoneticPr fontId="2" type="noConversion"/>
  </si>
  <si>
    <t>problematicReportUnit</t>
    <phoneticPr fontId="2" type="noConversion"/>
  </si>
  <si>
    <t>caseCreatedDepartment</t>
    <phoneticPr fontId="2" type="noConversion"/>
  </si>
  <si>
    <t>problematicCaseDescription</t>
    <phoneticPr fontId="2" type="noConversion"/>
  </si>
  <si>
    <t>companyExtensionNumber</t>
    <phoneticPr fontId="2" type="noConversion"/>
  </si>
  <si>
    <t>guardianshipType</t>
    <phoneticPr fontId="9" type="noConversion"/>
  </si>
  <si>
    <t>authorizer</t>
  </si>
  <si>
    <t>errorMessage</t>
  </si>
  <si>
    <t>returnCode</t>
  </si>
  <si>
    <t>currentGuardianship</t>
  </si>
  <si>
    <t>isGuarded</t>
  </si>
  <si>
    <t>guardianshipType</t>
  </si>
  <si>
    <t>guardianshipConsent</t>
  </si>
  <si>
    <t>changedToGuardianship</t>
  </si>
  <si>
    <t>X</t>
    <phoneticPr fontId="2" type="noConversion"/>
  </si>
  <si>
    <t>X</t>
    <phoneticPr fontId="2" type="noConversion"/>
  </si>
  <si>
    <t>referrerIdentificationNumber</t>
    <phoneticPr fontId="2" type="noConversion"/>
  </si>
  <si>
    <t>customerKycTypes[*].kycCode</t>
    <phoneticPr fontId="2" type="noConversion"/>
  </si>
  <si>
    <t>查詢</t>
    <phoneticPr fontId="9" type="noConversion"/>
  </si>
  <si>
    <t>O</t>
    <phoneticPr fontId="2" type="noConversion"/>
  </si>
  <si>
    <t>查詢</t>
    <phoneticPr fontId="9" type="noConversion"/>
  </si>
  <si>
    <t>官員證編號</t>
    <phoneticPr fontId="2" type="noConversion"/>
  </si>
  <si>
    <t>A204035</t>
    <phoneticPr fontId="2" type="noConversion"/>
  </si>
  <si>
    <t>WA204035</t>
    <phoneticPr fontId="2" type="noConversion"/>
  </si>
  <si>
    <t>String</t>
    <phoneticPr fontId="2" type="noConversion"/>
  </si>
  <si>
    <t>Y:顧客接受
N:顧客不接受</t>
    <phoneticPr fontId="2" type="noConversion"/>
  </si>
  <si>
    <t>A20403A</t>
    <phoneticPr fontId="2" type="noConversion"/>
  </si>
  <si>
    <t>WA20403A</t>
    <phoneticPr fontId="2" type="noConversion"/>
  </si>
  <si>
    <t>顧客狀態代碼(臨櫃)</t>
    <phoneticPr fontId="2" type="noConversion"/>
  </si>
  <si>
    <t>A204037</t>
    <phoneticPr fontId="2" type="noConversion"/>
  </si>
  <si>
    <t>案發日期</t>
    <phoneticPr fontId="2" type="noConversion"/>
  </si>
  <si>
    <t>案發日期(YYYYMMDDHH24MISS,問題戶專用)(臨櫃)</t>
    <phoneticPr fontId="9" type="noConversion"/>
  </si>
  <si>
    <t>通報單位(問題戶專用)(臨櫃)</t>
    <phoneticPr fontId="2" type="noConversion"/>
  </si>
  <si>
    <t>建檔單位(問題戶專用)</t>
    <phoneticPr fontId="9" type="noConversion"/>
  </si>
  <si>
    <t>CIDMRCBH</t>
    <phoneticPr fontId="2" type="noConversion"/>
  </si>
  <si>
    <t>案情摘要(問題戶專用)(臨櫃)</t>
    <phoneticPr fontId="9" type="noConversion"/>
  </si>
  <si>
    <t>A/C REVIEW狀態註記</t>
    <phoneticPr fontId="2" type="noConversion"/>
  </si>
  <si>
    <t>CIRCIARF</t>
    <phoneticPr fontId="2" type="noConversion"/>
  </si>
  <si>
    <t>" ":未暫停
"1":已暫停</t>
    <phoneticPr fontId="2" type="noConversion"/>
  </si>
  <si>
    <t>A/C REVIEW暫停註記</t>
    <phoneticPr fontId="2" type="noConversion"/>
  </si>
  <si>
    <t>ACCOUNT REVIEW暫停註記</t>
    <phoneticPr fontId="2" type="noConversion"/>
  </si>
  <si>
    <t>CIRCIARS</t>
    <phoneticPr fontId="2" type="noConversion"/>
  </si>
  <si>
    <t>" ":無須處理或已完成
"1":未完成
"2":未完成（無法聯繫）
"3":未完成（待補件）
"4":未完成（不願配合）
"5":送件中</t>
    <phoneticPr fontId="2" type="noConversion"/>
  </si>
  <si>
    <t>A123011</t>
    <phoneticPr fontId="2" type="noConversion"/>
  </si>
  <si>
    <t>WA123011</t>
    <phoneticPr fontId="2" type="noConversion"/>
  </si>
  <si>
    <t>顧客姓名</t>
    <phoneticPr fontId="2" type="noConversion"/>
  </si>
  <si>
    <t>CIRCICNM</t>
    <phoneticPr fontId="2" type="noConversion"/>
  </si>
  <si>
    <t>A204036</t>
    <phoneticPr fontId="2" type="noConversion"/>
  </si>
  <si>
    <t>不寄對帳單(保密戶)</t>
    <phoneticPr fontId="2" type="noConversion"/>
  </si>
  <si>
    <t>原始身份證字號/統編</t>
    <phoneticPr fontId="2" type="noConversion"/>
  </si>
  <si>
    <t>WA-CNM</t>
    <phoneticPr fontId="2" type="noConversion"/>
  </si>
  <si>
    <t>A204031</t>
    <phoneticPr fontId="2" type="noConversion"/>
  </si>
  <si>
    <t>基本資料查詢作業</t>
    <phoneticPr fontId="2" type="noConversion"/>
  </si>
  <si>
    <t>自然人行業類別代碼</t>
    <phoneticPr fontId="2" type="noConversion"/>
  </si>
  <si>
    <t>WA204031</t>
    <phoneticPr fontId="2" type="noConversion"/>
  </si>
  <si>
    <t>戶籍地址(全部)</t>
    <phoneticPr fontId="2" type="noConversion"/>
  </si>
  <si>
    <t>開戶用途－其他</t>
    <phoneticPr fontId="2" type="noConversion"/>
  </si>
  <si>
    <t>CIDTBPOS</t>
    <phoneticPr fontId="2" type="noConversion"/>
  </si>
  <si>
    <t>WA204031</t>
    <phoneticPr fontId="2" type="noConversion"/>
  </si>
  <si>
    <t>行業屬性類別代碼/行業性質/行業類別</t>
    <phoneticPr fontId="2" type="noConversion"/>
  </si>
  <si>
    <t>母公司統編（銀行歸戶統編）</t>
    <phoneticPr fontId="2" type="noConversion"/>
  </si>
  <si>
    <t>母公司國別代碼</t>
    <phoneticPr fontId="2" type="noConversion"/>
  </si>
  <si>
    <t>稅籍代號</t>
    <phoneticPr fontId="2" type="noConversion"/>
  </si>
  <si>
    <t>配偶統編</t>
    <phoneticPr fontId="2" type="noConversion"/>
  </si>
  <si>
    <t>顧客首次往來日期(YYYYMMDDHH24MISS)</t>
    <phoneticPr fontId="2" type="noConversion"/>
  </si>
  <si>
    <t>大陸商主代碼</t>
    <phoneticPr fontId="2" type="noConversion"/>
  </si>
  <si>
    <t>CIRCIKEY</t>
    <phoneticPr fontId="2" type="noConversion"/>
  </si>
  <si>
    <t>交易用行動電話/簡訊密碼專屬行動電話</t>
    <phoneticPr fontId="2" type="noConversion"/>
  </si>
  <si>
    <t>居留證統編</t>
    <phoneticPr fontId="2" type="noConversion"/>
  </si>
  <si>
    <t>居留證核發日期(YYYYMMDDHH24MISS)</t>
    <phoneticPr fontId="2" type="noConversion"/>
  </si>
  <si>
    <t>注意事項</t>
    <phoneticPr fontId="2" type="noConversion"/>
  </si>
  <si>
    <t>noticeForLoan</t>
    <phoneticPr fontId="2" type="noConversion"/>
  </si>
  <si>
    <t>YIDBCVIT</t>
    <phoneticPr fontId="2" type="noConversion"/>
  </si>
  <si>
    <t>WA-JTL</t>
    <phoneticPr fontId="2" type="noConversion"/>
  </si>
  <si>
    <t>??</t>
    <phoneticPr fontId="2" type="noConversion"/>
  </si>
  <si>
    <t>戶籍地址鄉鎮市區</t>
    <phoneticPr fontId="2" type="noConversion"/>
  </si>
  <si>
    <t>戶籍地址郵遞區號</t>
    <phoneticPr fontId="2" type="noConversion"/>
  </si>
  <si>
    <t>通訊地址城市</t>
    <phoneticPr fontId="2" type="noConversion"/>
  </si>
  <si>
    <t>通訊地址</t>
    <phoneticPr fontId="2" type="noConversion"/>
  </si>
  <si>
    <t>通訊地址郵遞區號</t>
    <phoneticPr fontId="2" type="noConversion"/>
  </si>
  <si>
    <t>A121041</t>
    <phoneticPr fontId="2" type="noConversion"/>
  </si>
  <si>
    <t>開戶基本資料列印</t>
    <phoneticPr fontId="2" type="noConversion"/>
  </si>
  <si>
    <t>WA121041</t>
    <phoneticPr fontId="2" type="noConversion"/>
  </si>
  <si>
    <t>性別代碼</t>
    <phoneticPr fontId="9" type="noConversion"/>
  </si>
  <si>
    <t>GENDER_CODE</t>
    <phoneticPr fontId="2" type="noConversion"/>
  </si>
  <si>
    <t>通訊地址(全部)</t>
    <phoneticPr fontId="2" type="noConversion"/>
  </si>
  <si>
    <t>通訊電話</t>
    <phoneticPr fontId="2" type="noConversion"/>
  </si>
  <si>
    <t>通訊電話分機</t>
    <phoneticPr fontId="2" type="noConversion"/>
  </si>
  <si>
    <t>電子郵件信箱</t>
    <phoneticPr fontId="2" type="noConversion"/>
  </si>
  <si>
    <t>WA-DTBOPH-EXT</t>
    <phoneticPr fontId="2" type="noConversion"/>
  </si>
  <si>
    <t>其他交易整合查詢(顧客姓名查詢)</t>
    <phoneticPr fontId="2" type="noConversion"/>
  </si>
  <si>
    <t>下次查詢歸戶編號</t>
    <phoneticPr fontId="2" type="noConversion"/>
  </si>
  <si>
    <t>A212015</t>
    <phoneticPr fontId="2" type="noConversion"/>
  </si>
  <si>
    <t>WA212015</t>
    <phoneticPr fontId="2" type="noConversion"/>
  </si>
  <si>
    <t>歸戶統編</t>
    <phoneticPr fontId="2" type="noConversion"/>
  </si>
  <si>
    <t>建檔單位/建檔代號</t>
    <phoneticPr fontId="2" type="noConversion"/>
  </si>
  <si>
    <t>查詢結果</t>
    <phoneticPr fontId="2" type="noConversion"/>
  </si>
  <si>
    <t>WA-RTNC</t>
    <phoneticPr fontId="2" type="noConversion"/>
  </si>
  <si>
    <t>CIRCICBD</t>
    <phoneticPr fontId="2" type="noConversion"/>
  </si>
  <si>
    <t>建檔單位/建檔代號</t>
    <phoneticPr fontId="9" type="noConversion"/>
  </si>
  <si>
    <t>WA-CRDFLAG</t>
    <phoneticPr fontId="2" type="noConversion"/>
  </si>
  <si>
    <t>WA10101A</t>
    <phoneticPr fontId="2" type="noConversion"/>
  </si>
  <si>
    <t>是否已有活存帳號</t>
    <phoneticPr fontId="2" type="noConversion"/>
  </si>
  <si>
    <t>A10101A</t>
    <phoneticPr fontId="2" type="noConversion"/>
  </si>
  <si>
    <t>CIDADCHA</t>
    <phoneticPr fontId="2" type="noConversion"/>
  </si>
  <si>
    <t>Notes平台開戶系統-顧客資料引入</t>
    <phoneticPr fontId="2" type="noConversion"/>
  </si>
  <si>
    <t>CIRCIMSB-G</t>
    <phoneticPr fontId="2" type="noConversion"/>
  </si>
  <si>
    <t>通訊用行動電話</t>
    <phoneticPr fontId="2" type="noConversion"/>
  </si>
  <si>
    <t>CRFCFMBL</t>
    <phoneticPr fontId="2" type="noConversion"/>
  </si>
  <si>
    <t>顧客服務公司名稱</t>
    <phoneticPr fontId="2" type="noConversion"/>
  </si>
  <si>
    <t>CIDTBCPY</t>
    <phoneticPr fontId="2" type="noConversion"/>
  </si>
  <si>
    <t>CFRCFOPH-NO</t>
    <phoneticPr fontId="2" type="noConversion"/>
  </si>
  <si>
    <t>CIDTBTLE</t>
    <phoneticPr fontId="2" type="noConversion"/>
  </si>
  <si>
    <t>CIDTBHOM</t>
    <phoneticPr fontId="2" type="noConversion"/>
  </si>
  <si>
    <t>學歷代碼//教育程度</t>
    <phoneticPr fontId="9" type="noConversion"/>
  </si>
  <si>
    <t>CIDTBCS1</t>
    <phoneticPr fontId="2" type="noConversion"/>
  </si>
  <si>
    <t>當事者英文姓名/外匯英文姓名</t>
    <phoneticPr fontId="9" type="noConversion"/>
  </si>
  <si>
    <t>成年監護</t>
    <phoneticPr fontId="2" type="noConversion"/>
  </si>
  <si>
    <t>代表人姓名</t>
    <phoneticPr fontId="2" type="noConversion"/>
  </si>
  <si>
    <t>CIDADXNM</t>
    <phoneticPr fontId="2" type="noConversion"/>
  </si>
  <si>
    <t>入出境證號</t>
    <phoneticPr fontId="9" type="noConversion"/>
  </si>
  <si>
    <t>Number</t>
    <phoneticPr fontId="2" type="noConversion"/>
  </si>
  <si>
    <t>英文地址國別(外匯)</t>
    <phoneticPr fontId="2" type="noConversion"/>
  </si>
  <si>
    <t>ＬＣ通知單位</t>
    <phoneticPr fontId="2" type="noConversion"/>
  </si>
  <si>
    <t>ＬＣ通知產業</t>
    <phoneticPr fontId="2" type="noConversion"/>
  </si>
  <si>
    <t>公司資本額(萬)</t>
    <phoneticPr fontId="2" type="noConversion"/>
  </si>
  <si>
    <t>公司年營業額代碼</t>
    <phoneticPr fontId="2" type="noConversion"/>
  </si>
  <si>
    <t>居留證迄日(YYYYMMDDHH24MISS)</t>
    <phoneticPr fontId="2" type="noConversion"/>
  </si>
  <si>
    <t>行業編號（主計處代碼）</t>
    <phoneticPr fontId="2" type="noConversion"/>
  </si>
  <si>
    <t>顧客性質代碼(符合票交所定義)_x000D_</t>
    <phoneticPr fontId="9" type="noConversion"/>
  </si>
  <si>
    <t>介紹人統編</t>
    <phoneticPr fontId="2" type="noConversion"/>
  </si>
  <si>
    <t>外匯申報身分別代碼</t>
    <phoneticPr fontId="2" type="noConversion"/>
  </si>
  <si>
    <t>otp簡訊密碼服務狀態註記</t>
    <phoneticPr fontId="9" type="noConversion"/>
  </si>
  <si>
    <t>WA-SPW</t>
    <phoneticPr fontId="2" type="noConversion"/>
  </si>
  <si>
    <t>預設值"N"</t>
    <phoneticPr fontId="2" type="noConversion"/>
  </si>
  <si>
    <t>"Y":是
"N":否</t>
    <phoneticPr fontId="2" type="noConversion"/>
  </si>
  <si>
    <t>WA-SMP</t>
    <phoneticPr fontId="2" type="noConversion"/>
  </si>
  <si>
    <t>是否已有可用金融卡</t>
    <phoneticPr fontId="2" type="noConversion"/>
  </si>
  <si>
    <t>WA-ICST</t>
    <phoneticPr fontId="2" type="noConversion"/>
  </si>
  <si>
    <t>X</t>
    <phoneticPr fontId="9" type="noConversion"/>
  </si>
  <si>
    <t>ICRICSTS=0000或2000
預設值"N"</t>
    <phoneticPr fontId="2" type="noConversion"/>
  </si>
  <si>
    <t>交易用行動電話/簡訊密碼專屬行動電話</t>
    <phoneticPr fontId="9" type="noConversion"/>
  </si>
  <si>
    <t>電子銀行特約服務項目（語音＆網銀）</t>
    <phoneticPr fontId="2" type="noConversion"/>
  </si>
  <si>
    <t>WA-VSE</t>
    <phoneticPr fontId="2" type="noConversion"/>
  </si>
  <si>
    <t>A204038</t>
    <phoneticPr fontId="2" type="noConversion"/>
  </si>
  <si>
    <t>WA204038</t>
    <phoneticPr fontId="2" type="noConversion"/>
  </si>
  <si>
    <t>銀行歸戶統編</t>
    <phoneticPr fontId="2" type="noConversion"/>
  </si>
  <si>
    <t>" ":舊制或無預設
"1":監護
"2":輔助</t>
    <phoneticPr fontId="2" type="noConversion"/>
  </si>
  <si>
    <t>成年監護查詢作業</t>
    <phoneticPr fontId="2" type="noConversion"/>
  </si>
  <si>
    <t>是否已徵提同意書</t>
    <phoneticPr fontId="2" type="noConversion"/>
  </si>
  <si>
    <t>A20403D</t>
    <phoneticPr fontId="2" type="noConversion"/>
  </si>
  <si>
    <t>停止蒐集處理利用基本資料查詢</t>
    <phoneticPr fontId="2" type="noConversion"/>
  </si>
  <si>
    <t>CIRCISTO</t>
    <phoneticPr fontId="2" type="noConversion"/>
  </si>
  <si>
    <t>金控及其子公司資料運用查詢</t>
    <phoneticPr fontId="2" type="noConversion"/>
  </si>
  <si>
    <t>金控及其子公司資料運用聲明註記</t>
    <phoneticPr fontId="2" type="noConversion"/>
  </si>
  <si>
    <t>WA20403F</t>
    <phoneticPr fontId="2" type="noConversion"/>
  </si>
  <si>
    <t>WA46516</t>
    <phoneticPr fontId="2" type="noConversion"/>
  </si>
  <si>
    <t>交易類型</t>
  </si>
  <si>
    <t>CIRCIARS</t>
  </si>
  <si>
    <t>補充保費註記</t>
  </si>
  <si>
    <t>CIRCIFRE</t>
  </si>
  <si>
    <t>CIRCICH1</t>
  </si>
  <si>
    <t>戶籍地址(全部)</t>
  </si>
  <si>
    <t>通訊地址(全部)</t>
  </si>
  <si>
    <t>通訊地址郵遞區號</t>
  </si>
  <si>
    <t>CIRCICRD</t>
  </si>
  <si>
    <t>CIDTBTLE</t>
  </si>
  <si>
    <t>CIDTBMRG</t>
  </si>
  <si>
    <t>CIDTBHOM</t>
  </si>
  <si>
    <t>CIDTBEDU</t>
  </si>
  <si>
    <t>CIDTBYMT</t>
  </si>
  <si>
    <t>CIDTBYMU</t>
  </si>
  <si>
    <t>CIRCIGUG</t>
  </si>
  <si>
    <t>CIRCISTO</t>
  </si>
  <si>
    <t>customerKycTypes[*].kycCode</t>
  </si>
  <si>
    <t>customerKycTypes[*].kycType</t>
  </si>
  <si>
    <t>versionOfGib</t>
    <phoneticPr fontId="2" type="noConversion"/>
  </si>
  <si>
    <t>accountPurpose</t>
    <phoneticPr fontId="2" type="noConversion"/>
  </si>
  <si>
    <t>前端使用系統</t>
    <phoneticPr fontId="9" type="noConversion"/>
  </si>
  <si>
    <t>新舊交易</t>
    <phoneticPr fontId="9" type="noConversion"/>
  </si>
  <si>
    <t>交易類型</t>
    <phoneticPr fontId="9" type="noConversion"/>
  </si>
  <si>
    <t>交易代號</t>
    <phoneticPr fontId="2" type="noConversion"/>
  </si>
  <si>
    <t>PGMTRXDESC</t>
    <phoneticPr fontId="2" type="noConversion"/>
  </si>
  <si>
    <t>BOOKNAME</t>
    <phoneticPr fontId="2" type="noConversion"/>
  </si>
  <si>
    <t>Seq</t>
    <phoneticPr fontId="2" type="noConversion"/>
  </si>
  <si>
    <t>I/P/O</t>
    <phoneticPr fontId="2" type="noConversion"/>
  </si>
  <si>
    <t>PARAMDESC(原)</t>
    <phoneticPr fontId="2" type="noConversion"/>
  </si>
  <si>
    <t>核心查詢元件</t>
    <phoneticPr fontId="2" type="noConversion"/>
  </si>
  <si>
    <t>PARAM</t>
    <phoneticPr fontId="2" type="noConversion"/>
  </si>
  <si>
    <t>LEN</t>
    <phoneticPr fontId="2" type="noConversion"/>
  </si>
  <si>
    <t>TYPE</t>
    <phoneticPr fontId="2" type="noConversion"/>
  </si>
  <si>
    <t>介面(對外)(對內)服務參數</t>
    <phoneticPr fontId="2" type="noConversion"/>
  </si>
  <si>
    <t>主機原始資料源</t>
    <phoneticPr fontId="2" type="noConversion"/>
  </si>
  <si>
    <t>主機原始資料定義</t>
    <phoneticPr fontId="2" type="noConversion"/>
  </si>
  <si>
    <t>CIFX.TB_CUSTOMER欄位</t>
    <phoneticPr fontId="2" type="noConversion"/>
  </si>
  <si>
    <t>查詢</t>
    <phoneticPr fontId="9" type="noConversion"/>
  </si>
  <si>
    <t>A204032</t>
    <phoneticPr fontId="9" type="noConversion"/>
  </si>
  <si>
    <t>GA204032</t>
    <phoneticPr fontId="2" type="noConversion"/>
  </si>
  <si>
    <t>I</t>
    <phoneticPr fontId="2" type="noConversion"/>
  </si>
  <si>
    <t>統編</t>
    <phoneticPr fontId="2" type="noConversion"/>
  </si>
  <si>
    <t>GA-CID</t>
    <phoneticPr fontId="2" type="noConversion"/>
  </si>
  <si>
    <t>String</t>
    <phoneticPr fontId="2" type="noConversion"/>
  </si>
  <si>
    <t>I</t>
    <phoneticPr fontId="2" type="noConversion"/>
  </si>
  <si>
    <t>顧客開戶生日</t>
    <phoneticPr fontId="2" type="noConversion"/>
  </si>
  <si>
    <t>GA-CBD</t>
    <phoneticPr fontId="2" type="noConversion"/>
  </si>
  <si>
    <t>birthday</t>
    <phoneticPr fontId="2" type="noConversion"/>
  </si>
  <si>
    <t>查詢</t>
    <phoneticPr fontId="9" type="noConversion"/>
  </si>
  <si>
    <t>帳號</t>
    <phoneticPr fontId="2" type="noConversion"/>
  </si>
  <si>
    <t>GA-ACN</t>
    <phoneticPr fontId="2" type="noConversion"/>
  </si>
  <si>
    <t>accountNumber</t>
    <phoneticPr fontId="2" type="noConversion"/>
  </si>
  <si>
    <t>O</t>
    <phoneticPr fontId="2" type="noConversion"/>
  </si>
  <si>
    <t>O</t>
    <phoneticPr fontId="2" type="noConversion"/>
  </si>
  <si>
    <t>WA204032</t>
    <phoneticPr fontId="2" type="noConversion"/>
  </si>
  <si>
    <t>foreignExchangeRoleType</t>
    <phoneticPr fontId="2" type="noConversion"/>
  </si>
  <si>
    <t>"01":公司、代號、駐華外交機構
"02":團體、軍事機構
"03":本國自然人
"04":持居留證之外國人
"05":銀行本身
"16":公司代理外國自然人
"17":公司代理外國法人
"18":公司代理外國銀行
"22":公司籌備處
"36":本國代理外國自然人
"37":本國代理外國法人
"38":本國代理外國銀行
"42":持官員證之外國人
"43":持護照之外國人
"47":外國人代理外國法人</t>
    <phoneticPr fontId="2" type="noConversion"/>
  </si>
  <si>
    <t>A204032</t>
    <phoneticPr fontId="9" type="noConversion"/>
  </si>
  <si>
    <t>查詢</t>
    <phoneticPr fontId="9" type="noConversion"/>
  </si>
  <si>
    <t>11-1</t>
    <phoneticPr fontId="2" type="noConversion"/>
  </si>
  <si>
    <t>WA-EAD-DTL</t>
    <phoneticPr fontId="2" type="noConversion"/>
  </si>
  <si>
    <t>11-2</t>
    <phoneticPr fontId="2" type="noConversion"/>
  </si>
  <si>
    <t>WA-EAD-CTY</t>
    <phoneticPr fontId="2" type="noConversion"/>
  </si>
  <si>
    <t>11-3</t>
    <phoneticPr fontId="2" type="noConversion"/>
  </si>
  <si>
    <t>WA-EAD-COU</t>
    <phoneticPr fontId="2" type="noConversion"/>
  </si>
  <si>
    <t>"    ":未約定
"RJ"  :退還顧客
"KP"  :留存國際事務部
"XXXX":退還企金中心XXXX為企金中心代號</t>
    <phoneticPr fontId="2" type="noConversion"/>
  </si>
  <si>
    <t>"Y":為辦事處
"N":不為辦事處</t>
    <phoneticPr fontId="2" type="noConversion"/>
  </si>
  <si>
    <t>noticeForDepositAndRemittance</t>
    <phoneticPr fontId="2" type="noConversion"/>
  </si>
  <si>
    <t>"0":自然人
"1":公法人
"2":營利事業
"3":非營利事業
"4":獨資戶
"5":合夥戶
"6":聯名戶－自然人</t>
    <phoneticPr fontId="2" type="noConversion"/>
  </si>
  <si>
    <t>GA204035</t>
    <phoneticPr fontId="2" type="noConversion"/>
  </si>
  <si>
    <t>I</t>
    <phoneticPr fontId="2" type="noConversion"/>
  </si>
  <si>
    <t>GA-CID</t>
    <phoneticPr fontId="2" type="noConversion"/>
  </si>
  <si>
    <t>GA-CBD</t>
    <phoneticPr fontId="2" type="noConversion"/>
  </si>
  <si>
    <t>WA204035</t>
    <phoneticPr fontId="2" type="noConversion"/>
  </si>
  <si>
    <t>WA204035</t>
    <phoneticPr fontId="2" type="noConversion"/>
  </si>
  <si>
    <t>"0":本國—行業編號請查明
"1":居留證有效期間大於一年之自然人及取得我國證照之法人
"2":居留證有效期間低於一年之自然人及未取得我國證照之法人
"3":未於我國設立登記取得證照之外國金融機構
"4":ＯＢＵ自然人及ＯＢＵ法人</t>
    <phoneticPr fontId="2" type="noConversion"/>
  </si>
  <si>
    <t>GA20403A</t>
    <phoneticPr fontId="2" type="noConversion"/>
  </si>
  <si>
    <t>GA-CID</t>
    <phoneticPr fontId="2" type="noConversion"/>
  </si>
  <si>
    <t>A20403A</t>
    <phoneticPr fontId="2" type="noConversion"/>
  </si>
  <si>
    <t>GA-CBD</t>
    <phoneticPr fontId="2" type="noConversion"/>
  </si>
  <si>
    <t>birthday</t>
    <phoneticPr fontId="2" type="noConversion"/>
  </si>
  <si>
    <t>" ":尚無
"0":分行通知
"1":客服中心通知
"2":簡訊通知
"9":不通知</t>
    <phoneticPr fontId="2" type="noConversion"/>
  </si>
  <si>
    <t>WA20403A</t>
    <phoneticPr fontId="2" type="noConversion"/>
  </si>
  <si>
    <t>O</t>
    <phoneticPr fontId="2" type="noConversion"/>
  </si>
  <si>
    <t>查詢</t>
    <phoneticPr fontId="9" type="noConversion"/>
  </si>
  <si>
    <t>WA20403A</t>
    <phoneticPr fontId="2" type="noConversion"/>
  </si>
  <si>
    <t>String</t>
    <phoneticPr fontId="2" type="noConversion"/>
  </si>
  <si>
    <t>Y:顧客接受
N:顧客不接受</t>
    <phoneticPr fontId="2" type="noConversion"/>
  </si>
  <si>
    <t>" ":無
"Y":有
"N":無</t>
    <phoneticPr fontId="2" type="noConversion"/>
  </si>
  <si>
    <t>傳真交易</t>
    <phoneticPr fontId="2" type="noConversion"/>
  </si>
  <si>
    <t>GA204037</t>
    <phoneticPr fontId="2" type="noConversion"/>
  </si>
  <si>
    <t>銀行歸戶統編</t>
    <phoneticPr fontId="2" type="noConversion"/>
  </si>
  <si>
    <t>customerCirciKey</t>
    <phoneticPr fontId="2" type="noConversion"/>
  </si>
  <si>
    <t>A204037</t>
    <phoneticPr fontId="2" type="noConversion"/>
  </si>
  <si>
    <t>顧客開戶生日</t>
    <phoneticPr fontId="2" type="noConversion"/>
  </si>
  <si>
    <t>GA-BIR</t>
    <phoneticPr fontId="2" type="noConversion"/>
  </si>
  <si>
    <t>I</t>
    <phoneticPr fontId="2" type="noConversion"/>
  </si>
  <si>
    <t>帳號</t>
    <phoneticPr fontId="2" type="noConversion"/>
  </si>
  <si>
    <t>帳號</t>
    <phoneticPr fontId="2" type="noConversion"/>
  </si>
  <si>
    <t>GA-ACN</t>
  </si>
  <si>
    <t>顧客姓名</t>
    <phoneticPr fontId="2" type="noConversion"/>
  </si>
  <si>
    <t>制裁名單註記</t>
    <phoneticPr fontId="2" type="noConversion"/>
  </si>
  <si>
    <t>特記對象（業管單位登錄）</t>
    <phoneticPr fontId="2" type="noConversion"/>
  </si>
  <si>
    <t>顧客狀態代碼(臨櫃)</t>
    <phoneticPr fontId="2" type="noConversion"/>
  </si>
  <si>
    <t>案發日期</t>
    <phoneticPr fontId="2" type="noConversion"/>
  </si>
  <si>
    <t>通報單位(問題戶專用)(臨櫃)</t>
    <phoneticPr fontId="2" type="noConversion"/>
  </si>
  <si>
    <t>caseCreatedDepartment</t>
    <phoneticPr fontId="2" type="noConversion"/>
  </si>
  <si>
    <t>CIDMRCBH</t>
    <phoneticPr fontId="2" type="noConversion"/>
  </si>
  <si>
    <t>案情摘要(問題戶專用)(臨櫃)</t>
    <phoneticPr fontId="9" type="noConversion"/>
  </si>
  <si>
    <t>A/C REVIEW狀態註記</t>
    <phoneticPr fontId="2" type="noConversion"/>
  </si>
  <si>
    <t>" ":未暫停
"1":已暫停</t>
    <phoneticPr fontId="2" type="noConversion"/>
  </si>
  <si>
    <t>A/C REVIEW暫停註記</t>
    <phoneticPr fontId="2" type="noConversion"/>
  </si>
  <si>
    <t>ACCOUNT REVIEW暫停註記</t>
    <phoneticPr fontId="2" type="noConversion"/>
  </si>
  <si>
    <t>CIRCIARS</t>
    <phoneticPr fontId="2" type="noConversion"/>
  </si>
  <si>
    <t>" ":無須處理或已完成
"1":未完成
"2":未完成（無法聯繫）
"3":未完成（待補件）
"4":未完成（不願配合）
"5":送件中</t>
    <phoneticPr fontId="2" type="noConversion"/>
  </si>
  <si>
    <t>GA123011</t>
    <phoneticPr fontId="2" type="noConversion"/>
  </si>
  <si>
    <t>GA-CID</t>
  </si>
  <si>
    <t>GA123011</t>
    <phoneticPr fontId="2" type="noConversion"/>
  </si>
  <si>
    <t>GA-BIR</t>
  </si>
  <si>
    <t>A123011</t>
    <phoneticPr fontId="2" type="noConversion"/>
  </si>
  <si>
    <t>customerCirciKey</t>
    <phoneticPr fontId="2" type="noConversion"/>
  </si>
  <si>
    <t>WA123011</t>
    <phoneticPr fontId="2" type="noConversion"/>
  </si>
  <si>
    <t>制裁名單</t>
    <phoneticPr fontId="2" type="noConversion"/>
  </si>
  <si>
    <t>制裁名單註記</t>
    <phoneticPr fontId="2" type="noConversion"/>
  </si>
  <si>
    <t>特記對象（業管單位登錄）</t>
    <phoneticPr fontId="2" type="noConversion"/>
  </si>
  <si>
    <t>案發日期(YYYYMMDDHH24MISS,問題戶專用)(臨櫃)</t>
    <phoneticPr fontId="9" type="noConversion"/>
  </si>
  <si>
    <t>VT814</t>
    <phoneticPr fontId="2" type="noConversion"/>
  </si>
  <si>
    <t>GA204037</t>
    <phoneticPr fontId="2" type="noConversion"/>
  </si>
  <si>
    <t>VT814</t>
    <phoneticPr fontId="2" type="noConversion"/>
  </si>
  <si>
    <t>顧客開戶生日</t>
    <phoneticPr fontId="2" type="noConversion"/>
  </si>
  <si>
    <t>顧客狀態代碼</t>
    <phoneticPr fontId="2" type="noConversion"/>
  </si>
  <si>
    <t>customerStatus</t>
    <phoneticPr fontId="2" type="noConversion"/>
  </si>
  <si>
    <t>案發日期(YYYYMMDDHH24MISS,問題戶專用)</t>
    <phoneticPr fontId="9" type="noConversion"/>
  </si>
  <si>
    <t>caseReportedDate</t>
    <phoneticPr fontId="2" type="noConversion"/>
  </si>
  <si>
    <t>通報單位(問題戶專用)</t>
    <phoneticPr fontId="2" type="noConversion"/>
  </si>
  <si>
    <t>reportUnit</t>
    <phoneticPr fontId="2" type="noConversion"/>
  </si>
  <si>
    <t>案情摘要(問題戶專用)</t>
    <phoneticPr fontId="9" type="noConversion"/>
  </si>
  <si>
    <t>caseDescription</t>
    <phoneticPr fontId="2" type="noConversion"/>
  </si>
  <si>
    <t>accountReviewStateFlag</t>
    <phoneticPr fontId="2" type="noConversion"/>
  </si>
  <si>
    <t>CIRCIARF</t>
    <phoneticPr fontId="2" type="noConversion"/>
  </si>
  <si>
    <t>A204036</t>
    <phoneticPr fontId="2" type="noConversion"/>
  </si>
  <si>
    <t>顧客約定事項變更查詢</t>
    <phoneticPr fontId="2" type="noConversion"/>
  </si>
  <si>
    <t>GA204036</t>
    <phoneticPr fontId="2" type="noConversion"/>
  </si>
  <si>
    <t>GA-CIK</t>
    <phoneticPr fontId="2" type="noConversion"/>
  </si>
  <si>
    <t>CIRCIKEY</t>
    <phoneticPr fontId="2" type="noConversion"/>
  </si>
  <si>
    <t>出生日期</t>
    <phoneticPr fontId="2" type="noConversion"/>
  </si>
  <si>
    <t>GA-BIR</t>
    <phoneticPr fontId="2" type="noConversion"/>
  </si>
  <si>
    <t>birthday</t>
    <phoneticPr fontId="2" type="noConversion"/>
  </si>
  <si>
    <t>CIRCICBD</t>
    <phoneticPr fontId="2" type="noConversion"/>
  </si>
  <si>
    <t>WA204036</t>
    <phoneticPr fontId="2" type="noConversion"/>
  </si>
  <si>
    <t>CIRCICNM</t>
    <phoneticPr fontId="2" type="noConversion"/>
  </si>
  <si>
    <t>不寄對帳單(保密戶)</t>
    <phoneticPr fontId="2" type="noConversion"/>
  </si>
  <si>
    <t>不寄對帳單及通知註記</t>
    <phoneticPr fontId="9" type="noConversion"/>
  </si>
  <si>
    <t>CIRCIACP</t>
    <phoneticPr fontId="2" type="noConversion"/>
  </si>
  <si>
    <t>" ":寄發對帳單
"Y":不寄對帳單</t>
    <phoneticPr fontId="2" type="noConversion"/>
  </si>
  <si>
    <t>CIRCICS3</t>
    <phoneticPr fontId="2" type="noConversion"/>
  </si>
  <si>
    <t>" ":不寄對帳單→"N"
"1":寄發對帳單→"Y"</t>
    <phoneticPr fontId="2" type="noConversion"/>
  </si>
  <si>
    <t>電子郵件信箱</t>
    <phoneticPr fontId="2" type="noConversion"/>
  </si>
  <si>
    <t>CFRCFECS</t>
    <phoneticPr fontId="2" type="noConversion"/>
  </si>
  <si>
    <t>" ":未申請→"N"
"1":已申請→"Y"</t>
    <phoneticPr fontId="2" type="noConversion"/>
  </si>
  <si>
    <t>electronicBankingSpecialServices</t>
    <phoneticPr fontId="2" type="noConversion"/>
  </si>
  <si>
    <t>CIRCIVSE</t>
    <phoneticPr fontId="2" type="noConversion"/>
  </si>
  <si>
    <t>"0":未申請
"1":已申請
CIRCIVSE(1)語音非轉帳類服務
CIRCIVSE(2)保留未使用(原集合帳戶網路下單已停用)
CIRCIVSE(3)ＮＯＴＥＳ開戶處理使用(原語音網路基金下單以WISE系統狀態為主,不參考此欄)
CIRCIVSE(4)保留未使用(個網銀狀態見PWRN1VSE)
CIRCIVSE(5)傳真交易服務</t>
    <phoneticPr fontId="2" type="noConversion"/>
  </si>
  <si>
    <t>A204031</t>
    <phoneticPr fontId="2" type="noConversion"/>
  </si>
  <si>
    <t>基本資料查詢作業</t>
    <phoneticPr fontId="2" type="noConversion"/>
  </si>
  <si>
    <t>GA204031</t>
    <phoneticPr fontId="2" type="noConversion"/>
  </si>
  <si>
    <t>GA-CBD</t>
    <phoneticPr fontId="2" type="noConversion"/>
  </si>
  <si>
    <t>GA-ACN</t>
    <phoneticPr fontId="2" type="noConversion"/>
  </si>
  <si>
    <t>accountNumber</t>
    <phoneticPr fontId="2" type="noConversion"/>
  </si>
  <si>
    <t>WA204031</t>
    <phoneticPr fontId="2" type="noConversion"/>
  </si>
  <si>
    <t>原始身份證字號/統編</t>
    <phoneticPr fontId="2" type="noConversion"/>
  </si>
  <si>
    <t>CIRCICID</t>
    <phoneticPr fontId="2" type="noConversion"/>
  </si>
  <si>
    <t>WA-CNM</t>
    <phoneticPr fontId="2" type="noConversion"/>
  </si>
  <si>
    <t>負責人統編</t>
    <phoneticPr fontId="2" type="noConversion"/>
  </si>
  <si>
    <t>代表人姓名</t>
    <phoneticPr fontId="2" type="noConversion"/>
  </si>
  <si>
    <t>國籍分類代碼</t>
    <phoneticPr fontId="2" type="noConversion"/>
  </si>
  <si>
    <t>註冊國別代碼</t>
    <phoneticPr fontId="2" type="noConversion"/>
  </si>
  <si>
    <t>行業編號（主計處代碼）</t>
    <phoneticPr fontId="2" type="noConversion"/>
  </si>
  <si>
    <t>WA-NP2</t>
    <phoneticPr fontId="2" type="noConversion"/>
  </si>
  <si>
    <t>顧客性質代碼(符合票交所定義)_x000D_</t>
    <phoneticPr fontId="2" type="noConversion"/>
  </si>
  <si>
    <t>顧客類別代碼</t>
    <phoneticPr fontId="2" type="noConversion"/>
  </si>
  <si>
    <t>利息所得稅別</t>
    <phoneticPr fontId="2" type="noConversion"/>
  </si>
  <si>
    <t>補充保費註記</t>
    <phoneticPr fontId="2" type="noConversion"/>
  </si>
  <si>
    <t>二代健保－免扣補充保費註記（僅適用自然人）</t>
    <phoneticPr fontId="2" type="noConversion"/>
  </si>
  <si>
    <t>CIRCIFRE</t>
    <phoneticPr fontId="2" type="noConversion"/>
  </si>
  <si>
    <t>" ":空白也是須扣保費
"Y":須扣保費
"N":免扣保費</t>
    <phoneticPr fontId="2" type="noConversion"/>
  </si>
  <si>
    <t>CIRCICH1</t>
    <phoneticPr fontId="2" type="noConversion"/>
  </si>
  <si>
    <t>公司電話分機</t>
    <phoneticPr fontId="2" type="noConversion"/>
  </si>
  <si>
    <t>通訊用行動電話</t>
    <phoneticPr fontId="2" type="noConversion"/>
  </si>
  <si>
    <t>通訊地址郵遞區號(CIRCIZIP)</t>
    <phoneticPr fontId="2" type="noConversion"/>
  </si>
  <si>
    <t>顧客服務公司名稱</t>
    <phoneticPr fontId="2" type="noConversion"/>
  </si>
  <si>
    <t>開戶用途代碼</t>
    <phoneticPr fontId="2" type="noConversion"/>
  </si>
  <si>
    <t>開戶用途－其他</t>
    <phoneticPr fontId="2" type="noConversion"/>
  </si>
  <si>
    <t>顧客服務公司統編</t>
    <phoneticPr fontId="2" type="noConversion"/>
  </si>
  <si>
    <t>訊息來源</t>
    <phoneticPr fontId="2" type="noConversion"/>
  </si>
  <si>
    <t>公司年營業額代碼</t>
    <phoneticPr fontId="2" type="noConversion"/>
  </si>
  <si>
    <t>"01":3,000萬元(含)以下
"02":3,000萬元~1 0億元(含)
"03":10億元以上</t>
    <phoneticPr fontId="2" type="noConversion"/>
  </si>
  <si>
    <t>行業屬性類別代碼/行業性質/行業類別</t>
    <phoneticPr fontId="2" type="noConversion"/>
  </si>
  <si>
    <t>母公司國別代碼</t>
    <phoneticPr fontId="2" type="noConversion"/>
  </si>
  <si>
    <t>基本資料查詢作業</t>
    <phoneticPr fontId="2" type="noConversion"/>
  </si>
  <si>
    <t>交易用行動電話/簡訊密碼專屬行動電話</t>
    <phoneticPr fontId="2" type="noConversion"/>
  </si>
  <si>
    <t>消金拒絕貸放理由代碼</t>
    <phoneticPr fontId="2" type="noConversion"/>
  </si>
  <si>
    <t>O</t>
    <phoneticPr fontId="2" type="noConversion"/>
  </si>
  <si>
    <t>顧客狀態代碼</t>
    <phoneticPr fontId="2" type="noConversion"/>
  </si>
  <si>
    <t>居留證統編</t>
    <phoneticPr fontId="2" type="noConversion"/>
  </si>
  <si>
    <t>居留證核發日期(YYYYMMDDHH24MISS)</t>
    <phoneticPr fontId="2" type="noConversion"/>
  </si>
  <si>
    <t>注意事項</t>
    <phoneticPr fontId="2" type="noConversion"/>
  </si>
  <si>
    <t>授信注意事項</t>
    <phoneticPr fontId="2" type="noConversion"/>
  </si>
  <si>
    <t>YIDBCVIT</t>
    <phoneticPr fontId="2" type="noConversion"/>
  </si>
  <si>
    <t>大陸商子代碼</t>
    <phoneticPr fontId="2" type="noConversion"/>
  </si>
  <si>
    <t>職稱</t>
    <phoneticPr fontId="2" type="noConversion"/>
  </si>
  <si>
    <t>String</t>
    <phoneticPr fontId="2" type="noConversion"/>
  </si>
  <si>
    <t>??</t>
    <phoneticPr fontId="2" type="noConversion"/>
  </si>
  <si>
    <t>查詢</t>
    <phoneticPr fontId="9" type="noConversion"/>
  </si>
  <si>
    <t>戶籍地址城市</t>
    <phoneticPr fontId="2" type="noConversion"/>
  </si>
  <si>
    <t>戶籍地址鄉鎮市區</t>
    <phoneticPr fontId="2" type="noConversion"/>
  </si>
  <si>
    <t>戶籍地址</t>
    <phoneticPr fontId="2" type="noConversion"/>
  </si>
  <si>
    <t>戶籍地址</t>
    <phoneticPr fontId="2" type="noConversion"/>
  </si>
  <si>
    <t>戶籍地址郵遞區號</t>
    <phoneticPr fontId="2" type="noConversion"/>
  </si>
  <si>
    <t>通訊地址城市</t>
    <phoneticPr fontId="2" type="noConversion"/>
  </si>
  <si>
    <t>A204031</t>
    <phoneticPr fontId="2" type="noConversion"/>
  </si>
  <si>
    <t>通訊地址鄉鎮市區</t>
    <phoneticPr fontId="2" type="noConversion"/>
  </si>
  <si>
    <t>通訊地址</t>
    <phoneticPr fontId="2" type="noConversion"/>
  </si>
  <si>
    <t>通訊地址郵遞區號</t>
    <phoneticPr fontId="2" type="noConversion"/>
  </si>
  <si>
    <t>開戶基本資料列印</t>
    <phoneticPr fontId="2" type="noConversion"/>
  </si>
  <si>
    <t>GA121041</t>
    <phoneticPr fontId="2" type="noConversion"/>
  </si>
  <si>
    <t>I</t>
    <phoneticPr fontId="2" type="noConversion"/>
  </si>
  <si>
    <t>統編</t>
    <phoneticPr fontId="2" type="noConversion"/>
  </si>
  <si>
    <t>銀行歸戶統編</t>
    <phoneticPr fontId="2" type="noConversion"/>
  </si>
  <si>
    <t>GA-CID</t>
    <phoneticPr fontId="2" type="noConversion"/>
  </si>
  <si>
    <t>A121041</t>
    <phoneticPr fontId="2" type="noConversion"/>
  </si>
  <si>
    <t>查詢方式</t>
    <phoneticPr fontId="2" type="noConversion"/>
  </si>
  <si>
    <t>GA-QRY</t>
    <phoneticPr fontId="2" type="noConversion"/>
  </si>
  <si>
    <t>functionId</t>
  </si>
  <si>
    <t>A121041</t>
    <phoneticPr fontId="2" type="noConversion"/>
  </si>
  <si>
    <t>WA121041</t>
    <phoneticPr fontId="2" type="noConversion"/>
  </si>
  <si>
    <t>GENDER_CODE</t>
    <phoneticPr fontId="2" type="noConversion"/>
  </si>
  <si>
    <t>開戶基本資料列印</t>
    <phoneticPr fontId="2" type="noConversion"/>
  </si>
  <si>
    <t>O</t>
    <phoneticPr fontId="2" type="noConversion"/>
  </si>
  <si>
    <t>A121041</t>
    <phoneticPr fontId="2" type="noConversion"/>
  </si>
  <si>
    <t>開戶基本資料列印</t>
    <phoneticPr fontId="2" type="noConversion"/>
  </si>
  <si>
    <t>通訊地址(全部)</t>
    <phoneticPr fontId="2" type="noConversion"/>
  </si>
  <si>
    <t>WA121041</t>
    <phoneticPr fontId="2" type="noConversion"/>
  </si>
  <si>
    <t xml:space="preserve">WA-CHP-NO </t>
    <phoneticPr fontId="2" type="noConversion"/>
  </si>
  <si>
    <t>已刪除</t>
    <phoneticPr fontId="2" type="noConversion"/>
  </si>
  <si>
    <t>WA-CHP-EXT</t>
    <phoneticPr fontId="2" type="noConversion"/>
  </si>
  <si>
    <t>通訊用行動電話</t>
    <phoneticPr fontId="2" type="noConversion"/>
  </si>
  <si>
    <t>WA-DTBOPH-NO</t>
    <phoneticPr fontId="2" type="noConversion"/>
  </si>
  <si>
    <t>公司電話分機</t>
    <phoneticPr fontId="2" type="noConversion"/>
  </si>
  <si>
    <t>VT185</t>
    <phoneticPr fontId="2" type="noConversion"/>
  </si>
  <si>
    <t>顧客聯絡方式查詢(匯款集中)</t>
  </si>
  <si>
    <t>VIA185</t>
    <phoneticPr fontId="2" type="noConversion"/>
  </si>
  <si>
    <t>VIA-CIK</t>
    <phoneticPr fontId="2" type="noConversion"/>
  </si>
  <si>
    <t>VIA185</t>
    <phoneticPr fontId="2" type="noConversion"/>
  </si>
  <si>
    <t>本行帳號</t>
    <phoneticPr fontId="2" type="noConversion"/>
  </si>
  <si>
    <t>VIA-ACN</t>
    <phoneticPr fontId="2" type="noConversion"/>
  </si>
  <si>
    <t>accountNumber</t>
    <phoneticPr fontId="2" type="noConversion"/>
  </si>
  <si>
    <t>VOA185</t>
    <phoneticPr fontId="2" type="noConversion"/>
  </si>
  <si>
    <t xml:space="preserve">VOA-CIK   </t>
  </si>
  <si>
    <t>VOA185</t>
    <phoneticPr fontId="2" type="noConversion"/>
  </si>
  <si>
    <t xml:space="preserve">VOA-CNM   </t>
  </si>
  <si>
    <t xml:space="preserve">VOA-CPP   </t>
  </si>
  <si>
    <t>VT185</t>
    <phoneticPr fontId="2" type="noConversion"/>
  </si>
  <si>
    <t xml:space="preserve">VOA-CHP   </t>
  </si>
  <si>
    <t>已刪除</t>
    <phoneticPr fontId="2" type="noConversion"/>
  </si>
  <si>
    <t>VT185</t>
    <phoneticPr fontId="2" type="noConversion"/>
  </si>
  <si>
    <t>通訊用行動電話</t>
    <phoneticPr fontId="9" type="noConversion"/>
  </si>
  <si>
    <t xml:space="preserve">VOA-MBL   </t>
  </si>
  <si>
    <t>VOA185</t>
    <phoneticPr fontId="2" type="noConversion"/>
  </si>
  <si>
    <t xml:space="preserve">VOA-BBC   </t>
  </si>
  <si>
    <t>CIDTBBBC</t>
  </si>
  <si>
    <t>公司電話</t>
    <phoneticPr fontId="2" type="noConversion"/>
  </si>
  <si>
    <t xml:space="preserve">VOA-OPH   </t>
  </si>
  <si>
    <t>CIDTBOPH</t>
    <phoneticPr fontId="2" type="noConversion"/>
  </si>
  <si>
    <t>住家電話(CF)</t>
  </si>
  <si>
    <t xml:space="preserve">VOA-HPH   </t>
  </si>
  <si>
    <t>CFRCFHPH</t>
  </si>
  <si>
    <t>已刪除，改採用通訊電話</t>
    <phoneticPr fontId="2" type="noConversion"/>
  </si>
  <si>
    <t>已刪除，改採用通訊電話</t>
    <phoneticPr fontId="2" type="noConversion"/>
  </si>
  <si>
    <t>手機號碼一(CF)</t>
  </si>
  <si>
    <t>通訊用行動電話</t>
    <phoneticPr fontId="9" type="noConversion"/>
  </si>
  <si>
    <t>VOA-BBC-CF</t>
  </si>
  <si>
    <t>手機號碼二(CF)</t>
  </si>
  <si>
    <t>交易用行動電話/簡訊密碼專屬行動電話</t>
    <phoneticPr fontId="2" type="noConversion"/>
  </si>
  <si>
    <t>VOA-MBL-CF</t>
  </si>
  <si>
    <t xml:space="preserve">VOA-VIT   </t>
  </si>
  <si>
    <t>A212015</t>
    <phoneticPr fontId="2" type="noConversion"/>
  </si>
  <si>
    <t>AA212015</t>
    <phoneticPr fontId="2" type="noConversion"/>
  </si>
  <si>
    <t xml:space="preserve">AA-CNM     </t>
  </si>
  <si>
    <t xml:space="preserve">AA-CBD     </t>
  </si>
  <si>
    <t xml:space="preserve">AA-CBH     </t>
  </si>
  <si>
    <t>頁次</t>
  </si>
  <si>
    <t xml:space="preserve">AA-PAG     </t>
  </si>
  <si>
    <t>Number</t>
    <phoneticPr fontId="2" type="noConversion"/>
  </si>
  <si>
    <t>pageNumber</t>
  </si>
  <si>
    <t>AA212015</t>
    <phoneticPr fontId="2" type="noConversion"/>
  </si>
  <si>
    <t>AA-NEXT-CIK</t>
  </si>
  <si>
    <t>CustomerCirciKey</t>
    <phoneticPr fontId="2" type="noConversion"/>
  </si>
  <si>
    <t>nextCustomerCirciKey</t>
    <phoneticPr fontId="2" type="noConversion"/>
  </si>
  <si>
    <t>WA212015</t>
    <phoneticPr fontId="2" type="noConversion"/>
  </si>
  <si>
    <t>A21203</t>
    <phoneticPr fontId="2" type="noConversion"/>
  </si>
  <si>
    <t>GA21203</t>
    <phoneticPr fontId="2" type="noConversion"/>
  </si>
  <si>
    <t>I</t>
    <phoneticPr fontId="2" type="noConversion"/>
  </si>
  <si>
    <t>初次查詢統一編號</t>
  </si>
  <si>
    <t>GA-CID-F</t>
  </si>
  <si>
    <t>查詢</t>
    <phoneticPr fontId="9" type="noConversion"/>
  </si>
  <si>
    <t>A21203</t>
    <phoneticPr fontId="2" type="noConversion"/>
  </si>
  <si>
    <t>下次查詢起始位置</t>
  </si>
  <si>
    <t>下次查詢起始銀行歸戶統編</t>
    <phoneticPr fontId="2" type="noConversion"/>
  </si>
  <si>
    <t>GA-CID-N</t>
  </si>
  <si>
    <t>nextCustomerCirciKey</t>
    <phoneticPr fontId="2" type="noConversion"/>
  </si>
  <si>
    <t>CIRCIKEY</t>
    <phoneticPr fontId="2" type="noConversion"/>
  </si>
  <si>
    <t>WA21203</t>
    <phoneticPr fontId="2" type="noConversion"/>
  </si>
  <si>
    <t>O</t>
    <phoneticPr fontId="2" type="noConversion"/>
  </si>
  <si>
    <t>Number</t>
    <phoneticPr fontId="2" type="noConversion"/>
  </si>
  <si>
    <t>numberOfCustomers</t>
    <phoneticPr fontId="2" type="noConversion"/>
  </si>
  <si>
    <t>查詢</t>
    <phoneticPr fontId="9" type="noConversion"/>
  </si>
  <si>
    <t>O</t>
    <phoneticPr fontId="2" type="noConversion"/>
  </si>
  <si>
    <t>String</t>
    <phoneticPr fontId="2" type="noConversion"/>
  </si>
  <si>
    <t>CIRCICID</t>
    <phoneticPr fontId="2" type="noConversion"/>
  </si>
  <si>
    <t>查詢</t>
    <phoneticPr fontId="9" type="noConversion"/>
  </si>
  <si>
    <t>WA21203</t>
    <phoneticPr fontId="2" type="noConversion"/>
  </si>
  <si>
    <t>O</t>
    <phoneticPr fontId="2" type="noConversion"/>
  </si>
  <si>
    <t>顧客姓名</t>
    <phoneticPr fontId="2" type="noConversion"/>
  </si>
  <si>
    <t>CIRCICNM</t>
    <phoneticPr fontId="2" type="noConversion"/>
  </si>
  <si>
    <t>查詢</t>
    <phoneticPr fontId="9" type="noConversion"/>
  </si>
  <si>
    <t>WA21203</t>
    <phoneticPr fontId="2" type="noConversion"/>
  </si>
  <si>
    <t>String</t>
    <phoneticPr fontId="2" type="noConversion"/>
  </si>
  <si>
    <t>CIRCICBD</t>
    <phoneticPr fontId="2" type="noConversion"/>
  </si>
  <si>
    <t>顧客首次往來日期(YYYYMMDDHH24MISS)</t>
    <phoneticPr fontId="2" type="noConversion"/>
  </si>
  <si>
    <t>A21203</t>
    <phoneticPr fontId="2" type="noConversion"/>
  </si>
  <si>
    <t>WA21203</t>
    <phoneticPr fontId="2" type="noConversion"/>
  </si>
  <si>
    <t>建檔單位/建檔代號</t>
    <phoneticPr fontId="2" type="noConversion"/>
  </si>
  <si>
    <t>String</t>
    <phoneticPr fontId="2" type="noConversion"/>
  </si>
  <si>
    <t>CIRCICBH</t>
    <phoneticPr fontId="2" type="noConversion"/>
  </si>
  <si>
    <t>A00101</t>
    <phoneticPr fontId="2" type="noConversion"/>
  </si>
  <si>
    <t>統編查詢戶名</t>
    <phoneticPr fontId="2" type="noConversion"/>
  </si>
  <si>
    <t>GA00101</t>
    <phoneticPr fontId="2" type="noConversion"/>
  </si>
  <si>
    <t>統編／身份證</t>
  </si>
  <si>
    <t>查詢</t>
    <phoneticPr fontId="9" type="noConversion"/>
  </si>
  <si>
    <t>A00101</t>
    <phoneticPr fontId="2" type="noConversion"/>
  </si>
  <si>
    <t>統編查詢戶名</t>
    <phoneticPr fontId="2" type="noConversion"/>
  </si>
  <si>
    <t>GA-CBD</t>
    <phoneticPr fontId="2" type="noConversion"/>
  </si>
  <si>
    <t>A00101</t>
    <phoneticPr fontId="2" type="noConversion"/>
  </si>
  <si>
    <t>WA00101</t>
    <phoneticPr fontId="2" type="noConversion"/>
  </si>
  <si>
    <t>重號註記</t>
    <phoneticPr fontId="2" type="noConversion"/>
  </si>
  <si>
    <t>String</t>
    <phoneticPr fontId="2" type="noConversion"/>
  </si>
  <si>
    <t>certificationNumberDuplicatedFlag</t>
    <phoneticPr fontId="2" type="noConversion"/>
  </si>
  <si>
    <t>CIRCINID</t>
    <phoneticPr fontId="2" type="noConversion"/>
  </si>
  <si>
    <t>A00101</t>
    <phoneticPr fontId="2" type="noConversion"/>
  </si>
  <si>
    <t>統編查詢戶名</t>
    <phoneticPr fontId="2" type="noConversion"/>
  </si>
  <si>
    <t>WA00101</t>
    <phoneticPr fontId="2" type="noConversion"/>
  </si>
  <si>
    <t>CIRCIKEY</t>
    <phoneticPr fontId="2" type="noConversion"/>
  </si>
  <si>
    <t>統編查詢戶名</t>
    <phoneticPr fontId="2" type="noConversion"/>
  </si>
  <si>
    <t>CIRCIKEY+CIRCIOCC</t>
    <phoneticPr fontId="2" type="noConversion"/>
  </si>
  <si>
    <t>A00101</t>
    <phoneticPr fontId="2" type="noConversion"/>
  </si>
  <si>
    <t>WA00101</t>
    <phoneticPr fontId="2" type="noConversion"/>
  </si>
  <si>
    <t>CIRCICBD</t>
    <phoneticPr fontId="2" type="noConversion"/>
  </si>
  <si>
    <t>A00101</t>
    <phoneticPr fontId="2" type="noConversion"/>
  </si>
  <si>
    <t>統編查詢戶名</t>
    <phoneticPr fontId="2" type="noConversion"/>
  </si>
  <si>
    <t>WA00101</t>
    <phoneticPr fontId="2" type="noConversion"/>
  </si>
  <si>
    <t>String</t>
    <phoneticPr fontId="2" type="noConversion"/>
  </si>
  <si>
    <t>O</t>
    <phoneticPr fontId="2" type="noConversion"/>
  </si>
  <si>
    <t>String</t>
    <phoneticPr fontId="2" type="noConversion"/>
  </si>
  <si>
    <t>CIRCISTS</t>
    <phoneticPr fontId="2" type="noConversion"/>
  </si>
  <si>
    <t>O</t>
    <phoneticPr fontId="2" type="noConversion"/>
  </si>
  <si>
    <t>財富客群-大項代碼</t>
    <phoneticPr fontId="2" type="noConversion"/>
  </si>
  <si>
    <t>CIRCIRNK</t>
    <phoneticPr fontId="2" type="noConversion"/>
  </si>
  <si>
    <t>統編查詢戶名</t>
    <phoneticPr fontId="2" type="noConversion"/>
  </si>
  <si>
    <t>String</t>
    <phoneticPr fontId="2" type="noConversion"/>
  </si>
  <si>
    <t>O</t>
    <phoneticPr fontId="2" type="noConversion"/>
  </si>
  <si>
    <t>CIRCICTP</t>
    <phoneticPr fontId="2" type="noConversion"/>
  </si>
  <si>
    <t>統編查詢戶名</t>
    <phoneticPr fontId="2" type="noConversion"/>
  </si>
  <si>
    <t>CIRCISEN</t>
    <phoneticPr fontId="2" type="noConversion"/>
  </si>
  <si>
    <t>統編查詢戶名</t>
    <phoneticPr fontId="2" type="noConversion"/>
  </si>
  <si>
    <t>CIRCITKF</t>
    <phoneticPr fontId="2" type="noConversion"/>
  </si>
  <si>
    <t>空白票據手續費代號</t>
    <phoneticPr fontId="2" type="noConversion"/>
  </si>
  <si>
    <t>CIRCISKF</t>
    <phoneticPr fontId="2" type="noConversion"/>
  </si>
  <si>
    <t>跨行匯款手續費代號</t>
    <phoneticPr fontId="2" type="noConversion"/>
  </si>
  <si>
    <t>CIRCIRKF</t>
    <phoneticPr fontId="2" type="noConversion"/>
  </si>
  <si>
    <t>A00101</t>
    <phoneticPr fontId="2" type="noConversion"/>
  </si>
  <si>
    <t>CIRCICCC</t>
    <phoneticPr fontId="2" type="noConversion"/>
  </si>
  <si>
    <t>歸戶當月新承作定存累計金額</t>
    <phoneticPr fontId="2" type="noConversion"/>
  </si>
  <si>
    <t>13V99</t>
    <phoneticPr fontId="2" type="noConversion"/>
  </si>
  <si>
    <t>CIDADAMT+CIDADCPA</t>
    <phoneticPr fontId="2" type="noConversion"/>
  </si>
  <si>
    <t>數位帳號種類註記（台）金額</t>
    <phoneticPr fontId="2" type="noConversion"/>
  </si>
  <si>
    <t>" ":需檢核才可以開戶
"1":不須檢核即可開戶
"2":已開戶未審核
"3":已開戶審核未通過(開戶失敗)
"4":已有線上開戶帳戶</t>
    <phoneticPr fontId="2" type="noConversion"/>
  </si>
  <si>
    <t>WA00101</t>
    <phoneticPr fontId="2" type="noConversion"/>
  </si>
  <si>
    <t>CIDADOCA-CY</t>
    <phoneticPr fontId="2" type="noConversion"/>
  </si>
  <si>
    <t>" ":需檢核才可以開戶
"1":不須檢核即可開戶
"2":已開戶未審核
"3":已開戶審核未通過(開戶失敗)
"4":已有線上開戶帳戶</t>
    <phoneticPr fontId="2" type="noConversion"/>
  </si>
  <si>
    <t>" ":無數位帳戶
"N":未完成首次驗證
"Y":已完成首次驗證</t>
    <phoneticPr fontId="2" type="noConversion"/>
  </si>
  <si>
    <t>A00101</t>
    <phoneticPr fontId="2" type="noConversion"/>
  </si>
  <si>
    <t>CIDADFST-CY</t>
    <phoneticPr fontId="2" type="noConversion"/>
  </si>
  <si>
    <t>GA10101A</t>
    <phoneticPr fontId="2" type="noConversion"/>
  </si>
  <si>
    <t>銀行歸戶統編</t>
    <phoneticPr fontId="2" type="noConversion"/>
  </si>
  <si>
    <t>GA-CIK</t>
    <phoneticPr fontId="2" type="noConversion"/>
  </si>
  <si>
    <t>A10101A</t>
    <phoneticPr fontId="2" type="noConversion"/>
  </si>
  <si>
    <t>Notes平台開戶系統-顧客資料引入</t>
    <phoneticPr fontId="2" type="noConversion"/>
  </si>
  <si>
    <t>GA-BIR</t>
    <phoneticPr fontId="2" type="noConversion"/>
  </si>
  <si>
    <t>queryResult</t>
    <phoneticPr fontId="2" type="noConversion"/>
  </si>
  <si>
    <t>"0":尚無T799
"1":已有T799
"2":已有T799，統編與生日不符(不允許開戶)</t>
    <phoneticPr fontId="2" type="noConversion"/>
  </si>
  <si>
    <t>CIRCIKEY</t>
    <phoneticPr fontId="2" type="noConversion"/>
  </si>
  <si>
    <t>CIRCICBH</t>
    <phoneticPr fontId="2" type="noConversion"/>
  </si>
  <si>
    <t>是否已開外幣</t>
    <phoneticPr fontId="2" type="noConversion"/>
  </si>
  <si>
    <t>已開外幣活存帳戶註記</t>
    <phoneticPr fontId="2" type="noConversion"/>
  </si>
  <si>
    <t>WA-CYFLAG</t>
    <phoneticPr fontId="2" type="noConversion"/>
  </si>
  <si>
    <t>已持有本行信用卡註記</t>
    <phoneticPr fontId="2" type="noConversion"/>
  </si>
  <si>
    <t>creditCardHolder</t>
    <phoneticPr fontId="2" type="noConversion"/>
  </si>
  <si>
    <t>CIRCICRD</t>
    <phoneticPr fontId="2" type="noConversion"/>
  </si>
  <si>
    <t>" ":未持卡（空白）
"1":有持卡－有效卡（近六個月有消費記錄）
"2":有持卡－流通卡
"3":卡片已申請停用
"4":卡片被強制停用</t>
    <phoneticPr fontId="2" type="noConversion"/>
  </si>
  <si>
    <t>WA-SEC</t>
    <phoneticPr fontId="2" type="noConversion"/>
  </si>
  <si>
    <t>第二帳戶</t>
    <phoneticPr fontId="2" type="noConversion"/>
  </si>
  <si>
    <t>最新開立之臺幣活存帳戶</t>
    <phoneticPr fontId="2" type="noConversion"/>
  </si>
  <si>
    <t>String</t>
    <phoneticPr fontId="2" type="noConversion"/>
  </si>
  <si>
    <t>玉證虛擬帳號</t>
    <phoneticPr fontId="2" type="noConversion"/>
  </si>
  <si>
    <t>正常之玉山證券虛擬帳號</t>
    <phoneticPr fontId="2" type="noConversion"/>
  </si>
  <si>
    <t>是否已連結玉證虛擬帳號</t>
    <phoneticPr fontId="2" type="noConversion"/>
  </si>
  <si>
    <t>WA-ESA-FLAG</t>
    <phoneticPr fontId="2" type="noConversion"/>
  </si>
  <si>
    <t>"Y":是
"N":否
" ":否</t>
    <phoneticPr fontId="2" type="noConversion"/>
  </si>
  <si>
    <t>CIRCICNM</t>
    <phoneticPr fontId="2" type="noConversion"/>
  </si>
  <si>
    <t>CIDADCPA</t>
    <phoneticPr fontId="2" type="noConversion"/>
  </si>
  <si>
    <t>Notes平台開戶系統-顧客資料引入</t>
    <phoneticPr fontId="2" type="noConversion"/>
  </si>
  <si>
    <t>CRFCREML</t>
    <phoneticPr fontId="2" type="noConversion"/>
  </si>
  <si>
    <t>查詢</t>
    <phoneticPr fontId="9" type="noConversion"/>
  </si>
  <si>
    <t>CIRCIMSA-G</t>
    <phoneticPr fontId="2" type="noConversion"/>
  </si>
  <si>
    <t>A10101A</t>
    <phoneticPr fontId="2" type="noConversion"/>
  </si>
  <si>
    <t>CIRCICPP</t>
    <phoneticPr fontId="2" type="noConversion"/>
  </si>
  <si>
    <t>CIRCICHP-NO</t>
    <phoneticPr fontId="2" type="noConversion"/>
  </si>
  <si>
    <t>通訊電話分機</t>
    <phoneticPr fontId="2" type="noConversion"/>
  </si>
  <si>
    <t>CIRCICHP-EXT</t>
    <phoneticPr fontId="2" type="noConversion"/>
  </si>
  <si>
    <t>郵遞區號</t>
    <phoneticPr fontId="2" type="noConversion"/>
  </si>
  <si>
    <t>CIRCIZIP</t>
    <phoneticPr fontId="2" type="noConversion"/>
  </si>
  <si>
    <t>CFRCFFAX</t>
    <phoneticPr fontId="2" type="noConversion"/>
  </si>
  <si>
    <t>A10101A</t>
    <phoneticPr fontId="2" type="noConversion"/>
  </si>
  <si>
    <t>CIDTBBID</t>
    <phoneticPr fontId="2" type="noConversion"/>
  </si>
  <si>
    <t>A10101A</t>
    <phoneticPr fontId="2" type="noConversion"/>
  </si>
  <si>
    <t>Notes平台開戶系統-顧客資料引入</t>
    <phoneticPr fontId="2" type="noConversion"/>
  </si>
  <si>
    <t>O</t>
    <phoneticPr fontId="2" type="noConversion"/>
  </si>
  <si>
    <t>查詢</t>
    <phoneticPr fontId="9" type="noConversion"/>
  </si>
  <si>
    <t>Notes平台開戶系統-顧客資料引入</t>
    <phoneticPr fontId="2" type="noConversion"/>
  </si>
  <si>
    <t>A10101A</t>
    <phoneticPr fontId="2" type="noConversion"/>
  </si>
  <si>
    <t>Notes平台開戶系統-顧客資料引入</t>
    <phoneticPr fontId="2" type="noConversion"/>
  </si>
  <si>
    <t>O</t>
    <phoneticPr fontId="2" type="noConversion"/>
  </si>
  <si>
    <t>String</t>
    <phoneticPr fontId="2" type="noConversion"/>
  </si>
  <si>
    <t>jobPositionType</t>
    <phoneticPr fontId="2" type="noConversion"/>
  </si>
  <si>
    <t>"01":主管人員
"02":一般職員
"03":專業人員
"04":業務人員
"05":服務/銷售人員
"06":技術人員
"99":其他</t>
    <phoneticPr fontId="2" type="noConversion"/>
  </si>
  <si>
    <t>CIDTBPRT</t>
    <phoneticPr fontId="2" type="noConversion"/>
  </si>
  <si>
    <t>CIDTBMRG</t>
    <phoneticPr fontId="2" type="noConversion"/>
  </si>
  <si>
    <t>CIDTBEDU</t>
    <phoneticPr fontId="2" type="noConversion"/>
  </si>
  <si>
    <t>O</t>
    <phoneticPr fontId="2" type="noConversion"/>
  </si>
  <si>
    <t>String</t>
    <phoneticPr fontId="2" type="noConversion"/>
  </si>
  <si>
    <t>CIDTBYMT</t>
    <phoneticPr fontId="2" type="noConversion"/>
  </si>
  <si>
    <t>查詢</t>
    <phoneticPr fontId="9" type="noConversion"/>
  </si>
  <si>
    <t>A10101A</t>
    <phoneticPr fontId="2" type="noConversion"/>
  </si>
  <si>
    <t>X</t>
    <phoneticPr fontId="2" type="noConversion"/>
  </si>
  <si>
    <t>String</t>
    <phoneticPr fontId="2" type="noConversion"/>
  </si>
  <si>
    <t>CIDTBYMU</t>
    <phoneticPr fontId="2" type="noConversion"/>
  </si>
  <si>
    <t>查詢</t>
    <phoneticPr fontId="9" type="noConversion"/>
  </si>
  <si>
    <t>A10101A</t>
    <phoneticPr fontId="2" type="noConversion"/>
  </si>
  <si>
    <t>Notes平台開戶系統-顧客資料引入</t>
    <phoneticPr fontId="2" type="noConversion"/>
  </si>
  <si>
    <t>A10101A</t>
    <phoneticPr fontId="2" type="noConversion"/>
  </si>
  <si>
    <t>Notes平台開戶系統-顧客資料引入</t>
    <phoneticPr fontId="2" type="noConversion"/>
  </si>
  <si>
    <t>O</t>
    <phoneticPr fontId="2" type="noConversion"/>
  </si>
  <si>
    <t>X</t>
    <phoneticPr fontId="2" type="noConversion"/>
  </si>
  <si>
    <t>查詢</t>
    <phoneticPr fontId="9" type="noConversion"/>
  </si>
  <si>
    <t>A10101A</t>
    <phoneticPr fontId="2" type="noConversion"/>
  </si>
  <si>
    <t>O</t>
    <phoneticPr fontId="2" type="noConversion"/>
  </si>
  <si>
    <t>X</t>
    <phoneticPr fontId="2" type="noConversion"/>
  </si>
  <si>
    <t>CIDTBCS2</t>
    <phoneticPr fontId="2" type="noConversion"/>
  </si>
  <si>
    <t>Notes平台開戶系統-顧客資料引入</t>
    <phoneticPr fontId="2" type="noConversion"/>
  </si>
  <si>
    <t>String</t>
    <phoneticPr fontId="2" type="noConversion"/>
  </si>
  <si>
    <t>CIDTBCS3</t>
    <phoneticPr fontId="2" type="noConversion"/>
  </si>
  <si>
    <t>Notes平台開戶系統-顧客資料引入</t>
    <phoneticPr fontId="2" type="noConversion"/>
  </si>
  <si>
    <t>X</t>
    <phoneticPr fontId="2" type="noConversion"/>
  </si>
  <si>
    <t>CIDTBFRM</t>
    <phoneticPr fontId="2" type="noConversion"/>
  </si>
  <si>
    <t>O</t>
    <phoneticPr fontId="2" type="noConversion"/>
  </si>
  <si>
    <t>當事者英文姓名/外匯英文姓名</t>
    <phoneticPr fontId="9" type="noConversion"/>
  </si>
  <si>
    <t xml:space="preserve">WA-ENM    </t>
    <phoneticPr fontId="2" type="noConversion"/>
  </si>
  <si>
    <t>CIDADENM</t>
    <phoneticPr fontId="2" type="noConversion"/>
  </si>
  <si>
    <t>是否受輔助宣告</t>
    <phoneticPr fontId="2" type="noConversion"/>
  </si>
  <si>
    <t>CIRCIGUG</t>
    <phoneticPr fontId="2" type="noConversion"/>
  </si>
  <si>
    <t>CIRCIRNM</t>
    <phoneticPr fontId="2" type="noConversion"/>
  </si>
  <si>
    <t>A10101A</t>
    <phoneticPr fontId="2" type="noConversion"/>
  </si>
  <si>
    <t>Notes平台開戶系統-顧客資料引入</t>
    <phoneticPr fontId="2" type="noConversion"/>
  </si>
  <si>
    <t>O</t>
    <phoneticPr fontId="2" type="noConversion"/>
  </si>
  <si>
    <t>聯絡人姓名</t>
    <phoneticPr fontId="2" type="noConversion"/>
  </si>
  <si>
    <t>聯絡人電話</t>
    <phoneticPr fontId="2" type="noConversion"/>
  </si>
  <si>
    <t>CIDADXEL</t>
    <phoneticPr fontId="2" type="noConversion"/>
  </si>
  <si>
    <t>A10101A</t>
    <phoneticPr fontId="2" type="noConversion"/>
  </si>
  <si>
    <t>O</t>
    <phoneticPr fontId="2" type="noConversion"/>
  </si>
  <si>
    <t>detailAddressInEnglish</t>
    <phoneticPr fontId="2" type="noConversion"/>
  </si>
  <si>
    <t>英文地址城市</t>
    <phoneticPr fontId="2" type="noConversion"/>
  </si>
  <si>
    <t>String</t>
    <phoneticPr fontId="2" type="noConversion"/>
  </si>
  <si>
    <t>O</t>
    <phoneticPr fontId="2" type="noConversion"/>
  </si>
  <si>
    <t>英文地址國別(外匯)</t>
    <phoneticPr fontId="2" type="noConversion"/>
  </si>
  <si>
    <t>大陸商註記</t>
    <phoneticPr fontId="2" type="noConversion"/>
  </si>
  <si>
    <t>CIDADCNY</t>
    <phoneticPr fontId="2" type="noConversion"/>
  </si>
  <si>
    <t>查詢</t>
    <phoneticPr fontId="9" type="noConversion"/>
  </si>
  <si>
    <t>查詢</t>
    <phoneticPr fontId="9" type="noConversion"/>
  </si>
  <si>
    <t>YIDBCLCB</t>
    <phoneticPr fontId="2" type="noConversion"/>
  </si>
  <si>
    <t>A10101A</t>
    <phoneticPr fontId="2" type="noConversion"/>
  </si>
  <si>
    <t>String</t>
    <phoneticPr fontId="2" type="noConversion"/>
  </si>
  <si>
    <t>居留證統編</t>
    <phoneticPr fontId="2" type="noConversion"/>
  </si>
  <si>
    <t>Number</t>
    <phoneticPr fontId="2" type="noConversion"/>
  </si>
  <si>
    <t>Number</t>
    <phoneticPr fontId="2" type="noConversion"/>
  </si>
  <si>
    <t>護照號碼</t>
    <phoneticPr fontId="2" type="noConversion"/>
  </si>
  <si>
    <t>行業編號（主計處代碼）</t>
    <phoneticPr fontId="2" type="noConversion"/>
  </si>
  <si>
    <t>查詢</t>
    <phoneticPr fontId="9" type="noConversion"/>
  </si>
  <si>
    <t>行業屬性類別代碼/行業性質/行業類別</t>
    <phoneticPr fontId="2" type="noConversion"/>
  </si>
  <si>
    <t>A10101A</t>
    <phoneticPr fontId="2" type="noConversion"/>
  </si>
  <si>
    <t>customerType</t>
    <phoneticPr fontId="2" type="noConversion"/>
  </si>
  <si>
    <t>稅籍代號</t>
    <phoneticPr fontId="2" type="noConversion"/>
  </si>
  <si>
    <t>CIDADOID</t>
    <phoneticPr fontId="2" type="noConversion"/>
  </si>
  <si>
    <t>CIRCIVSE-G</t>
    <phoneticPr fontId="2" type="noConversion"/>
  </si>
  <si>
    <t>GA204038</t>
    <phoneticPr fontId="2" type="noConversion"/>
  </si>
  <si>
    <t>I</t>
    <phoneticPr fontId="2" type="noConversion"/>
  </si>
  <si>
    <t>GA-CBD</t>
  </si>
  <si>
    <t>CG39-ACN</t>
    <phoneticPr fontId="2" type="noConversion"/>
  </si>
  <si>
    <t>" ":未受宣告
"0":未受宣告
"1":受宣告未徵得同意書
"2":受宣告但已徵得同意書
"3":受監護宣告未徵得同意書
"4":受監護宣告已取得同意書
"5":受輔助宣告未徵得同意書
"6":受輔助宣告已取得同意書</t>
    <phoneticPr fontId="2" type="noConversion"/>
  </si>
  <si>
    <t>guardianshipConsent</t>
    <phoneticPr fontId="9" type="noConversion"/>
  </si>
  <si>
    <t>" ":N/A
"Y":是
"N":否</t>
    <phoneticPr fontId="2" type="noConversion"/>
  </si>
  <si>
    <t>GA20403D</t>
    <phoneticPr fontId="2" type="noConversion"/>
  </si>
  <si>
    <t>I</t>
    <phoneticPr fontId="2" type="noConversion"/>
  </si>
  <si>
    <t>查詢</t>
    <phoneticPr fontId="9" type="noConversion"/>
  </si>
  <si>
    <t>A20403D</t>
    <phoneticPr fontId="2" type="noConversion"/>
  </si>
  <si>
    <t>停止蒐集處理利用基本資料查詢</t>
    <phoneticPr fontId="2" type="noConversion"/>
  </si>
  <si>
    <t>GA20403D</t>
    <phoneticPr fontId="2" type="noConversion"/>
  </si>
  <si>
    <t>出生日期</t>
    <phoneticPr fontId="2" type="noConversion"/>
  </si>
  <si>
    <t>birthday</t>
    <phoneticPr fontId="2" type="noConversion"/>
  </si>
  <si>
    <t>CIRCICBD</t>
    <phoneticPr fontId="2" type="noConversion"/>
  </si>
  <si>
    <t>查詢</t>
    <phoneticPr fontId="9" type="noConversion"/>
  </si>
  <si>
    <t>GA20403D</t>
    <phoneticPr fontId="2" type="noConversion"/>
  </si>
  <si>
    <t>I</t>
    <phoneticPr fontId="2" type="noConversion"/>
  </si>
  <si>
    <t>accountNumber</t>
    <phoneticPr fontId="2" type="noConversion"/>
  </si>
  <si>
    <t>CG39-ACN</t>
    <phoneticPr fontId="2" type="noConversion"/>
  </si>
  <si>
    <t>WA20403D</t>
    <phoneticPr fontId="2" type="noConversion"/>
  </si>
  <si>
    <t>空值</t>
    <phoneticPr fontId="2" type="noConversion"/>
  </si>
  <si>
    <t>WA20403D</t>
    <phoneticPr fontId="2" type="noConversion"/>
  </si>
  <si>
    <t>銀行歸戶統編</t>
    <phoneticPr fontId="2" type="noConversion"/>
  </si>
  <si>
    <t>CIRCIKEY</t>
    <phoneticPr fontId="2" type="noConversion"/>
  </si>
  <si>
    <t>O</t>
    <phoneticPr fontId="2" type="noConversion"/>
  </si>
  <si>
    <t>顧客姓名</t>
    <phoneticPr fontId="2" type="noConversion"/>
  </si>
  <si>
    <t>CIRCICNM</t>
    <phoneticPr fontId="2" type="noConversion"/>
  </si>
  <si>
    <t>A20403D</t>
    <phoneticPr fontId="2" type="noConversion"/>
  </si>
  <si>
    <t>WA20403D</t>
    <phoneticPr fontId="2" type="noConversion"/>
  </si>
  <si>
    <t>O</t>
    <phoneticPr fontId="2" type="noConversion"/>
  </si>
  <si>
    <t>String</t>
    <phoneticPr fontId="2" type="noConversion"/>
  </si>
  <si>
    <t>CIRCISTO</t>
    <phoneticPr fontId="2" type="noConversion"/>
  </si>
  <si>
    <t>" ":非停止蒐集、處理、利用個人資料
"Y":停止蒐集、處理、利用個人資料</t>
    <phoneticPr fontId="2" type="noConversion"/>
  </si>
  <si>
    <t>A20403D</t>
    <phoneticPr fontId="2" type="noConversion"/>
  </si>
  <si>
    <t>X</t>
    <phoneticPr fontId="2" type="noConversion"/>
  </si>
  <si>
    <t>空值</t>
    <phoneticPr fontId="2" type="noConversion"/>
  </si>
  <si>
    <t>查詢</t>
    <phoneticPr fontId="9" type="noConversion"/>
  </si>
  <si>
    <t>A20403E</t>
    <phoneticPr fontId="2" type="noConversion"/>
  </si>
  <si>
    <t>金控及其子公司資料運用查詢</t>
    <phoneticPr fontId="2" type="noConversion"/>
  </si>
  <si>
    <t>GA20403E</t>
    <phoneticPr fontId="2" type="noConversion"/>
  </si>
  <si>
    <t>I</t>
    <phoneticPr fontId="2" type="noConversion"/>
  </si>
  <si>
    <t>銀行歸戶統編</t>
    <phoneticPr fontId="2" type="noConversion"/>
  </si>
  <si>
    <t>查詢</t>
    <phoneticPr fontId="9" type="noConversion"/>
  </si>
  <si>
    <t>A20403E</t>
    <phoneticPr fontId="2" type="noConversion"/>
  </si>
  <si>
    <t>金控及其子公司資料運用查詢</t>
    <phoneticPr fontId="2" type="noConversion"/>
  </si>
  <si>
    <t>GA20403E</t>
    <phoneticPr fontId="2" type="noConversion"/>
  </si>
  <si>
    <t>出生日期</t>
    <phoneticPr fontId="2" type="noConversion"/>
  </si>
  <si>
    <t>birthday</t>
    <phoneticPr fontId="2" type="noConversion"/>
  </si>
  <si>
    <t>CIRCICBD</t>
    <phoneticPr fontId="2" type="noConversion"/>
  </si>
  <si>
    <t>A20403E</t>
    <phoneticPr fontId="2" type="noConversion"/>
  </si>
  <si>
    <t>金控及其子公司資料運用查詢</t>
    <phoneticPr fontId="2" type="noConversion"/>
  </si>
  <si>
    <t>CG39-ACN</t>
    <phoneticPr fontId="2" type="noConversion"/>
  </si>
  <si>
    <t>A20403E</t>
    <phoneticPr fontId="2" type="noConversion"/>
  </si>
  <si>
    <t>金控及其子公司資料運用查詢</t>
    <phoneticPr fontId="2" type="noConversion"/>
  </si>
  <si>
    <t>WA20403E</t>
    <phoneticPr fontId="2" type="noConversion"/>
  </si>
  <si>
    <t>WA20403E</t>
    <phoneticPr fontId="2" type="noConversion"/>
  </si>
  <si>
    <t>A20403E</t>
    <phoneticPr fontId="2" type="noConversion"/>
  </si>
  <si>
    <t>String</t>
    <phoneticPr fontId="2" type="noConversion"/>
  </si>
  <si>
    <t>金控及其子公司資料運用查詢</t>
    <phoneticPr fontId="2" type="noConversion"/>
  </si>
  <si>
    <t>金控及其子公司資料運用聲明註記</t>
    <phoneticPr fontId="2" type="noConversion"/>
  </si>
  <si>
    <t>CIRCIRMSA(1)</t>
    <phoneticPr fontId="2" type="noConversion"/>
  </si>
  <si>
    <t>"Y":已徵提同意書，同意提供基本給玉山金控所屬各子公司
"N":不同意提供基本給玉山金控所屬各子公司
"Z":未表示意見(2014/6/6後尚未徵得同意書)</t>
    <phoneticPr fontId="2" type="noConversion"/>
  </si>
  <si>
    <t>TWIS799</t>
    <phoneticPr fontId="9" type="noConversion"/>
  </si>
  <si>
    <t>投資人基本資料查詢</t>
  </si>
  <si>
    <t>IAWIS799</t>
    <phoneticPr fontId="2" type="noConversion"/>
  </si>
  <si>
    <t>執行日期－民國年</t>
  </si>
  <si>
    <t>IA-TXD</t>
  </si>
  <si>
    <t>transactionDate</t>
    <phoneticPr fontId="9" type="noConversion"/>
  </si>
  <si>
    <t>TWIS799</t>
    <phoneticPr fontId="9" type="noConversion"/>
  </si>
  <si>
    <t>IAWIS799</t>
    <phoneticPr fontId="2" type="noConversion"/>
  </si>
  <si>
    <t>I</t>
    <phoneticPr fontId="2" type="noConversion"/>
  </si>
  <si>
    <t>國定代碼</t>
  </si>
  <si>
    <t>IA-SWC</t>
  </si>
  <si>
    <t>registeredCountry</t>
    <phoneticPr fontId="9" type="noConversion"/>
  </si>
  <si>
    <t>IAWIS799</t>
    <phoneticPr fontId="2" type="noConversion"/>
  </si>
  <si>
    <t>系統別</t>
  </si>
  <si>
    <t>IA-SYS</t>
  </si>
  <si>
    <t>senderCode</t>
    <phoneticPr fontId="9" type="noConversion"/>
  </si>
  <si>
    <t>IAWIS799</t>
    <phoneticPr fontId="2" type="noConversion"/>
  </si>
  <si>
    <t>IA-CID</t>
  </si>
  <si>
    <t>IA-CBD</t>
  </si>
  <si>
    <t>OAWIS799</t>
    <phoneticPr fontId="2" type="noConversion"/>
  </si>
  <si>
    <t>OA-TXD</t>
  </si>
  <si>
    <t>transactionDate</t>
    <phoneticPr fontId="9" type="noConversion"/>
  </si>
  <si>
    <t>OAWIS799</t>
    <phoneticPr fontId="2" type="noConversion"/>
  </si>
  <si>
    <t>OA-SWC</t>
  </si>
  <si>
    <t>registeredCountry</t>
    <phoneticPr fontId="9" type="noConversion"/>
  </si>
  <si>
    <t>OA-SYS</t>
  </si>
  <si>
    <t>senderCode</t>
    <phoneticPr fontId="9" type="noConversion"/>
  </si>
  <si>
    <t>OA-CID</t>
  </si>
  <si>
    <t>OA-CBD</t>
  </si>
  <si>
    <t>查詢結果</t>
    <phoneticPr fontId="2" type="noConversion"/>
  </si>
  <si>
    <t>查詢結果</t>
    <phoneticPr fontId="2" type="noConversion"/>
  </si>
  <si>
    <t xml:space="preserve">OA-RTNC     </t>
  </si>
  <si>
    <t>戶名</t>
    <phoneticPr fontId="2" type="noConversion"/>
  </si>
  <si>
    <t xml:space="preserve">OA-CNM      </t>
  </si>
  <si>
    <t>CIRCICNM</t>
    <phoneticPr fontId="2" type="noConversion"/>
  </si>
  <si>
    <t>O</t>
    <phoneticPr fontId="2" type="noConversion"/>
  </si>
  <si>
    <t xml:space="preserve">OA-ENM      </t>
  </si>
  <si>
    <t>TWIS799</t>
    <phoneticPr fontId="9" type="noConversion"/>
  </si>
  <si>
    <t>OAWIS799</t>
    <phoneticPr fontId="2" type="noConversion"/>
  </si>
  <si>
    <t xml:space="preserve">OA-CSC      </t>
  </si>
  <si>
    <t>GENDER_CODE</t>
    <phoneticPr fontId="2" type="noConversion"/>
  </si>
  <si>
    <t xml:space="preserve">OA-CDT      </t>
  </si>
  <si>
    <t>OAWIS799</t>
    <phoneticPr fontId="2" type="noConversion"/>
  </si>
  <si>
    <t>建檔單位/建檔代號</t>
    <phoneticPr fontId="9" type="noConversion"/>
  </si>
  <si>
    <t xml:space="preserve">OA-CBH      </t>
  </si>
  <si>
    <t>查詢</t>
    <phoneticPr fontId="9" type="noConversion"/>
  </si>
  <si>
    <t>OAWIS799</t>
    <phoneticPr fontId="2" type="noConversion"/>
  </si>
  <si>
    <t xml:space="preserve">OA-MBC      </t>
  </si>
  <si>
    <t>介紹人</t>
  </si>
  <si>
    <t xml:space="preserve">OA-CRK      </t>
  </si>
  <si>
    <t>營利事業負責人統一編號</t>
  </si>
  <si>
    <t xml:space="preserve">OA-DCI      </t>
  </si>
  <si>
    <t>代表人姓名/負責人姓名</t>
  </si>
  <si>
    <t xml:space="preserve">OA-RNM      </t>
  </si>
  <si>
    <t>戶籍地址(全部)</t>
    <phoneticPr fontId="2" type="noConversion"/>
  </si>
  <si>
    <t xml:space="preserve">OA-CPA      </t>
  </si>
  <si>
    <t xml:space="preserve">OA-CHA      </t>
  </si>
  <si>
    <t>通訊地址郵遞區號(circizip)</t>
  </si>
  <si>
    <t xml:space="preserve">OA-ZIP      </t>
  </si>
  <si>
    <t>OAWIS799</t>
    <phoneticPr fontId="2" type="noConversion"/>
  </si>
  <si>
    <t>（新）戶籍電話號碼</t>
  </si>
  <si>
    <t xml:space="preserve">OA-CPP      </t>
  </si>
  <si>
    <t>（新）通訊電話號碼</t>
  </si>
  <si>
    <t>OA-CHP-NO</t>
    <phoneticPr fontId="2" type="noConversion"/>
  </si>
  <si>
    <t>通訊電話分機</t>
    <phoneticPr fontId="2" type="noConversion"/>
  </si>
  <si>
    <t>OA-CHP-EXT</t>
    <phoneticPr fontId="2" type="noConversion"/>
  </si>
  <si>
    <t>OA-OPH-NO</t>
    <phoneticPr fontId="2" type="noConversion"/>
  </si>
  <si>
    <t>OA-OPH-EXT</t>
    <phoneticPr fontId="2" type="noConversion"/>
  </si>
  <si>
    <t>行動電話</t>
  </si>
  <si>
    <t xml:space="preserve">OA-MBL      </t>
  </si>
  <si>
    <t xml:space="preserve">OA-FAX      </t>
  </si>
  <si>
    <t xml:space="preserve">OA-EML      </t>
  </si>
  <si>
    <t xml:space="preserve">OA-CNC      </t>
  </si>
  <si>
    <t xml:space="preserve">OA-CPC      </t>
  </si>
  <si>
    <t xml:space="preserve">OA-SNQ      </t>
  </si>
  <si>
    <t>核放主管統編</t>
  </si>
  <si>
    <t xml:space="preserve">OA-SID      </t>
  </si>
  <si>
    <t>CIDADSOP</t>
    <phoneticPr fontId="2" type="noConversion"/>
  </si>
  <si>
    <t>空值</t>
    <phoneticPr fontId="2" type="noConversion"/>
  </si>
  <si>
    <t xml:space="preserve">OA-EID      </t>
  </si>
  <si>
    <t>客戶性質</t>
  </si>
  <si>
    <t xml:space="preserve">OA-CCC      </t>
  </si>
  <si>
    <t>客戶類別</t>
  </si>
  <si>
    <t xml:space="preserve">OA-CTP      </t>
  </si>
  <si>
    <t>客戶狀態</t>
  </si>
  <si>
    <t xml:space="preserve">OA-STS      </t>
  </si>
  <si>
    <t xml:space="preserve">OA-CLS      </t>
  </si>
  <si>
    <t>CIRCICLS</t>
  </si>
  <si>
    <t>CUST_RATING</t>
  </si>
  <si>
    <t>理財專員註記</t>
    <phoneticPr fontId="2" type="noConversion"/>
  </si>
  <si>
    <t>理專註記/理專等級</t>
    <phoneticPr fontId="9" type="noConversion"/>
  </si>
  <si>
    <t xml:space="preserve">OA-WAF      </t>
  </si>
  <si>
    <t>CIRCIWAF</t>
  </si>
  <si>
    <t>FC_FLAG</t>
  </si>
  <si>
    <t>理財分行</t>
  </si>
  <si>
    <t xml:space="preserve">OA-FBC      </t>
  </si>
  <si>
    <t>CIDADFBC(CIDADVIP)</t>
  </si>
  <si>
    <t>主要理財專員</t>
  </si>
  <si>
    <t xml:space="preserve">OA-IDM      </t>
  </si>
  <si>
    <t>CIDADIDM</t>
  </si>
  <si>
    <t>主要理財專員所屬分行</t>
  </si>
  <si>
    <t xml:space="preserve">OA-BCM      </t>
  </si>
  <si>
    <t>CIDADBCM</t>
  </si>
  <si>
    <t>次要理財專員</t>
  </si>
  <si>
    <t xml:space="preserve">OA-IDS      </t>
  </si>
  <si>
    <t>CIDADIDS</t>
  </si>
  <si>
    <t>次要理財專員所屬分行</t>
  </si>
  <si>
    <t xml:space="preserve">OA-BCS      </t>
  </si>
  <si>
    <t>CIDADBCS</t>
  </si>
  <si>
    <t>理財優惠等級註記</t>
  </si>
  <si>
    <t>財富客群-大項代碼</t>
    <phoneticPr fontId="2" type="noConversion"/>
  </si>
  <si>
    <t xml:space="preserve">OA-RNK      </t>
  </si>
  <si>
    <t>CIRCIRNK</t>
  </si>
  <si>
    <t>IA797CBK 財管顧客</t>
  </si>
  <si>
    <t>財管顧客</t>
  </si>
  <si>
    <t xml:space="preserve">OA-FIN      </t>
  </si>
  <si>
    <t>wiseCustomerFlag</t>
    <phoneticPr fontId="2" type="noConversion"/>
  </si>
  <si>
    <t>43TH BYTE</t>
  </si>
  <si>
    <t>IA797CBK 世界卡顧客</t>
  </si>
  <si>
    <t xml:space="preserve">OA-VIP      </t>
  </si>
  <si>
    <t>worldCardFlag</t>
    <phoneticPr fontId="9" type="noConversion"/>
  </si>
  <si>
    <t>18TH BYTE</t>
  </si>
  <si>
    <t xml:space="preserve">OA-PRT      </t>
  </si>
  <si>
    <t>行業編號新央行</t>
  </si>
  <si>
    <t>行業編號（新央行代碼）</t>
  </si>
  <si>
    <t xml:space="preserve">OA-NPC      </t>
  </si>
  <si>
    <t>CIRCINPC</t>
  </si>
  <si>
    <t>NCB_INDUSTRY_CODE</t>
  </si>
  <si>
    <t>行業編號主計處</t>
  </si>
  <si>
    <t xml:space="preserve">OA-NP2      </t>
  </si>
  <si>
    <t xml:space="preserve">OA-TAX      </t>
  </si>
  <si>
    <t xml:space="preserve">OA-GUG      </t>
  </si>
  <si>
    <t xml:space="preserve">OA-SEN      </t>
  </si>
  <si>
    <t>O</t>
    <phoneticPr fontId="2" type="noConversion"/>
  </si>
  <si>
    <t>制裁名單註記</t>
    <phoneticPr fontId="2" type="noConversion"/>
  </si>
  <si>
    <t>制裁名單註記</t>
    <phoneticPr fontId="2" type="noConversion"/>
  </si>
  <si>
    <t xml:space="preserve">OA-TER      </t>
  </si>
  <si>
    <t>不寄對帳單(保密戶)</t>
    <phoneticPr fontId="2" type="noConversion"/>
  </si>
  <si>
    <t>不寄對帳單及通知註記</t>
    <phoneticPr fontId="9" type="noConversion"/>
  </si>
  <si>
    <t xml:space="preserve">OA-ACP      </t>
  </si>
  <si>
    <t>O</t>
    <phoneticPr fontId="2" type="noConversion"/>
  </si>
  <si>
    <t>綜合電子對帳單</t>
  </si>
  <si>
    <t xml:space="preserve">OA-ECS      </t>
  </si>
  <si>
    <t>CIRCIECS</t>
  </si>
  <si>
    <t>綜合電子對帳單申請資格</t>
  </si>
  <si>
    <t xml:space="preserve">OA-AUM      </t>
  </si>
  <si>
    <t>CIRCIAUM</t>
  </si>
  <si>
    <t>信用卡之持卡人</t>
    <phoneticPr fontId="2" type="noConversion"/>
  </si>
  <si>
    <t xml:space="preserve">OA-CRD      </t>
  </si>
  <si>
    <t>CREDIT_CARD_HOLDER</t>
  </si>
  <si>
    <t>勞動保障卡申請註記</t>
    <phoneticPr fontId="2" type="noConversion"/>
  </si>
  <si>
    <t xml:space="preserve">OA-LAB      </t>
  </si>
  <si>
    <t>CIRCILAB</t>
  </si>
  <si>
    <t xml:space="preserve">OA-TRV      </t>
  </si>
  <si>
    <t>CIRCITRV</t>
  </si>
  <si>
    <t>TRAVEL_CARD_FLAG</t>
  </si>
  <si>
    <t>查詢</t>
    <phoneticPr fontId="9" type="noConversion"/>
  </si>
  <si>
    <t xml:space="preserve">OA-CPY      </t>
  </si>
  <si>
    <t>服務公司統編</t>
  </si>
  <si>
    <t xml:space="preserve">OA-BID      </t>
  </si>
  <si>
    <t>查詢</t>
    <phoneticPr fontId="9" type="noConversion"/>
  </si>
  <si>
    <t>服務公司電話CI</t>
    <phoneticPr fontId="2" type="noConversion"/>
  </si>
  <si>
    <t>公司電話</t>
    <phoneticPr fontId="2" type="noConversion"/>
  </si>
  <si>
    <t>OA-OPH-CI-NO</t>
    <phoneticPr fontId="2" type="noConversion"/>
  </si>
  <si>
    <t>服務公司電話CI</t>
    <phoneticPr fontId="2" type="noConversion"/>
  </si>
  <si>
    <t>OA-OPH-CI-EXT</t>
    <phoneticPr fontId="2" type="noConversion"/>
  </si>
  <si>
    <t xml:space="preserve">OA-TLE      </t>
  </si>
  <si>
    <t>OA-PRT-CIDTB</t>
  </si>
  <si>
    <t xml:space="preserve">OA-MRG      </t>
  </si>
  <si>
    <t>子女人數</t>
  </si>
  <si>
    <t>扶養子女數</t>
  </si>
  <si>
    <t xml:space="preserve">OA-KID      </t>
  </si>
  <si>
    <t>CIDTBKID</t>
  </si>
  <si>
    <t>CHILDREN_NUM</t>
  </si>
  <si>
    <t xml:space="preserve">OA-HOM      </t>
  </si>
  <si>
    <t>學歷</t>
  </si>
  <si>
    <t xml:space="preserve">OA-EDU      </t>
  </si>
  <si>
    <t xml:space="preserve">OA-YMT      </t>
  </si>
  <si>
    <t>家庭年收入所得</t>
  </si>
  <si>
    <t xml:space="preserve">OA-YMU      </t>
  </si>
  <si>
    <t>往來戶註記</t>
  </si>
  <si>
    <t>往來戶註記</t>
    <phoneticPr fontId="2" type="noConversion"/>
  </si>
  <si>
    <t xml:space="preserve">OA-ANS      </t>
  </si>
  <si>
    <t>accountFlag</t>
    <phoneticPr fontId="2" type="noConversion"/>
  </si>
  <si>
    <t>Y有往來／N無往來</t>
  </si>
  <si>
    <t>A20403F</t>
    <phoneticPr fontId="2" type="noConversion"/>
  </si>
  <si>
    <t>顧客身份查詢</t>
    <phoneticPr fontId="2" type="noConversion"/>
  </si>
  <si>
    <t>GA20403F</t>
    <phoneticPr fontId="2" type="noConversion"/>
  </si>
  <si>
    <t>CIRCIKEY</t>
    <phoneticPr fontId="2" type="noConversion"/>
  </si>
  <si>
    <t>A20403F</t>
    <phoneticPr fontId="2" type="noConversion"/>
  </si>
  <si>
    <t>顧客身份查詢</t>
    <phoneticPr fontId="2" type="noConversion"/>
  </si>
  <si>
    <t>GA20403F</t>
    <phoneticPr fontId="2" type="noConversion"/>
  </si>
  <si>
    <t>birthday</t>
    <phoneticPr fontId="2" type="noConversion"/>
  </si>
  <si>
    <t>GA20403F</t>
    <phoneticPr fontId="2" type="noConversion"/>
  </si>
  <si>
    <t>CIRCIKEY</t>
    <phoneticPr fontId="2" type="noConversion"/>
  </si>
  <si>
    <t>顧客身份代碼</t>
    <phoneticPr fontId="2" type="noConversion"/>
  </si>
  <si>
    <t>CIDADNUM</t>
    <phoneticPr fontId="2" type="noConversion"/>
  </si>
  <si>
    <t>customerKycTypes[*].kycType</t>
    <phoneticPr fontId="2" type="noConversion"/>
  </si>
  <si>
    <t>CIDADSID</t>
    <phoneticPr fontId="2" type="noConversion"/>
  </si>
  <si>
    <t>NT1120</t>
    <phoneticPr fontId="2" type="noConversion"/>
  </si>
  <si>
    <t>顧客資料查詢(外幣轉帳匯款前)</t>
    <phoneticPr fontId="2" type="noConversion"/>
  </si>
  <si>
    <t>NIA1120</t>
    <phoneticPr fontId="2" type="noConversion"/>
  </si>
  <si>
    <t>網銀種類</t>
  </si>
  <si>
    <t>NIA-PTYP</t>
    <phoneticPr fontId="2" type="noConversion"/>
  </si>
  <si>
    <t>internetBankType</t>
  </si>
  <si>
    <t>網銀統編</t>
  </si>
  <si>
    <t>NIA-CIK</t>
    <phoneticPr fontId="2" type="noConversion"/>
  </si>
  <si>
    <t>顧客資料查詢(外幣轉帳匯款前)</t>
    <phoneticPr fontId="2" type="noConversion"/>
  </si>
  <si>
    <t>NOA1120</t>
    <phoneticPr fontId="2" type="noConversion"/>
  </si>
  <si>
    <t>銀行歸戶統編</t>
    <phoneticPr fontId="2" type="noConversion"/>
  </si>
  <si>
    <t>NOA-CIK</t>
  </si>
  <si>
    <t>外匯申報性質別</t>
  </si>
  <si>
    <t>央媒身份</t>
    <phoneticPr fontId="2" type="noConversion"/>
  </si>
  <si>
    <t>NOA-CIQID</t>
  </si>
  <si>
    <t>newForeignExchangeRoleType</t>
    <phoneticPr fontId="9" type="noConversion"/>
  </si>
  <si>
    <t>CIDADQID</t>
    <phoneticPr fontId="2" type="noConversion"/>
  </si>
  <si>
    <t>若為空值,執行CMD70024</t>
    <phoneticPr fontId="2" type="noConversion"/>
  </si>
  <si>
    <t>顧客資料查詢(外幣轉帳匯款前)</t>
    <phoneticPr fontId="2" type="noConversion"/>
  </si>
  <si>
    <t>NOA1120</t>
    <phoneticPr fontId="2" type="noConversion"/>
  </si>
  <si>
    <t>是否徵提人民幣風險預告書</t>
  </si>
  <si>
    <t>NOA-CICNY</t>
  </si>
  <si>
    <t>N</t>
    <phoneticPr fontId="2" type="noConversion"/>
  </si>
  <si>
    <t>外交官員證號</t>
  </si>
  <si>
    <t>NOA-CIOID</t>
  </si>
  <si>
    <t>NT1120</t>
    <phoneticPr fontId="2" type="noConversion"/>
  </si>
  <si>
    <t>居留證起日（民國年）</t>
  </si>
  <si>
    <t>NOA-CIEPS</t>
  </si>
  <si>
    <t>居留證迄日（民國年）</t>
  </si>
  <si>
    <t>NOA-CIEPE</t>
  </si>
  <si>
    <t>CIDADEID</t>
    <phoneticPr fontId="2" type="noConversion"/>
  </si>
  <si>
    <t>居留證號</t>
  </si>
  <si>
    <t>NOA-CISNQ</t>
  </si>
  <si>
    <t>CIDADSNQ</t>
    <phoneticPr fontId="2" type="noConversion"/>
  </si>
  <si>
    <t>NOA1120</t>
    <phoneticPr fontId="2" type="noConversion"/>
  </si>
  <si>
    <t>國別（簡碼）</t>
  </si>
  <si>
    <t>英文地址國別</t>
    <phoneticPr fontId="2" type="noConversion"/>
  </si>
  <si>
    <t>NOA-CICUY</t>
  </si>
  <si>
    <t>CIDADCUY</t>
    <phoneticPr fontId="2" type="noConversion"/>
  </si>
  <si>
    <t>NOA1120</t>
    <phoneticPr fontId="2" type="noConversion"/>
  </si>
  <si>
    <r>
      <t>英文地址</t>
    </r>
    <r>
      <rPr>
        <sz val="10"/>
        <color theme="1"/>
        <rFont val="微軟正黑體"/>
        <family val="2"/>
        <charset val="136"/>
      </rPr>
      <t>(部分)</t>
    </r>
    <phoneticPr fontId="2" type="noConversion"/>
  </si>
  <si>
    <t>NOA-CIADD</t>
  </si>
  <si>
    <t>CIDADADD</t>
    <phoneticPr fontId="2" type="noConversion"/>
  </si>
  <si>
    <t>城市</t>
  </si>
  <si>
    <t>NOA-CICTY</t>
  </si>
  <si>
    <t>CIDADCTY</t>
    <phoneticPr fontId="2" type="noConversion"/>
  </si>
  <si>
    <t>NT1120</t>
    <phoneticPr fontId="2" type="noConversion"/>
  </si>
  <si>
    <t>行業別編號</t>
  </si>
  <si>
    <t>NOA-CINP2</t>
  </si>
  <si>
    <t>CIRCINP2</t>
    <phoneticPr fontId="2" type="noConversion"/>
  </si>
  <si>
    <t>GA46516</t>
    <phoneticPr fontId="2" type="noConversion"/>
  </si>
  <si>
    <t>I</t>
    <phoneticPr fontId="2" type="noConversion"/>
  </si>
  <si>
    <t>查詢</t>
    <phoneticPr fontId="9" type="noConversion"/>
  </si>
  <si>
    <t>GA46516</t>
    <phoneticPr fontId="2" type="noConversion"/>
  </si>
  <si>
    <t xml:space="preserve">GA-BHI </t>
  </si>
  <si>
    <t>branchCode</t>
    <phoneticPr fontId="2" type="noConversion"/>
  </si>
  <si>
    <t>GA46516</t>
    <phoneticPr fontId="2" type="noConversion"/>
  </si>
  <si>
    <t>列印地址</t>
  </si>
  <si>
    <t>GA-ADDR</t>
  </si>
  <si>
    <t>printAddressFlage</t>
    <phoneticPr fontId="2" type="noConversion"/>
  </si>
  <si>
    <t>"1":通訊地址
"2":戶籍地址</t>
    <phoneticPr fontId="2" type="noConversion"/>
  </si>
  <si>
    <t>GA46516</t>
    <phoneticPr fontId="2" type="noConversion"/>
  </si>
  <si>
    <t>I</t>
    <phoneticPr fontId="2" type="noConversion"/>
  </si>
  <si>
    <t>信封格式</t>
  </si>
  <si>
    <t>信封格式</t>
    <phoneticPr fontId="2" type="noConversion"/>
  </si>
  <si>
    <t xml:space="preserve">GA-TYP </t>
  </si>
  <si>
    <t>envelopePrintingFormat</t>
    <phoneticPr fontId="2" type="noConversion"/>
  </si>
  <si>
    <t>"1":西式
"2":賀卡
"3":中式</t>
    <phoneticPr fontId="2" type="noConversion"/>
  </si>
  <si>
    <t>查詢</t>
    <phoneticPr fontId="9" type="noConversion"/>
  </si>
  <si>
    <t>WA46516</t>
    <phoneticPr fontId="2" type="noConversion"/>
  </si>
  <si>
    <t>銀行歸戶統編</t>
    <phoneticPr fontId="2" type="noConversion"/>
  </si>
  <si>
    <t>O</t>
    <phoneticPr fontId="2" type="noConversion"/>
  </si>
  <si>
    <t>O</t>
    <phoneticPr fontId="2" type="noConversion"/>
  </si>
  <si>
    <t>顧客姓名</t>
    <phoneticPr fontId="2" type="noConversion"/>
  </si>
  <si>
    <t>WA46516</t>
    <phoneticPr fontId="2" type="noConversion"/>
  </si>
  <si>
    <t>X</t>
    <phoneticPr fontId="2" type="noConversion"/>
  </si>
  <si>
    <t>fullAddress</t>
    <phoneticPr fontId="2" type="noConversion"/>
  </si>
  <si>
    <t>branchId</t>
    <phoneticPr fontId="2" type="noConversion"/>
  </si>
  <si>
    <t>VTC02</t>
    <phoneticPr fontId="2" type="noConversion"/>
  </si>
  <si>
    <t>客戶身份確認</t>
  </si>
  <si>
    <t>VIAC02</t>
    <phoneticPr fontId="2" type="noConversion"/>
  </si>
  <si>
    <t>帳號</t>
    <phoneticPr fontId="2" type="noConversion"/>
  </si>
  <si>
    <t>VTA-VAN</t>
  </si>
  <si>
    <t>String</t>
    <phoneticPr fontId="2" type="noConversion"/>
  </si>
  <si>
    <t>accountNumber</t>
    <phoneticPr fontId="2" type="noConversion"/>
  </si>
  <si>
    <t>VTC02</t>
    <phoneticPr fontId="2" type="noConversion"/>
  </si>
  <si>
    <t>VIAC02</t>
    <phoneticPr fontId="2" type="noConversion"/>
  </si>
  <si>
    <t>VTA-CID</t>
  </si>
  <si>
    <t>VTC02</t>
    <phoneticPr fontId="2" type="noConversion"/>
  </si>
  <si>
    <t>VIAC02</t>
    <phoneticPr fontId="2" type="noConversion"/>
  </si>
  <si>
    <t>語音密碼</t>
    <phoneticPr fontId="2" type="noConversion"/>
  </si>
  <si>
    <t>X</t>
    <phoneticPr fontId="2" type="noConversion"/>
  </si>
  <si>
    <t>VTA-PWD</t>
  </si>
  <si>
    <t>String</t>
    <phoneticPr fontId="2" type="noConversion"/>
  </si>
  <si>
    <t>VOAC02</t>
    <phoneticPr fontId="2" type="noConversion"/>
  </si>
  <si>
    <t>帳號</t>
    <phoneticPr fontId="2" type="noConversion"/>
  </si>
  <si>
    <t>VOA-VAN</t>
    <phoneticPr fontId="2" type="noConversion"/>
  </si>
  <si>
    <t>VOA-CID</t>
  </si>
  <si>
    <t>VOAC02</t>
    <phoneticPr fontId="2" type="noConversion"/>
  </si>
  <si>
    <t>原始檢查碼</t>
  </si>
  <si>
    <t>重號時之原始檢查碼</t>
  </si>
  <si>
    <t>VOA-OCC</t>
  </si>
  <si>
    <t>VOA-CBD</t>
  </si>
  <si>
    <t>VOA-CNM</t>
  </si>
  <si>
    <t>VTC02</t>
    <phoneticPr fontId="2" type="noConversion"/>
  </si>
  <si>
    <t>VOA-CSC</t>
  </si>
  <si>
    <t>String</t>
    <phoneticPr fontId="2" type="noConversion"/>
  </si>
  <si>
    <t>GENDER_CODE</t>
    <phoneticPr fontId="2" type="noConversion"/>
  </si>
  <si>
    <t>保密戶註記</t>
  </si>
  <si>
    <t>VOA-ACP</t>
  </si>
  <si>
    <t>String</t>
    <phoneticPr fontId="2" type="noConversion"/>
  </si>
  <si>
    <t>VOAC02</t>
    <phoneticPr fontId="2" type="noConversion"/>
  </si>
  <si>
    <t>語音一般服務狀態</t>
  </si>
  <si>
    <t>語音非轉帳類服務</t>
  </si>
  <si>
    <t>VOA-VSE</t>
  </si>
  <si>
    <t>voiceServiceStatus</t>
    <phoneticPr fontId="9" type="noConversion"/>
  </si>
  <si>
    <t>VOA-RNM</t>
  </si>
  <si>
    <t>VOA-CPA</t>
  </si>
  <si>
    <t>VOA-CPP</t>
  </si>
  <si>
    <t>VOA-CHA</t>
  </si>
  <si>
    <t>VOA-CH1</t>
  </si>
  <si>
    <t>VOA-CH2</t>
  </si>
  <si>
    <t>COUNTER</t>
  </si>
  <si>
    <t>往來帳戶數</t>
    <phoneticPr fontId="2" type="noConversion"/>
  </si>
  <si>
    <t>VOA-CNT</t>
  </si>
  <si>
    <t>numberOfAccounts</t>
    <phoneticPr fontId="2" type="noConversion"/>
  </si>
  <si>
    <t>帳號</t>
    <phoneticPr fontId="2" type="noConversion"/>
  </si>
  <si>
    <t>VOA-ACN</t>
  </si>
  <si>
    <t>accountNumber</t>
    <phoneticPr fontId="2" type="noConversion"/>
  </si>
  <si>
    <t>VTC02</t>
    <phoneticPr fontId="2" type="noConversion"/>
  </si>
  <si>
    <t>金融卡啟用註記</t>
  </si>
  <si>
    <t>VOA-INI</t>
  </si>
  <si>
    <t>X</t>
    <phoneticPr fontId="2" type="noConversion"/>
  </si>
  <si>
    <t>金融卡掛失註記</t>
  </si>
  <si>
    <t>VOA-LOS</t>
  </si>
  <si>
    <t>金融卡註銷註記</t>
  </si>
  <si>
    <t>VOA-CAN</t>
  </si>
  <si>
    <t>O</t>
    <phoneticPr fontId="2" type="noConversion"/>
  </si>
  <si>
    <t>金融卡留置註記</t>
  </si>
  <si>
    <t>VOA-RTF</t>
  </si>
  <si>
    <t>卡號</t>
    <phoneticPr fontId="2" type="noConversion"/>
  </si>
  <si>
    <t>VOA-SEQ</t>
  </si>
  <si>
    <t>VTC02</t>
    <phoneticPr fontId="2" type="noConversion"/>
  </si>
  <si>
    <t>VOA-VSC</t>
  </si>
  <si>
    <t>VOAC02</t>
    <phoneticPr fontId="2" type="noConversion"/>
  </si>
  <si>
    <t>理財CLUB會員註記</t>
    <phoneticPr fontId="2" type="noConversion"/>
  </si>
  <si>
    <t>VOA-RNK</t>
  </si>
  <si>
    <t>語音密碼變更次數</t>
  </si>
  <si>
    <t>VOA-VCC</t>
    <phoneticPr fontId="2" type="noConversion"/>
  </si>
  <si>
    <t>VT82A</t>
    <phoneticPr fontId="2" type="noConversion"/>
  </si>
  <si>
    <t>GA204031</t>
    <phoneticPr fontId="2" type="noConversion"/>
  </si>
  <si>
    <t>String</t>
    <phoneticPr fontId="2" type="noConversion"/>
  </si>
  <si>
    <t>基本資料查詢作業</t>
    <phoneticPr fontId="2" type="noConversion"/>
  </si>
  <si>
    <t>GA204031</t>
    <phoneticPr fontId="2" type="noConversion"/>
  </si>
  <si>
    <t>原始身份證字號/統編</t>
    <phoneticPr fontId="2" type="noConversion"/>
  </si>
  <si>
    <t>CIRCICID</t>
    <phoneticPr fontId="2" type="noConversion"/>
  </si>
  <si>
    <t>O</t>
    <phoneticPr fontId="2" type="noConversion"/>
  </si>
  <si>
    <t>負責人統編</t>
    <phoneticPr fontId="2" type="noConversion"/>
  </si>
  <si>
    <t>VT82A</t>
    <phoneticPr fontId="2" type="noConversion"/>
  </si>
  <si>
    <t>WA204031</t>
    <phoneticPr fontId="2" type="noConversion"/>
  </si>
  <si>
    <t>國籍分類代碼</t>
    <phoneticPr fontId="2" type="noConversion"/>
  </si>
  <si>
    <t>VT82A</t>
    <phoneticPr fontId="2" type="noConversion"/>
  </si>
  <si>
    <t>基本資料查詢作業</t>
    <phoneticPr fontId="2" type="noConversion"/>
  </si>
  <si>
    <t>WA-NP2</t>
    <phoneticPr fontId="2" type="noConversion"/>
  </si>
  <si>
    <t>顧客性質代碼(符合票交所定義)_x000D_</t>
    <phoneticPr fontId="2" type="noConversion"/>
  </si>
  <si>
    <t>WA204031</t>
    <phoneticPr fontId="2" type="noConversion"/>
  </si>
  <si>
    <t>顧客類別代碼</t>
    <phoneticPr fontId="2" type="noConversion"/>
  </si>
  <si>
    <t>利息所得稅別</t>
    <phoneticPr fontId="2" type="noConversion"/>
  </si>
  <si>
    <t>WA204031</t>
    <phoneticPr fontId="2" type="noConversion"/>
  </si>
  <si>
    <t>二代健保－免扣補充保費註記（僅適用自然人）</t>
    <phoneticPr fontId="2" type="noConversion"/>
  </si>
  <si>
    <t>WA204031</t>
    <phoneticPr fontId="2" type="noConversion"/>
  </si>
  <si>
    <t>基本資料查詢作業</t>
    <phoneticPr fontId="2" type="noConversion"/>
  </si>
  <si>
    <t>X</t>
    <phoneticPr fontId="2" type="noConversion"/>
  </si>
  <si>
    <t>VT82A</t>
    <phoneticPr fontId="2" type="noConversion"/>
  </si>
  <si>
    <t>基本資料查詢作業</t>
    <phoneticPr fontId="2" type="noConversion"/>
  </si>
  <si>
    <t>WA204031</t>
    <phoneticPr fontId="2" type="noConversion"/>
  </si>
  <si>
    <t>CIDTBPOS</t>
    <phoneticPr fontId="2" type="noConversion"/>
  </si>
  <si>
    <t>VT82A</t>
    <phoneticPr fontId="2" type="noConversion"/>
  </si>
  <si>
    <t>基本資料查詢作業</t>
    <phoneticPr fontId="2" type="noConversion"/>
  </si>
  <si>
    <t>WA204031</t>
    <phoneticPr fontId="2" type="noConversion"/>
  </si>
  <si>
    <t>String</t>
    <phoneticPr fontId="2" type="noConversion"/>
  </si>
  <si>
    <t>WA204031</t>
    <phoneticPr fontId="2" type="noConversion"/>
  </si>
  <si>
    <t>行業屬性類別代碼/行業性質/行業類別</t>
    <phoneticPr fontId="2" type="noConversion"/>
  </si>
  <si>
    <t>VT82A</t>
    <phoneticPr fontId="2" type="noConversion"/>
  </si>
  <si>
    <t>母公司統編（銀行歸戶統編）</t>
    <phoneticPr fontId="2" type="noConversion"/>
  </si>
  <si>
    <t>WA204031</t>
    <phoneticPr fontId="2" type="noConversion"/>
  </si>
  <si>
    <t>母公司國別代碼</t>
    <phoneticPr fontId="2" type="noConversion"/>
  </si>
  <si>
    <t>VT82A</t>
    <phoneticPr fontId="2" type="noConversion"/>
  </si>
  <si>
    <t>建檔單位/建檔代號</t>
    <phoneticPr fontId="2" type="noConversion"/>
  </si>
  <si>
    <t>VT82A</t>
    <phoneticPr fontId="2" type="noConversion"/>
  </si>
  <si>
    <t>稅籍代號</t>
    <phoneticPr fontId="2" type="noConversion"/>
  </si>
  <si>
    <t>WA204031</t>
    <phoneticPr fontId="2" type="noConversion"/>
  </si>
  <si>
    <t>介紹人統編</t>
    <phoneticPr fontId="2" type="noConversion"/>
  </si>
  <si>
    <t>VT82A</t>
    <phoneticPr fontId="2" type="noConversion"/>
  </si>
  <si>
    <t>基本資料查詢作業</t>
    <phoneticPr fontId="2" type="noConversion"/>
  </si>
  <si>
    <t>配偶統編</t>
    <phoneticPr fontId="2" type="noConversion"/>
  </si>
  <si>
    <t>交易用行動電話/簡訊密碼專屬行動電話</t>
    <phoneticPr fontId="2" type="noConversion"/>
  </si>
  <si>
    <t>消金拒絕貸放理由代碼</t>
    <phoneticPr fontId="2" type="noConversion"/>
  </si>
  <si>
    <t>基本資料查詢作業</t>
    <phoneticPr fontId="2" type="noConversion"/>
  </si>
  <si>
    <t>WA204031</t>
    <phoneticPr fontId="2" type="noConversion"/>
  </si>
  <si>
    <t>顧客狀態代碼</t>
    <phoneticPr fontId="2" type="noConversion"/>
  </si>
  <si>
    <t>不寄對帳單及通知註記</t>
    <phoneticPr fontId="9" type="noConversion"/>
  </si>
  <si>
    <t>查詢</t>
    <phoneticPr fontId="9" type="noConversion"/>
  </si>
  <si>
    <t>基本資料查詢作業</t>
    <phoneticPr fontId="2" type="noConversion"/>
  </si>
  <si>
    <t>居留證統編</t>
    <phoneticPr fontId="2" type="noConversion"/>
  </si>
  <si>
    <t>String</t>
    <phoneticPr fontId="2" type="noConversion"/>
  </si>
  <si>
    <t>授信注意事項</t>
    <phoneticPr fontId="2" type="noConversion"/>
  </si>
  <si>
    <t>noticeForCredit</t>
  </si>
  <si>
    <t>YIDBCVIT</t>
    <phoneticPr fontId="2" type="noConversion"/>
  </si>
  <si>
    <t>大陸商子代碼</t>
    <phoneticPr fontId="2" type="noConversion"/>
  </si>
  <si>
    <t>職稱</t>
    <phoneticPr fontId="2" type="noConversion"/>
  </si>
  <si>
    <t>職稱</t>
    <phoneticPr fontId="2" type="noConversion"/>
  </si>
  <si>
    <t>WA-JTL</t>
    <phoneticPr fontId="2" type="noConversion"/>
  </si>
  <si>
    <t>TGT0799</t>
    <phoneticPr fontId="2" type="noConversion"/>
  </si>
  <si>
    <t>顧客基本資料查詢交易</t>
    <phoneticPr fontId="2" type="noConversion"/>
  </si>
  <si>
    <t>ITA0799</t>
    <phoneticPr fontId="2" type="noConversion"/>
  </si>
  <si>
    <t>統編</t>
    <phoneticPr fontId="2" type="noConversion"/>
  </si>
  <si>
    <t>IA799-0-CID</t>
    <phoneticPr fontId="2" type="noConversion"/>
  </si>
  <si>
    <t>CIRCIKEY</t>
    <phoneticPr fontId="2" type="noConversion"/>
  </si>
  <si>
    <t>TGT0799</t>
    <phoneticPr fontId="2" type="noConversion"/>
  </si>
  <si>
    <t>顧客基本資料查詢交易</t>
    <phoneticPr fontId="2" type="noConversion"/>
  </si>
  <si>
    <t>OTA0799</t>
    <phoneticPr fontId="2" type="noConversion"/>
  </si>
  <si>
    <t>OA799-0-CID</t>
    <phoneticPr fontId="2" type="noConversion"/>
  </si>
  <si>
    <t>CIRCICID</t>
    <phoneticPr fontId="2" type="noConversion"/>
  </si>
  <si>
    <t>TGT0799</t>
    <phoneticPr fontId="2" type="noConversion"/>
  </si>
  <si>
    <t>顧客基本資料查詢交易</t>
    <phoneticPr fontId="2" type="noConversion"/>
  </si>
  <si>
    <t>稅別</t>
    <phoneticPr fontId="2" type="noConversion"/>
  </si>
  <si>
    <t>OA799-0-TAX</t>
    <phoneticPr fontId="2" type="noConversion"/>
  </si>
  <si>
    <t>查詢</t>
    <phoneticPr fontId="9" type="noConversion"/>
  </si>
  <si>
    <t>TGT0799</t>
    <phoneticPr fontId="2" type="noConversion"/>
  </si>
  <si>
    <t>顧客基本資料查詢交易</t>
    <phoneticPr fontId="2" type="noConversion"/>
  </si>
  <si>
    <t>行業編號</t>
    <phoneticPr fontId="2" type="noConversion"/>
  </si>
  <si>
    <t>OA799-0-NPC</t>
    <phoneticPr fontId="2" type="noConversion"/>
  </si>
  <si>
    <t>TGT0799</t>
    <phoneticPr fontId="2" type="noConversion"/>
  </si>
  <si>
    <t>OTA0799</t>
    <phoneticPr fontId="2" type="noConversion"/>
  </si>
  <si>
    <t>央媒身份</t>
    <phoneticPr fontId="2" type="noConversion"/>
  </si>
  <si>
    <t>OA799-0-QULP</t>
    <phoneticPr fontId="2" type="noConversion"/>
  </si>
  <si>
    <t>newForeignExchangeRoleType</t>
    <phoneticPr fontId="2" type="noConversion"/>
  </si>
  <si>
    <t>查詢</t>
    <phoneticPr fontId="9" type="noConversion"/>
  </si>
  <si>
    <t>VT191</t>
    <phoneticPr fontId="2" type="noConversion"/>
  </si>
  <si>
    <t>顧客語音客服服務查詢</t>
  </si>
  <si>
    <t>VIA191</t>
    <phoneticPr fontId="2" type="noConversion"/>
  </si>
  <si>
    <t>帳號</t>
    <phoneticPr fontId="2" type="noConversion"/>
  </si>
  <si>
    <t>VIA-AN</t>
  </si>
  <si>
    <t>VT191</t>
    <phoneticPr fontId="2" type="noConversion"/>
  </si>
  <si>
    <t>VIA191</t>
    <phoneticPr fontId="2" type="noConversion"/>
  </si>
  <si>
    <t>VIA-CIK</t>
  </si>
  <si>
    <t>VT191</t>
    <phoneticPr fontId="2" type="noConversion"/>
  </si>
  <si>
    <t>VOA191</t>
    <phoneticPr fontId="2" type="noConversion"/>
  </si>
  <si>
    <t>執行結果</t>
  </si>
  <si>
    <t>執行結果</t>
    <phoneticPr fontId="2" type="noConversion"/>
  </si>
  <si>
    <t>VOA-ERR</t>
  </si>
  <si>
    <t>VOA191</t>
    <phoneticPr fontId="2" type="noConversion"/>
  </si>
  <si>
    <t>語音非轉帳類服務</t>
    <phoneticPr fontId="2" type="noConversion"/>
  </si>
  <si>
    <t>voiceServiceStatus</t>
  </si>
  <si>
    <t>VT191</t>
    <phoneticPr fontId="2" type="noConversion"/>
  </si>
  <si>
    <t>VOA191</t>
    <phoneticPr fontId="2" type="noConversion"/>
  </si>
  <si>
    <t>VOA-CIK</t>
  </si>
  <si>
    <t>CIRCICBD</t>
    <phoneticPr fontId="2" type="noConversion"/>
  </si>
  <si>
    <t>NT1130</t>
    <phoneticPr fontId="2" type="noConversion"/>
  </si>
  <si>
    <t>數位帳戶開戶審核查詢</t>
  </si>
  <si>
    <t>NOA1130</t>
    <phoneticPr fontId="2" type="noConversion"/>
  </si>
  <si>
    <t>NOA-CID</t>
  </si>
  <si>
    <t>交易作廢</t>
    <phoneticPr fontId="2" type="noConversion"/>
  </si>
  <si>
    <t>NOA-CBD</t>
  </si>
  <si>
    <t>NOA-STS</t>
  </si>
  <si>
    <t>制裁名單註記</t>
    <phoneticPr fontId="2" type="noConversion"/>
  </si>
  <si>
    <t>NOA-TER</t>
  </si>
  <si>
    <t>NT1130</t>
    <phoneticPr fontId="2" type="noConversion"/>
  </si>
  <si>
    <t>數位帳戶開戶審核查詢</t>
    <phoneticPr fontId="2" type="noConversion"/>
  </si>
  <si>
    <t>成年監護註記</t>
  </si>
  <si>
    <t>NOA-GUG</t>
  </si>
  <si>
    <t>NT1156</t>
    <phoneticPr fontId="2" type="noConversion"/>
  </si>
  <si>
    <t>顧客基本資料查詢</t>
  </si>
  <si>
    <t>NIA1156</t>
    <phoneticPr fontId="2" type="noConversion"/>
  </si>
  <si>
    <t>NIA-CIK</t>
  </si>
  <si>
    <t>CIRCICID</t>
    <phoneticPr fontId="2" type="noConversion"/>
  </si>
  <si>
    <t>NT1156</t>
    <phoneticPr fontId="2" type="noConversion"/>
  </si>
  <si>
    <t>NIA1156</t>
    <phoneticPr fontId="2" type="noConversion"/>
  </si>
  <si>
    <t>查詢所屬公司負責人資訊</t>
  </si>
  <si>
    <t>查詢所屬公司負責人資訊</t>
    <phoneticPr fontId="2" type="noConversion"/>
  </si>
  <si>
    <t>NIA-TYP</t>
  </si>
  <si>
    <t>principalFlag</t>
    <phoneticPr fontId="2" type="noConversion"/>
  </si>
  <si>
    <t>NOA1156</t>
    <phoneticPr fontId="2" type="noConversion"/>
  </si>
  <si>
    <t>網銀統編／公司負責人統編</t>
  </si>
  <si>
    <t>NOA-CHP1</t>
  </si>
  <si>
    <t>NT1156</t>
    <phoneticPr fontId="2" type="noConversion"/>
  </si>
  <si>
    <t>通訊電話(分機)</t>
  </si>
  <si>
    <t>NOA-CHP2</t>
  </si>
  <si>
    <t>CIRCICH2</t>
    <phoneticPr fontId="2" type="noConversion"/>
  </si>
  <si>
    <t xml:space="preserve">NOA-MBL </t>
  </si>
  <si>
    <t>CFRCFMBL</t>
    <phoneticPr fontId="2" type="noConversion"/>
  </si>
  <si>
    <t>查詢</t>
    <phoneticPr fontId="9" type="noConversion"/>
  </si>
  <si>
    <t>NOA1156</t>
    <phoneticPr fontId="2" type="noConversion"/>
  </si>
  <si>
    <t>電子郵件信箱</t>
    <phoneticPr fontId="2" type="noConversion"/>
  </si>
  <si>
    <t xml:space="preserve">NOA-EML </t>
  </si>
  <si>
    <t>CFRCFEML</t>
    <phoneticPr fontId="2" type="noConversion"/>
  </si>
  <si>
    <t>NOA1156</t>
    <phoneticPr fontId="2" type="noConversion"/>
  </si>
  <si>
    <t>通訊地址郵遞區號(CIRCIZIP)</t>
    <phoneticPr fontId="2" type="noConversion"/>
  </si>
  <si>
    <t xml:space="preserve">NOA-ZIP </t>
  </si>
  <si>
    <t>CIRCIZIP</t>
    <phoneticPr fontId="2" type="noConversion"/>
  </si>
  <si>
    <t>NT1156</t>
    <phoneticPr fontId="2" type="noConversion"/>
  </si>
  <si>
    <t>通訊地址(全形)</t>
  </si>
  <si>
    <t>通訊地址(全部)</t>
    <phoneticPr fontId="2" type="noConversion"/>
  </si>
  <si>
    <t xml:space="preserve">NOA-CHA </t>
  </si>
  <si>
    <t>String</t>
    <phoneticPr fontId="2" type="noConversion"/>
  </si>
  <si>
    <t>NT1156</t>
    <phoneticPr fontId="2" type="noConversion"/>
  </si>
  <si>
    <t>O</t>
    <phoneticPr fontId="2" type="noConversion"/>
  </si>
  <si>
    <t>中文戶名(全形)</t>
  </si>
  <si>
    <t>顧客姓名</t>
    <phoneticPr fontId="2" type="noConversion"/>
  </si>
  <si>
    <t xml:space="preserve">NOA-CNM </t>
  </si>
  <si>
    <t>CIRCICNM</t>
    <phoneticPr fontId="2" type="noConversion"/>
  </si>
  <si>
    <t>NT1156</t>
    <phoneticPr fontId="2" type="noConversion"/>
  </si>
  <si>
    <t>NOA1156</t>
    <phoneticPr fontId="2" type="noConversion"/>
  </si>
  <si>
    <t>英文戶名(全形)</t>
  </si>
  <si>
    <t xml:space="preserve">NOA-ENM </t>
  </si>
  <si>
    <t>CIRCIENM</t>
    <phoneticPr fontId="2" type="noConversion"/>
  </si>
  <si>
    <t>實體ＤＭ行銷</t>
  </si>
  <si>
    <t>實體ＤＭ行銷註記</t>
    <phoneticPr fontId="2" type="noConversion"/>
  </si>
  <si>
    <t>NOA-PDM</t>
  </si>
  <si>
    <t>CIDTBPDM-003</t>
    <phoneticPr fontId="2" type="noConversion"/>
  </si>
  <si>
    <t>NT1156</t>
    <phoneticPr fontId="2" type="noConversion"/>
  </si>
  <si>
    <t>O</t>
    <phoneticPr fontId="2" type="noConversion"/>
  </si>
  <si>
    <t>簡訊行銷</t>
  </si>
  <si>
    <t>簡訊行銷註記</t>
    <phoneticPr fontId="2" type="noConversion"/>
  </si>
  <si>
    <t>NOA-SMS</t>
    <phoneticPr fontId="2" type="noConversion"/>
  </si>
  <si>
    <t>CIDTBSMS-003</t>
    <phoneticPr fontId="2" type="noConversion"/>
  </si>
  <si>
    <t>NOA1156</t>
    <phoneticPr fontId="2" type="noConversion"/>
  </si>
  <si>
    <t>O</t>
    <phoneticPr fontId="2" type="noConversion"/>
  </si>
  <si>
    <t>電話行銷註記</t>
    <phoneticPr fontId="9" type="noConversion"/>
  </si>
  <si>
    <t>NOA-TMS</t>
  </si>
  <si>
    <t>CIDTBTMS-003</t>
    <phoneticPr fontId="2" type="noConversion"/>
  </si>
  <si>
    <t>NOA1156</t>
    <phoneticPr fontId="2" type="noConversion"/>
  </si>
  <si>
    <t>電子郵件行銷</t>
  </si>
  <si>
    <t>電子郵件行銷註記</t>
    <phoneticPr fontId="9" type="noConversion"/>
  </si>
  <si>
    <t>NOA-EDM</t>
    <phoneticPr fontId="2" type="noConversion"/>
  </si>
  <si>
    <t>CIDTBEDM-003</t>
    <phoneticPr fontId="2" type="noConversion"/>
  </si>
  <si>
    <t>NOA1156</t>
    <phoneticPr fontId="2" type="noConversion"/>
  </si>
  <si>
    <t>NOA-ECS</t>
  </si>
  <si>
    <t>CFRCFECS</t>
    <phoneticPr fontId="2" type="noConversion"/>
  </si>
  <si>
    <t>簡訊密碼服務狀態</t>
  </si>
  <si>
    <t>otp簡訊密碼服務狀態註記</t>
    <phoneticPr fontId="9" type="noConversion"/>
  </si>
  <si>
    <t>NOA-SPW</t>
    <phoneticPr fontId="2" type="noConversion"/>
  </si>
  <si>
    <t>NOA-SMP</t>
    <phoneticPr fontId="2" type="noConversion"/>
  </si>
  <si>
    <t>查詢</t>
    <phoneticPr fontId="9" type="noConversion"/>
  </si>
  <si>
    <t>NT1156</t>
    <phoneticPr fontId="2" type="noConversion"/>
  </si>
  <si>
    <t>出生年月日</t>
  </si>
  <si>
    <t>顧客開戶生日</t>
    <phoneticPr fontId="2" type="noConversion"/>
  </si>
  <si>
    <t>String</t>
    <phoneticPr fontId="2" type="noConversion"/>
  </si>
  <si>
    <t>CIRCICBD</t>
    <phoneticPr fontId="2" type="noConversion"/>
  </si>
  <si>
    <t>NOA1156</t>
    <phoneticPr fontId="2" type="noConversion"/>
  </si>
  <si>
    <t>是否為金控行員(Y/N)</t>
    <phoneticPr fontId="2" type="noConversion"/>
  </si>
  <si>
    <t>金控行員註記</t>
    <phoneticPr fontId="2" type="noConversion"/>
  </si>
  <si>
    <t>NOA-CTP</t>
    <phoneticPr fontId="2" type="noConversion"/>
  </si>
  <si>
    <t>employeeFlag</t>
    <phoneticPr fontId="2" type="noConversion"/>
  </si>
  <si>
    <t>NOA-CPP</t>
    <phoneticPr fontId="2" type="noConversion"/>
  </si>
  <si>
    <t>CIRCICPP</t>
    <phoneticPr fontId="2" type="noConversion"/>
  </si>
  <si>
    <t>queryRegisteredEventCodeForEB</t>
    <phoneticPr fontId="2" type="noConversion"/>
  </si>
  <si>
    <t>GA208011</t>
    <phoneticPr fontId="2" type="noConversion"/>
  </si>
  <si>
    <t>帳號</t>
    <phoneticPr fontId="2" type="noConversion"/>
  </si>
  <si>
    <t>帳號</t>
    <phoneticPr fontId="2" type="noConversion"/>
  </si>
  <si>
    <t>GA208011</t>
    <phoneticPr fontId="2" type="noConversion"/>
  </si>
  <si>
    <t>GA-CID</t>
    <phoneticPr fontId="2" type="noConversion"/>
  </si>
  <si>
    <t>CIRCIKEY</t>
    <phoneticPr fontId="2" type="noConversion"/>
  </si>
  <si>
    <t>queryRegisteredEventCodeForEB</t>
    <phoneticPr fontId="2" type="noConversion"/>
  </si>
  <si>
    <t>WA-CID</t>
    <phoneticPr fontId="2" type="noConversion"/>
  </si>
  <si>
    <t>WA208011</t>
    <phoneticPr fontId="2" type="noConversion"/>
  </si>
  <si>
    <t>WA-CNM</t>
    <phoneticPr fontId="2" type="noConversion"/>
  </si>
  <si>
    <t>customerName</t>
    <phoneticPr fontId="2" type="noConversion"/>
  </si>
  <si>
    <t>CIRCICNM</t>
    <phoneticPr fontId="2" type="noConversion"/>
  </si>
  <si>
    <t>查詢</t>
    <phoneticPr fontId="9" type="noConversion"/>
  </si>
  <si>
    <t>WA-CBD</t>
    <phoneticPr fontId="2" type="noConversion"/>
  </si>
  <si>
    <t>queryRegisteredEventCodeForEB</t>
    <phoneticPr fontId="2" type="noConversion"/>
  </si>
  <si>
    <t>WA208011</t>
    <phoneticPr fontId="2" type="noConversion"/>
  </si>
  <si>
    <t>WA-VSC</t>
    <phoneticPr fontId="2" type="noConversion"/>
  </si>
  <si>
    <t>voicePasswordStatus</t>
    <phoneticPr fontId="2" type="noConversion"/>
  </si>
  <si>
    <t>WA208011</t>
    <phoneticPr fontId="2" type="noConversion"/>
  </si>
  <si>
    <t>語音非轉帳類服務</t>
    <phoneticPr fontId="2" type="noConversion"/>
  </si>
  <si>
    <t>WA-VSE</t>
    <phoneticPr fontId="2" type="noConversion"/>
  </si>
  <si>
    <t>voiceServiceStatus</t>
    <phoneticPr fontId="9" type="noConversion"/>
  </si>
  <si>
    <t>查詢</t>
    <phoneticPr fontId="9" type="noConversion"/>
  </si>
  <si>
    <t>queryRegisteredEventCodeForEB</t>
    <phoneticPr fontId="2" type="noConversion"/>
  </si>
  <si>
    <t>WA208011</t>
    <phoneticPr fontId="2" type="noConversion"/>
  </si>
  <si>
    <t>GIB全球網銀版本代碼</t>
    <phoneticPr fontId="9" type="noConversion"/>
  </si>
  <si>
    <t>WA-GIB</t>
    <phoneticPr fontId="2" type="noConversion"/>
  </si>
  <si>
    <t>versionOfGib</t>
    <phoneticPr fontId="2" type="noConversion"/>
  </si>
  <si>
    <t>CIRCBIG/CIRCISML</t>
    <phoneticPr fontId="2" type="noConversion"/>
  </si>
  <si>
    <t>WA-RSP</t>
    <phoneticPr fontId="2" type="noConversion"/>
  </si>
  <si>
    <t>CIRCIRSP</t>
    <phoneticPr fontId="2" type="noConversion"/>
  </si>
  <si>
    <t>queryCustomerForObu</t>
    <phoneticPr fontId="2" type="noConversion"/>
  </si>
  <si>
    <t>A／C狀態查詢</t>
    <phoneticPr fontId="2" type="noConversion"/>
  </si>
  <si>
    <t>A／C狀態查詢</t>
    <phoneticPr fontId="2" type="noConversion"/>
  </si>
  <si>
    <t>CIRCIARF</t>
    <phoneticPr fontId="2" type="noConversion"/>
  </si>
  <si>
    <t>CIRCISTS</t>
    <phoneticPr fontId="2" type="noConversion"/>
  </si>
  <si>
    <t>20211229&lt;CM2021012600001&gt;配合BSM需求新增</t>
    <phoneticPr fontId="2" type="noConversion"/>
  </si>
  <si>
    <t>VT587</t>
    <phoneticPr fontId="2" type="noConversion"/>
  </si>
  <si>
    <t>查詢</t>
    <phoneticPr fontId="9" type="noConversion"/>
  </si>
  <si>
    <t>VT587</t>
    <phoneticPr fontId="2" type="noConversion"/>
  </si>
  <si>
    <t>銀行歸戶統編</t>
    <phoneticPr fontId="2" type="noConversion"/>
  </si>
  <si>
    <t>語音非轉帳類服務</t>
    <phoneticPr fontId="2" type="noConversion"/>
  </si>
  <si>
    <t>O</t>
    <phoneticPr fontId="2" type="noConversion"/>
  </si>
  <si>
    <t>查詢</t>
    <phoneticPr fontId="9" type="noConversion"/>
  </si>
  <si>
    <t>銀行歸戶統編</t>
    <phoneticPr fontId="2" type="noConversion"/>
  </si>
  <si>
    <t>queryDigAccAbnSta</t>
    <phoneticPr fontId="2" type="noConversion"/>
  </si>
  <si>
    <t>查詢</t>
    <phoneticPr fontId="9" type="noConversion"/>
  </si>
  <si>
    <t>queryDigAccAbnSta</t>
    <phoneticPr fontId="2" type="noConversion"/>
  </si>
  <si>
    <t>NOA1130</t>
    <phoneticPr fontId="2" type="noConversion"/>
  </si>
  <si>
    <t>O</t>
    <phoneticPr fontId="2" type="noConversion"/>
  </si>
  <si>
    <t>NOA1130</t>
    <phoneticPr fontId="2" type="noConversion"/>
  </si>
  <si>
    <t>queryDigAccAbnSta</t>
    <phoneticPr fontId="2" type="noConversion"/>
  </si>
  <si>
    <t>制裁名單註記</t>
    <phoneticPr fontId="2" type="noConversion"/>
  </si>
  <si>
    <t>TERRORISTS_FLAG</t>
    <phoneticPr fontId="2" type="noConversion"/>
  </si>
  <si>
    <t>數位帳戶開戶審核查詢</t>
    <phoneticPr fontId="2" type="noConversion"/>
  </si>
  <si>
    <t>queryCustDataForDigit</t>
    <phoneticPr fontId="2" type="noConversion"/>
  </si>
  <si>
    <t>NIA1156</t>
    <phoneticPr fontId="2" type="noConversion"/>
  </si>
  <si>
    <t>queryCustDataForDigit</t>
    <phoneticPr fontId="2" type="noConversion"/>
  </si>
  <si>
    <t>NIA1156</t>
    <phoneticPr fontId="2" type="noConversion"/>
  </si>
  <si>
    <t>principalFlag</t>
    <phoneticPr fontId="2" type="noConversion"/>
  </si>
  <si>
    <t>queryCustDataForDigit</t>
    <phoneticPr fontId="2" type="noConversion"/>
  </si>
  <si>
    <t>NOA1156</t>
    <phoneticPr fontId="2" type="noConversion"/>
  </si>
  <si>
    <t>通訊電話</t>
    <phoneticPr fontId="2" type="noConversion"/>
  </si>
  <si>
    <t>CIRCICH1</t>
    <phoneticPr fontId="2" type="noConversion"/>
  </si>
  <si>
    <t>CIRCICH2</t>
    <phoneticPr fontId="2" type="noConversion"/>
  </si>
  <si>
    <t>通訊用行動電話</t>
    <phoneticPr fontId="9" type="noConversion"/>
  </si>
  <si>
    <t>CFRCFMBL</t>
    <phoneticPr fontId="2" type="noConversion"/>
  </si>
  <si>
    <t>電子郵件信箱</t>
    <phoneticPr fontId="2" type="noConversion"/>
  </si>
  <si>
    <t>CFRCFEML</t>
    <phoneticPr fontId="2" type="noConversion"/>
  </si>
  <si>
    <t>String</t>
    <phoneticPr fontId="2" type="noConversion"/>
  </si>
  <si>
    <t>queryCustDataForDigit</t>
    <phoneticPr fontId="2" type="noConversion"/>
  </si>
  <si>
    <t>CIDADCHA</t>
    <phoneticPr fontId="2" type="noConversion"/>
  </si>
  <si>
    <t>當事者英文姓名/外匯英文姓名</t>
    <phoneticPr fontId="9" type="noConversion"/>
  </si>
  <si>
    <t>CIRCIENM</t>
    <phoneticPr fontId="2" type="noConversion"/>
  </si>
  <si>
    <t>實體ＤＭ行銷註記</t>
    <phoneticPr fontId="2" type="noConversion"/>
  </si>
  <si>
    <t>CIDTBPDM-003</t>
    <phoneticPr fontId="2" type="noConversion"/>
  </si>
  <si>
    <t>簡訊行銷註記</t>
    <phoneticPr fontId="2" type="noConversion"/>
  </si>
  <si>
    <t>NOA-SMS</t>
    <phoneticPr fontId="2" type="noConversion"/>
  </si>
  <si>
    <t>電話行銷註記</t>
    <phoneticPr fontId="9" type="noConversion"/>
  </si>
  <si>
    <t>CIDTBTMS-003</t>
    <phoneticPr fontId="2" type="noConversion"/>
  </si>
  <si>
    <t>NOA-EDM</t>
    <phoneticPr fontId="2" type="noConversion"/>
  </si>
  <si>
    <t>CIDTBEDM-003</t>
    <phoneticPr fontId="2" type="noConversion"/>
  </si>
  <si>
    <t>NOA-SPW</t>
    <phoneticPr fontId="2" type="noConversion"/>
  </si>
  <si>
    <t>NOA-SMP</t>
    <phoneticPr fontId="2" type="noConversion"/>
  </si>
  <si>
    <t>NOA1156</t>
    <phoneticPr fontId="2" type="noConversion"/>
  </si>
  <si>
    <t>是否為金控行員(Y/N)</t>
  </si>
  <si>
    <t>金控行員註記</t>
    <phoneticPr fontId="2" type="noConversion"/>
  </si>
  <si>
    <t>NOA-CTP</t>
    <phoneticPr fontId="2" type="noConversion"/>
  </si>
  <si>
    <t>employeeFlag</t>
    <phoneticPr fontId="2" type="noConversion"/>
  </si>
  <si>
    <t>CIRCICTP</t>
    <phoneticPr fontId="2" type="noConversion"/>
  </si>
  <si>
    <t>CIRCICPP</t>
    <phoneticPr fontId="2" type="noConversion"/>
  </si>
  <si>
    <t>queryCustDataForCurTra</t>
    <phoneticPr fontId="2" type="noConversion"/>
  </si>
  <si>
    <t>NIA-PTYP</t>
    <phoneticPr fontId="2" type="noConversion"/>
  </si>
  <si>
    <t>NIA-CIK</t>
    <phoneticPr fontId="2" type="noConversion"/>
  </si>
  <si>
    <t>央媒身份</t>
    <phoneticPr fontId="2" type="noConversion"/>
  </si>
  <si>
    <t>newForeignExchangeRoleType</t>
    <phoneticPr fontId="9" type="noConversion"/>
  </si>
  <si>
    <t>若為空值,執行CMD70024</t>
    <phoneticPr fontId="2" type="noConversion"/>
  </si>
  <si>
    <t>N</t>
    <phoneticPr fontId="2" type="noConversion"/>
  </si>
  <si>
    <t>CIDADEID</t>
    <phoneticPr fontId="2" type="noConversion"/>
  </si>
  <si>
    <t>CIDADSNQ</t>
    <phoneticPr fontId="2" type="noConversion"/>
  </si>
  <si>
    <t>CIDADADD</t>
    <phoneticPr fontId="2" type="noConversion"/>
  </si>
  <si>
    <t>queryCustDataForCurTra</t>
    <phoneticPr fontId="2" type="noConversion"/>
  </si>
  <si>
    <t>cancelVoicePwd</t>
    <phoneticPr fontId="2" type="noConversion"/>
  </si>
  <si>
    <t>語音密碼狀態</t>
    <phoneticPr fontId="2" type="noConversion"/>
  </si>
  <si>
    <t>queryCustContact</t>
    <phoneticPr fontId="2" type="noConversion"/>
  </si>
  <si>
    <t>本行帳號</t>
    <phoneticPr fontId="2" type="noConversion"/>
  </si>
  <si>
    <t>queryCustDataForVoice</t>
    <phoneticPr fontId="2" type="noConversion"/>
  </si>
  <si>
    <t>VIA191</t>
    <phoneticPr fontId="2" type="noConversion"/>
  </si>
  <si>
    <t>queryPrblmticFlag3</t>
    <phoneticPr fontId="2" type="noConversion"/>
  </si>
  <si>
    <t>queryPrblmticFlag3</t>
    <phoneticPr fontId="2" type="noConversion"/>
  </si>
  <si>
    <t>GA204037</t>
    <phoneticPr fontId="2" type="noConversion"/>
  </si>
  <si>
    <t>顧客開戶生日</t>
    <phoneticPr fontId="2" type="noConversion"/>
  </si>
  <si>
    <t>GA-BIR</t>
    <phoneticPr fontId="2" type="noConversion"/>
  </si>
  <si>
    <t>查詢</t>
    <phoneticPr fontId="9" type="noConversion"/>
  </si>
  <si>
    <t>queryPrblmticFlag3</t>
    <phoneticPr fontId="2" type="noConversion"/>
  </si>
  <si>
    <t>GA204037</t>
    <phoneticPr fontId="2" type="noConversion"/>
  </si>
  <si>
    <t>I</t>
    <phoneticPr fontId="2" type="noConversion"/>
  </si>
  <si>
    <t>帳號</t>
    <phoneticPr fontId="2" type="noConversion"/>
  </si>
  <si>
    <t>queryPrblmticFlag3</t>
    <phoneticPr fontId="2" type="noConversion"/>
  </si>
  <si>
    <t>查詢</t>
    <phoneticPr fontId="9" type="noConversion"/>
  </si>
  <si>
    <t>queryPrblmticFlag3</t>
    <phoneticPr fontId="2" type="noConversion"/>
  </si>
  <si>
    <t>案發日期(YYYYMMDDHH24MISS,問題戶專用)(臨櫃)</t>
    <phoneticPr fontId="9" type="noConversion"/>
  </si>
  <si>
    <t>problematicCaseReportedDate</t>
    <phoneticPr fontId="2" type="noConversion"/>
  </si>
  <si>
    <t>通報單位(問題戶專用)(臨櫃)</t>
    <phoneticPr fontId="2" type="noConversion"/>
  </si>
  <si>
    <t>建檔單位(問題戶專用)</t>
    <phoneticPr fontId="9" type="noConversion"/>
  </si>
  <si>
    <t>caseCreatedDepartment</t>
    <phoneticPr fontId="2" type="noConversion"/>
  </si>
  <si>
    <t>CIDMRCBH</t>
    <phoneticPr fontId="2" type="noConversion"/>
  </si>
  <si>
    <t>案情摘要(問題戶專用)(臨櫃)</t>
    <phoneticPr fontId="9" type="noConversion"/>
  </si>
  <si>
    <t>String</t>
    <phoneticPr fontId="2" type="noConversion"/>
  </si>
  <si>
    <t>A/C REVIEW狀態註記</t>
    <phoneticPr fontId="2" type="noConversion"/>
  </si>
  <si>
    <t>CIRCIARF</t>
    <phoneticPr fontId="2" type="noConversion"/>
  </si>
  <si>
    <t>" ":未暫停
"1":已暫停</t>
    <phoneticPr fontId="2" type="noConversion"/>
  </si>
  <si>
    <t>查詢</t>
    <phoneticPr fontId="9" type="noConversion"/>
  </si>
  <si>
    <t>CIRCIARS</t>
    <phoneticPr fontId="2" type="noConversion"/>
  </si>
  <si>
    <t>" ":無須處理或已完成
"1":未完成
"2":未完成（無法聯繫）
"3":未完成（待補件）
"4":未完成（不願配合）
"5":送件中</t>
    <phoneticPr fontId="2" type="noConversion"/>
  </si>
  <si>
    <t>queryCustData3</t>
    <phoneticPr fontId="2" type="noConversion"/>
  </si>
  <si>
    <t>GA204031</t>
    <phoneticPr fontId="2" type="noConversion"/>
  </si>
  <si>
    <t>queryCustData3</t>
    <phoneticPr fontId="2" type="noConversion"/>
  </si>
  <si>
    <t>I</t>
    <phoneticPr fontId="2" type="noConversion"/>
  </si>
  <si>
    <t>GA204031</t>
    <phoneticPr fontId="2" type="noConversion"/>
  </si>
  <si>
    <t>I</t>
    <phoneticPr fontId="2" type="noConversion"/>
  </si>
  <si>
    <t>accountNumber</t>
    <phoneticPr fontId="2" type="noConversion"/>
  </si>
  <si>
    <t>queryCustData3</t>
    <phoneticPr fontId="2" type="noConversion"/>
  </si>
  <si>
    <t>CIRCICID</t>
    <phoneticPr fontId="2" type="noConversion"/>
  </si>
  <si>
    <t>基本資料查詢作業</t>
    <phoneticPr fontId="2" type="noConversion"/>
  </si>
  <si>
    <t>顧客姓名</t>
    <phoneticPr fontId="2" type="noConversion"/>
  </si>
  <si>
    <t>WA204031</t>
    <phoneticPr fontId="2" type="noConversion"/>
  </si>
  <si>
    <t>負責人統編</t>
    <phoneticPr fontId="2" type="noConversion"/>
  </si>
  <si>
    <t>queryCustData3</t>
    <phoneticPr fontId="2" type="noConversion"/>
  </si>
  <si>
    <t>O</t>
    <phoneticPr fontId="2" type="noConversion"/>
  </si>
  <si>
    <t>代表人姓名</t>
    <phoneticPr fontId="2" type="noConversion"/>
  </si>
  <si>
    <t>基本資料查詢作業</t>
    <phoneticPr fontId="2" type="noConversion"/>
  </si>
  <si>
    <t>WA204031</t>
    <phoneticPr fontId="2" type="noConversion"/>
  </si>
  <si>
    <t>註冊國別代碼</t>
    <phoneticPr fontId="2" type="noConversion"/>
  </si>
  <si>
    <t>queryCustData3</t>
    <phoneticPr fontId="2" type="noConversion"/>
  </si>
  <si>
    <t>WA-NP2</t>
    <phoneticPr fontId="2" type="noConversion"/>
  </si>
  <si>
    <t>顧客性質代碼(符合票交所定義)_x000D_</t>
    <phoneticPr fontId="2" type="noConversion"/>
  </si>
  <si>
    <t>二代健保－免扣補充保費註記（僅適用自然人）</t>
    <phoneticPr fontId="2" type="noConversion"/>
  </si>
  <si>
    <t>O</t>
    <phoneticPr fontId="2" type="noConversion"/>
  </si>
  <si>
    <t>基本資料查詢作業</t>
    <phoneticPr fontId="2" type="noConversion"/>
  </si>
  <si>
    <t>通訊電話分機</t>
    <phoneticPr fontId="2" type="noConversion"/>
  </si>
  <si>
    <t>基本資料查詢作業</t>
    <phoneticPr fontId="2" type="noConversion"/>
  </si>
  <si>
    <t>queryCustData3</t>
    <phoneticPr fontId="2" type="noConversion"/>
  </si>
  <si>
    <t>戶籍地址(全部)</t>
    <phoneticPr fontId="2" type="noConversion"/>
  </si>
  <si>
    <t>電子郵件信箱</t>
    <phoneticPr fontId="2" type="noConversion"/>
  </si>
  <si>
    <t>基本資料查詢作業</t>
    <phoneticPr fontId="2" type="noConversion"/>
  </si>
  <si>
    <t>訊息來源</t>
    <phoneticPr fontId="2" type="noConversion"/>
  </si>
  <si>
    <t>X</t>
    <phoneticPr fontId="2" type="noConversion"/>
  </si>
  <si>
    <t>String</t>
    <phoneticPr fontId="2" type="noConversion"/>
  </si>
  <si>
    <t>CIDTBPOS</t>
    <phoneticPr fontId="2" type="noConversion"/>
  </si>
  <si>
    <t>queryCustData3</t>
    <phoneticPr fontId="2" type="noConversion"/>
  </si>
  <si>
    <t>WA204031</t>
    <phoneticPr fontId="2" type="noConversion"/>
  </si>
  <si>
    <t>稅籍代號</t>
    <phoneticPr fontId="2" type="noConversion"/>
  </si>
  <si>
    <t>queryCustData3</t>
    <phoneticPr fontId="2" type="noConversion"/>
  </si>
  <si>
    <t>CIRCIKEY</t>
    <phoneticPr fontId="2" type="noConversion"/>
  </si>
  <si>
    <t>消金拒絕貸放理由代碼</t>
    <phoneticPr fontId="2" type="noConversion"/>
  </si>
  <si>
    <t>顧客狀態代碼</t>
    <phoneticPr fontId="2" type="noConversion"/>
  </si>
  <si>
    <t>WA204031</t>
    <phoneticPr fontId="2" type="noConversion"/>
  </si>
  <si>
    <t>注意事項</t>
    <phoneticPr fontId="2" type="noConversion"/>
  </si>
  <si>
    <t>大陸商子代碼</t>
    <phoneticPr fontId="2" type="noConversion"/>
  </si>
  <si>
    <t>職稱</t>
    <phoneticPr fontId="2" type="noConversion"/>
  </si>
  <si>
    <t>queryIdentificationService</t>
    <phoneticPr fontId="2" type="noConversion"/>
  </si>
  <si>
    <t>VIAC02</t>
    <phoneticPr fontId="2" type="noConversion"/>
  </si>
  <si>
    <t>accountNumber</t>
    <phoneticPr fontId="2" type="noConversion"/>
  </si>
  <si>
    <t>VOAC02</t>
    <phoneticPr fontId="2" type="noConversion"/>
  </si>
  <si>
    <t>VOAC02</t>
    <phoneticPr fontId="2" type="noConversion"/>
  </si>
  <si>
    <t>性別</t>
    <phoneticPr fontId="2" type="noConversion"/>
  </si>
  <si>
    <t>性別代碼</t>
    <phoneticPr fontId="9" type="noConversion"/>
  </si>
  <si>
    <t>queryIdentificationService</t>
    <phoneticPr fontId="2" type="noConversion"/>
  </si>
  <si>
    <t>queryIdentificationService</t>
    <phoneticPr fontId="2" type="noConversion"/>
  </si>
  <si>
    <t>accountNumber</t>
    <phoneticPr fontId="2" type="noConversion"/>
  </si>
  <si>
    <t>queryIdentificationService</t>
    <phoneticPr fontId="2" type="noConversion"/>
  </si>
  <si>
    <t>VOAC02</t>
    <phoneticPr fontId="2" type="noConversion"/>
  </si>
  <si>
    <t>X</t>
    <phoneticPr fontId="2" type="noConversion"/>
  </si>
  <si>
    <t>VOAC02</t>
    <phoneticPr fontId="2" type="noConversion"/>
  </si>
  <si>
    <t>queryIdentificationService</t>
    <phoneticPr fontId="2" type="noConversion"/>
  </si>
  <si>
    <t>卡號</t>
    <phoneticPr fontId="2" type="noConversion"/>
  </si>
  <si>
    <t>理財CLUB會員註記</t>
    <phoneticPr fontId="2" type="noConversion"/>
  </si>
  <si>
    <t>VOA-VCC</t>
    <phoneticPr fontId="2" type="noConversion"/>
  </si>
  <si>
    <t>Number</t>
    <phoneticPr fontId="2" type="noConversion"/>
  </si>
  <si>
    <t>異動</t>
    <phoneticPr fontId="9" type="noConversion"/>
  </si>
  <si>
    <t>GA-CIK</t>
  </si>
  <si>
    <t>CIRCI</t>
  </si>
  <si>
    <t>CIF_VERIFIED_ID</t>
    <phoneticPr fontId="2" type="noConversion"/>
  </si>
  <si>
    <t>異動</t>
    <phoneticPr fontId="9" type="noConversion"/>
  </si>
  <si>
    <t>外匯英文姓名</t>
  </si>
  <si>
    <t>GA-ENM</t>
  </si>
  <si>
    <t>CIDADEX2</t>
  </si>
  <si>
    <t>GA-QID</t>
  </si>
  <si>
    <t>CIDADEXT</t>
  </si>
  <si>
    <t>異動</t>
    <phoneticPr fontId="9" type="noConversion"/>
  </si>
  <si>
    <t>GA-LIV</t>
  </si>
  <si>
    <t>異動</t>
    <phoneticPr fontId="9" type="noConversion"/>
  </si>
  <si>
    <t>GA-LID</t>
  </si>
  <si>
    <t>GA-EID</t>
  </si>
  <si>
    <t>GA-PPI</t>
  </si>
  <si>
    <t>入出境證號</t>
    <phoneticPr fontId="2" type="noConversion"/>
  </si>
  <si>
    <t>GA-FID</t>
  </si>
  <si>
    <t>entryExitPermitNumber</t>
    <phoneticPr fontId="2" type="noConversion"/>
  </si>
  <si>
    <t>ENTRY_EXIT_PERMIT_NO</t>
    <phoneticPr fontId="2" type="noConversion"/>
  </si>
  <si>
    <t>入出境許可證起日</t>
    <phoneticPr fontId="2" type="noConversion"/>
  </si>
  <si>
    <t>GA-EPS</t>
  </si>
  <si>
    <t>entryExitPermitStartDate</t>
  </si>
  <si>
    <t>入出境許可證迄日</t>
  </si>
  <si>
    <t>GA-EPE</t>
  </si>
  <si>
    <t>entryExitPermitEndDate</t>
  </si>
  <si>
    <t>GA-EAD-ADD</t>
  </si>
  <si>
    <t>CIDADEX3</t>
  </si>
  <si>
    <t>GA-EAD-CTY</t>
  </si>
  <si>
    <t>GA-EAD-CUY</t>
  </si>
  <si>
    <t>&lt;無此欄位&gt;</t>
  </si>
  <si>
    <t>GA-EAD-ADX</t>
  </si>
  <si>
    <t>原:英文地址保留欄位</t>
  </si>
  <si>
    <t>FILLER</t>
  </si>
  <si>
    <t>原:保留欄位</t>
  </si>
  <si>
    <t>GA-XNM</t>
  </si>
  <si>
    <t>GA-XEL</t>
  </si>
  <si>
    <t>GA-LCP</t>
  </si>
  <si>
    <t>GA-OSO</t>
  </si>
  <si>
    <t>GA-LCA</t>
  </si>
  <si>
    <t>原:LC通知單位</t>
  </si>
  <si>
    <t>GA-OID</t>
  </si>
  <si>
    <t>異動</t>
    <phoneticPr fontId="9" type="noConversion"/>
  </si>
  <si>
    <t>原:提醒事項</t>
  </si>
  <si>
    <t>CIF_VERIFIED_ID</t>
    <phoneticPr fontId="2" type="noConversion"/>
  </si>
  <si>
    <t>I</t>
    <phoneticPr fontId="2" type="noConversion"/>
  </si>
  <si>
    <t>主管授權卡號</t>
  </si>
  <si>
    <t>GA-SUP</t>
  </si>
  <si>
    <t>supervisorCardNumber</t>
  </si>
  <si>
    <t>顧客身份代碼</t>
    <phoneticPr fontId="2" type="noConversion"/>
  </si>
  <si>
    <t>GA-NUM</t>
  </si>
  <si>
    <t>List&lt;String&gt;</t>
    <phoneticPr fontId="2" type="noConversion"/>
  </si>
  <si>
    <t>20組</t>
    <phoneticPr fontId="2" type="noConversion"/>
  </si>
  <si>
    <t>GA-SYN</t>
  </si>
  <si>
    <t>20組</t>
    <phoneticPr fontId="2" type="noConversion"/>
  </si>
  <si>
    <t>CIF_VERIFIED_ID</t>
    <phoneticPr fontId="2" type="noConversion"/>
  </si>
  <si>
    <t>A12202</t>
    <phoneticPr fontId="2" type="noConversion"/>
  </si>
  <si>
    <t>同意共同行銷</t>
  </si>
  <si>
    <t>GA-MSA1</t>
  </si>
  <si>
    <t>crossSellingFlag1</t>
  </si>
  <si>
    <t>202105配合共銷需求下架</t>
    <phoneticPr fontId="2" type="noConversion"/>
  </si>
  <si>
    <t>顧客姓名</t>
    <phoneticPr fontId="2" type="noConversion"/>
  </si>
  <si>
    <t xml:space="preserve">GA-CNM </t>
  </si>
  <si>
    <t>CUST_NAME</t>
    <phoneticPr fontId="2" type="noConversion"/>
  </si>
  <si>
    <t>GA-STO</t>
  </si>
  <si>
    <t>CUST_NAME</t>
    <phoneticPr fontId="2" type="noConversion"/>
  </si>
  <si>
    <t>異動</t>
    <phoneticPr fontId="9" type="noConversion"/>
  </si>
  <si>
    <t>授權人員代碼</t>
  </si>
  <si>
    <t>WA-DSP</t>
  </si>
  <si>
    <t>GA-CNM</t>
  </si>
  <si>
    <t>GA-TER</t>
  </si>
  <si>
    <t>I</t>
    <phoneticPr fontId="2" type="noConversion"/>
  </si>
  <si>
    <t>GA-SEN</t>
  </si>
  <si>
    <t>GA-STS</t>
  </si>
  <si>
    <t>GA-TXD</t>
  </si>
  <si>
    <t>GA-BRC</t>
  </si>
  <si>
    <t>CIDMRQ</t>
  </si>
  <si>
    <t>GA-CBH</t>
  </si>
  <si>
    <t>GA-EXP</t>
  </si>
  <si>
    <t>GA-ARS</t>
  </si>
  <si>
    <t>GA-ARF</t>
  </si>
  <si>
    <t>WA-TXD</t>
    <phoneticPr fontId="2" type="noConversion"/>
  </si>
  <si>
    <t>ACCOUNT REVIEW狀態註記</t>
    <phoneticPr fontId="2" type="noConversion"/>
  </si>
  <si>
    <t>GA-JID</t>
  </si>
  <si>
    <t>GA-ACP</t>
  </si>
  <si>
    <t>支存對帳單註記</t>
  </si>
  <si>
    <t>GA-CS3</t>
  </si>
  <si>
    <t>GA-EML</t>
  </si>
  <si>
    <t>CIDTB</t>
  </si>
  <si>
    <t>GA-ECS</t>
  </si>
  <si>
    <t>VC05</t>
  </si>
  <si>
    <t>處理單位</t>
  </si>
  <si>
    <t>VIA-BHI</t>
  </si>
  <si>
    <t>processingUnit</t>
  </si>
  <si>
    <t>20211229&lt;RE11021694&gt;預計配合理專十誡廢除API</t>
    <phoneticPr fontId="2" type="noConversion"/>
  </si>
  <si>
    <t>VIA-IS01</t>
  </si>
  <si>
    <t>處理人員</t>
  </si>
  <si>
    <t>VIA-OPI</t>
  </si>
  <si>
    <t>operatorId</t>
  </si>
  <si>
    <t>VIA-IS02</t>
  </si>
  <si>
    <t>處理時間</t>
  </si>
  <si>
    <t>VIA-TXT</t>
  </si>
  <si>
    <t>processingTime</t>
  </si>
  <si>
    <t>VIA-IS03</t>
  </si>
  <si>
    <t>VIA-CID</t>
  </si>
  <si>
    <t>VIA-IS04</t>
  </si>
  <si>
    <t>VIA-TEL</t>
  </si>
  <si>
    <t>VIA-IS05</t>
  </si>
  <si>
    <t>VIA-EXT-4</t>
  </si>
  <si>
    <t>residentialNumberExtension2</t>
  </si>
  <si>
    <t>CONE_COMM_CONTENT2</t>
  </si>
  <si>
    <t>VIA-EXT-2</t>
  </si>
  <si>
    <t>VIA-IS06</t>
  </si>
  <si>
    <t>VIA-OP1</t>
  </si>
  <si>
    <t>VIA-IS07</t>
  </si>
  <si>
    <t>VIA-OP2</t>
  </si>
  <si>
    <t>VIA-IS08</t>
  </si>
  <si>
    <t>VIA-HP1</t>
  </si>
  <si>
    <t>VIA-IS09</t>
  </si>
  <si>
    <t>VIA-HP2</t>
  </si>
  <si>
    <t>VIA-IS10</t>
  </si>
  <si>
    <t>VIA-MBL</t>
  </si>
  <si>
    <t>VIA-IS11</t>
  </si>
  <si>
    <t>VIA-BBC</t>
  </si>
  <si>
    <t>VIA-IS12</t>
  </si>
  <si>
    <t>VIA-OCT</t>
  </si>
  <si>
    <t>VIA-IS13</t>
  </si>
  <si>
    <t>VIA-VIP</t>
  </si>
  <si>
    <t>VIA-IS14</t>
  </si>
  <si>
    <t>VIA-VIT</t>
  </si>
  <si>
    <t>CFRCF</t>
  </si>
  <si>
    <t>VIA-IS15</t>
  </si>
  <si>
    <t>VIA-CHA</t>
  </si>
  <si>
    <t>CIDAD</t>
  </si>
  <si>
    <t>VIA-IS16</t>
  </si>
  <si>
    <t>VTA-ZIP</t>
  </si>
  <si>
    <t>VIA-IS17</t>
  </si>
  <si>
    <t>VIA-WAY</t>
  </si>
  <si>
    <t>VIA-IS18</t>
  </si>
  <si>
    <t>VIA-FAX</t>
  </si>
  <si>
    <t>VIA-IS19</t>
  </si>
  <si>
    <t>VIA-CPP</t>
  </si>
  <si>
    <t>VIA-IS20</t>
  </si>
  <si>
    <t>VIA-PDM</t>
  </si>
  <si>
    <t>CIDTB003</t>
  </si>
  <si>
    <t>VIA-IS21</t>
  </si>
  <si>
    <t>VIA-SMS</t>
  </si>
  <si>
    <t>VIA-IS22</t>
  </si>
  <si>
    <t>VIA-TMS</t>
  </si>
  <si>
    <t>VIA-IS23</t>
  </si>
  <si>
    <t>VIA-EDM</t>
  </si>
  <si>
    <t>VIA-IS24</t>
  </si>
  <si>
    <t>VIA-CPA</t>
  </si>
  <si>
    <t>VIA-IS25</t>
  </si>
  <si>
    <t>VIA-EML</t>
  </si>
  <si>
    <t>VIA-IS26</t>
  </si>
  <si>
    <t>顧客確認註記</t>
  </si>
  <si>
    <t>VIA-CFM</t>
  </si>
  <si>
    <t>requestBody.optional.forceUpdate</t>
  </si>
  <si>
    <t>結尾字碼</t>
  </si>
  <si>
    <t>VOA-IS1</t>
    <phoneticPr fontId="2" type="noConversion"/>
  </si>
  <si>
    <t>endingCharacter</t>
  </si>
  <si>
    <t>VC19</t>
  </si>
  <si>
    <t>VIA-BANK-ID</t>
  </si>
  <si>
    <t>信卡歸戶統編</t>
    <phoneticPr fontId="2" type="noConversion"/>
  </si>
  <si>
    <t>VIA-CARD-ID</t>
  </si>
  <si>
    <t>creditCardCirciKey</t>
  </si>
  <si>
    <t>櫃員員編</t>
  </si>
  <si>
    <t>VIA-SNO</t>
  </si>
  <si>
    <t>tellerId</t>
  </si>
  <si>
    <t>VOA-BANK-ID</t>
  </si>
  <si>
    <t>CIF_VERIFIED_ID</t>
    <phoneticPr fontId="2" type="noConversion"/>
  </si>
  <si>
    <t>信卡歸戶統編</t>
  </si>
  <si>
    <t>VOA-CARD-ID</t>
  </si>
  <si>
    <t>VOA-SNO</t>
  </si>
  <si>
    <t>VOA-PDM</t>
  </si>
  <si>
    <t>VOA-SMS</t>
  </si>
  <si>
    <t>VOA-TMS</t>
  </si>
  <si>
    <t>VOA-EDM</t>
  </si>
  <si>
    <t>VC22</t>
  </si>
  <si>
    <t>I</t>
    <phoneticPr fontId="2" type="noConversion"/>
  </si>
  <si>
    <t>CIF_VERIFIED_ID</t>
    <phoneticPr fontId="2" type="noConversion"/>
  </si>
  <si>
    <t>20210825&lt;RE11011212&gt;廢除</t>
    <phoneticPr fontId="2" type="noConversion"/>
  </si>
  <si>
    <t>VC22</t>
    <phoneticPr fontId="2" type="noConversion"/>
  </si>
  <si>
    <t>VOA-CIK</t>
    <phoneticPr fontId="2" type="noConversion"/>
  </si>
  <si>
    <t>CIF_VERIFIED_ID</t>
    <phoneticPr fontId="2" type="noConversion"/>
  </si>
  <si>
    <t>20210825&lt;RE11011212&gt;廢除</t>
    <phoneticPr fontId="2" type="noConversion"/>
  </si>
  <si>
    <t>A149041</t>
    <phoneticPr fontId="2" type="noConversion"/>
  </si>
  <si>
    <t>櫃員代號</t>
  </si>
  <si>
    <t>GA-OPI</t>
  </si>
  <si>
    <t>A149041</t>
    <phoneticPr fontId="2" type="noConversion"/>
  </si>
  <si>
    <t>身份證字號</t>
  </si>
  <si>
    <t>A149041</t>
    <phoneticPr fontId="2" type="noConversion"/>
  </si>
  <si>
    <t>GA-SPW</t>
  </si>
  <si>
    <t>CFRCFSPW</t>
  </si>
  <si>
    <t>簡訊密碼手機</t>
  </si>
  <si>
    <t>GA-SMP</t>
  </si>
  <si>
    <t>A149041</t>
    <phoneticPr fontId="2" type="noConversion"/>
  </si>
  <si>
    <t>授權</t>
  </si>
  <si>
    <t>NT1529</t>
    <phoneticPr fontId="2" type="noConversion"/>
  </si>
  <si>
    <t>作業類別</t>
  </si>
  <si>
    <t>20211229&lt;CM2021012600001&gt;預計配合BSM廢除API</t>
    <phoneticPr fontId="2" type="noConversion"/>
  </si>
  <si>
    <t>NT1529</t>
    <phoneticPr fontId="2" type="noConversion"/>
  </si>
  <si>
    <t>20211229&lt;CM2021012600001&gt;預計配合BSM廢除API</t>
    <phoneticPr fontId="2" type="noConversion"/>
  </si>
  <si>
    <t>NIA-EML</t>
  </si>
  <si>
    <t>20211229&lt;CM2021012600001&gt;預計配合BSM廢除API</t>
    <phoneticPr fontId="2" type="noConversion"/>
  </si>
  <si>
    <t>NIA-CFM</t>
  </si>
  <si>
    <t>異動</t>
    <phoneticPr fontId="9" type="noConversion"/>
  </si>
  <si>
    <t>NT1529</t>
    <phoneticPr fontId="2" type="noConversion"/>
  </si>
  <si>
    <t>3002</t>
  </si>
  <si>
    <t>TA-ICRICCIK</t>
  </si>
  <si>
    <t>TA-CFRCFBBC</t>
  </si>
  <si>
    <t>帳務主機交易日期</t>
  </si>
  <si>
    <t>OA-TXDATE</t>
  </si>
  <si>
    <t>resultBody.header.systemDate</t>
  </si>
  <si>
    <t>帳務主機交易時間</t>
  </si>
  <si>
    <t>OA-TXTIME</t>
  </si>
  <si>
    <t>resultBody.header.systemTime</t>
  </si>
  <si>
    <t>OA-ICRICCIK</t>
  </si>
  <si>
    <t>OA-CFRCFBBC</t>
  </si>
  <si>
    <t>帳務主機回應代碼</t>
  </si>
  <si>
    <t>OA-RTNC</t>
  </si>
  <si>
    <t>resultBody.header.returnCode</t>
  </si>
  <si>
    <t>N1504</t>
  </si>
  <si>
    <t>NIA-SPW</t>
  </si>
  <si>
    <t>密碼檢核方式</t>
  </si>
  <si>
    <t>NIA-PTYP</t>
  </si>
  <si>
    <t>passwordValidationType</t>
    <phoneticPr fontId="2" type="noConversion"/>
  </si>
  <si>
    <t>交易類別</t>
  </si>
  <si>
    <t>NIA-FUN</t>
  </si>
  <si>
    <t>NIA-SMP</t>
  </si>
  <si>
    <t>NIA-TTYP</t>
  </si>
  <si>
    <t>requestBody.header.signatureData.transactionType</t>
  </si>
  <si>
    <t>RSA簽章</t>
  </si>
  <si>
    <t>NIA-RSA</t>
  </si>
  <si>
    <t>requestBody.header.signatureData.rsaSignature</t>
    <phoneticPr fontId="2" type="noConversion"/>
  </si>
  <si>
    <t>RSA簽章序號</t>
  </si>
  <si>
    <t>NIA-RSASTAN</t>
  </si>
  <si>
    <t>requestBody.header.signatureData.rsaSignatureSerialNumber</t>
  </si>
  <si>
    <t>NOA-STN</t>
  </si>
  <si>
    <t>原:網頁識別碼</t>
  </si>
  <si>
    <t>NOA-PST</t>
  </si>
  <si>
    <t>原:本次OTP檢核結果(Y/N)</t>
  </si>
  <si>
    <t>NOA-PE1</t>
  </si>
  <si>
    <t>原:OTP連續錯誤次數</t>
  </si>
  <si>
    <t>NOA-PE2</t>
  </si>
  <si>
    <t>原:本組OTP錯誤次數</t>
  </si>
  <si>
    <t>GA-OPID</t>
  </si>
  <si>
    <t>原:櫃員代號</t>
  </si>
  <si>
    <t>CUST_NAME</t>
    <phoneticPr fontId="2" type="noConversion"/>
  </si>
  <si>
    <t>顧客生日</t>
  </si>
  <si>
    <t>輸入統一編號</t>
  </si>
  <si>
    <t>I</t>
    <phoneticPr fontId="2" type="noConversion"/>
  </si>
  <si>
    <t>GA-CPA</t>
  </si>
  <si>
    <t>I</t>
    <phoneticPr fontId="2" type="noConversion"/>
  </si>
  <si>
    <t>GA-CPP</t>
  </si>
  <si>
    <t>GA-CHA</t>
  </si>
  <si>
    <t>GA-CHP-NO</t>
  </si>
  <si>
    <t>GA-CHP-EXT</t>
  </si>
  <si>
    <t>GA-ZIP</t>
  </si>
  <si>
    <t>GA-MBL</t>
  </si>
  <si>
    <t>GA-BBC</t>
  </si>
  <si>
    <t>異動</t>
    <phoneticPr fontId="9" type="noConversion"/>
  </si>
  <si>
    <t>GA-FAX</t>
  </si>
  <si>
    <t>GA-POS</t>
  </si>
  <si>
    <t>異動</t>
    <phoneticPr fontId="9" type="noConversion"/>
  </si>
  <si>
    <t>GA-PSM</t>
  </si>
  <si>
    <t>GA-BID</t>
  </si>
  <si>
    <t>GA-CPY</t>
  </si>
  <si>
    <t>GA-OPH-NO</t>
  </si>
  <si>
    <t>GA-OPH-EXT</t>
  </si>
  <si>
    <t>GA-TLE</t>
  </si>
  <si>
    <t>GA-MRG</t>
  </si>
  <si>
    <t>GA-KID</t>
  </si>
  <si>
    <t>GA-HOM</t>
  </si>
  <si>
    <t>原:居住狀況</t>
  </si>
  <si>
    <t>GA-EDU</t>
  </si>
  <si>
    <t>CFRCFEDU</t>
  </si>
  <si>
    <t>GA-YMT</t>
  </si>
  <si>
    <t>GA-YMU</t>
  </si>
  <si>
    <t>原:家庭年收入</t>
  </si>
  <si>
    <t>GA-CS1</t>
  </si>
  <si>
    <t>原:資金來源</t>
  </si>
  <si>
    <t>GA-CSM</t>
  </si>
  <si>
    <t>原:資金來源－其他</t>
  </si>
  <si>
    <t>GA-CS2</t>
  </si>
  <si>
    <t>原:理財規劃</t>
  </si>
  <si>
    <t>原:投資經驗</t>
  </si>
  <si>
    <t>GA-FRM</t>
  </si>
  <si>
    <t>原:訊息來源</t>
  </si>
  <si>
    <t>成年監護(輔助)代碼</t>
  </si>
  <si>
    <t>GA-GUG</t>
  </si>
  <si>
    <t>GA-RNM</t>
  </si>
  <si>
    <t>GA-DCI</t>
  </si>
  <si>
    <t>GA-SNQ</t>
  </si>
  <si>
    <t>GA-SID</t>
  </si>
  <si>
    <t>GA-PRT</t>
  </si>
  <si>
    <t>行業編號(主計處代碼)</t>
  </si>
  <si>
    <t>GA-NP2</t>
  </si>
  <si>
    <t>GA-PRT2</t>
  </si>
  <si>
    <t>GA-CCC</t>
  </si>
  <si>
    <t>GA-CTP</t>
  </si>
  <si>
    <t>GA-TAX</t>
  </si>
  <si>
    <t>GA-CNC</t>
  </si>
  <si>
    <t>GA-CPC</t>
  </si>
  <si>
    <t>GA-BTN</t>
  </si>
  <si>
    <t>原: 稅籍代號</t>
  </si>
  <si>
    <t>GA-CRK</t>
  </si>
  <si>
    <t>是否同意運用顧客基本資料註記</t>
    <phoneticPr fontId="2" type="noConversion"/>
  </si>
  <si>
    <t>GA-MSA</t>
  </si>
  <si>
    <t>customerStatement</t>
  </si>
  <si>
    <t>CIRCIMSA</t>
  </si>
  <si>
    <t>AGREE_CS_FLAG</t>
    <phoneticPr fontId="2" type="noConversion"/>
  </si>
  <si>
    <t>GA-MSB</t>
  </si>
  <si>
    <t>原:往來資料聲明</t>
  </si>
  <si>
    <t>GA-CPZ</t>
  </si>
  <si>
    <t>GA-TRD</t>
  </si>
  <si>
    <t>GA-PCN</t>
  </si>
  <si>
    <t>原:員工人數</t>
  </si>
  <si>
    <t>顧客確認註記 </t>
  </si>
  <si>
    <t>GA-CFM</t>
  </si>
  <si>
    <t>GA-TRV</t>
  </si>
  <si>
    <t>GA-TRV-CTRL</t>
  </si>
  <si>
    <t>原:是否可異動國旅卡註記</t>
  </si>
  <si>
    <t>GA-JTL</t>
  </si>
  <si>
    <t>CIDTBJTL</t>
  </si>
  <si>
    <t>WA-GUG</t>
  </si>
  <si>
    <t>錯誤訊息</t>
  </si>
  <si>
    <t>WA-ERRMSG</t>
  </si>
  <si>
    <t xml:space="preserve">GA-CIK </t>
  </si>
  <si>
    <t xml:space="preserve">GA-WAY </t>
  </si>
  <si>
    <t xml:space="preserve">GA-VIT </t>
  </si>
  <si>
    <t xml:space="preserve">GA-PDM </t>
  </si>
  <si>
    <t>異動</t>
    <phoneticPr fontId="9" type="noConversion"/>
  </si>
  <si>
    <t xml:space="preserve">GA-SMS </t>
  </si>
  <si>
    <t xml:space="preserve">GA-TMS </t>
  </si>
  <si>
    <t xml:space="preserve">GA-EDM </t>
  </si>
  <si>
    <t xml:space="preserve">GA-OPD </t>
  </si>
  <si>
    <t>latestTransactionDate</t>
  </si>
  <si>
    <t xml:space="preserve">GA-SND </t>
  </si>
  <si>
    <t>傳真交易服務</t>
  </si>
  <si>
    <t xml:space="preserve">GA-FAX </t>
  </si>
  <si>
    <t>AQF0308</t>
  </si>
  <si>
    <t>GA308-CID</t>
  </si>
  <si>
    <t>I</t>
    <phoneticPr fontId="2" type="noConversion"/>
  </si>
  <si>
    <t>GA308-CBH</t>
  </si>
  <si>
    <t>GA308-CNM</t>
  </si>
  <si>
    <t>GA308-CBD</t>
  </si>
  <si>
    <t>GA308-CPA</t>
  </si>
  <si>
    <t>GA308-ZIP</t>
  </si>
  <si>
    <t>GA308-DNR</t>
  </si>
  <si>
    <t>GA308-CHA</t>
  </si>
  <si>
    <t>GA308-CPP</t>
  </si>
  <si>
    <t>GA308-CHP</t>
  </si>
  <si>
    <t>GA308-CHP-EXT</t>
  </si>
  <si>
    <t>GA308-PRF</t>
  </si>
  <si>
    <t>GA308-FOPH-NO</t>
  </si>
  <si>
    <t>異動</t>
    <phoneticPr fontId="9" type="noConversion"/>
  </si>
  <si>
    <t>I</t>
    <phoneticPr fontId="2" type="noConversion"/>
  </si>
  <si>
    <t>GA308-FOPH-EXT</t>
  </si>
  <si>
    <t>GA308-FMBL</t>
  </si>
  <si>
    <t>GA308-FBBC</t>
  </si>
  <si>
    <t>GA308-FYMT</t>
  </si>
  <si>
    <t>13V99</t>
  </si>
  <si>
    <t>原:年固定所得</t>
  </si>
  <si>
    <t>GA308-FCTP</t>
  </si>
  <si>
    <t>原:職業</t>
  </si>
  <si>
    <t>GA308-FCNM</t>
  </si>
  <si>
    <t>原:服務單位</t>
  </si>
  <si>
    <t>GA308-FTTL</t>
  </si>
  <si>
    <t>customerSource</t>
  </si>
  <si>
    <t>CFRCFTTL</t>
  </si>
  <si>
    <t>CPS_CUSTOMER_SOURCE_CODE</t>
  </si>
  <si>
    <t>GA308-FEDU</t>
  </si>
  <si>
    <t>GA308-FMRG</t>
  </si>
  <si>
    <t>GA308-FCHL</t>
  </si>
  <si>
    <t>GA308-FPID</t>
  </si>
  <si>
    <t>GA308-FEML</t>
  </si>
  <si>
    <t>異動</t>
    <phoneticPr fontId="9" type="noConversion"/>
  </si>
  <si>
    <t>GA308-FTLE</t>
  </si>
  <si>
    <t>GA308-BID</t>
  </si>
  <si>
    <t>異動</t>
    <phoneticPr fontId="9" type="noConversion"/>
  </si>
  <si>
    <t>GA308-BNAM</t>
  </si>
  <si>
    <t>I</t>
    <phoneticPr fontId="2" type="noConversion"/>
  </si>
  <si>
    <t>GA308-CUS</t>
  </si>
  <si>
    <t>GA308-CUST</t>
  </si>
  <si>
    <t>GA308-TAX</t>
  </si>
  <si>
    <t>GA308-NAT</t>
  </si>
  <si>
    <t>I</t>
    <phoneticPr fontId="2" type="noConversion"/>
  </si>
  <si>
    <t>GA308-PRO</t>
  </si>
  <si>
    <t>GA308-ACP</t>
  </si>
  <si>
    <t>異動</t>
    <phoneticPr fontId="9" type="noConversion"/>
  </si>
  <si>
    <t>I</t>
    <phoneticPr fontId="2" type="noConversion"/>
  </si>
  <si>
    <t>GA308-PRFT</t>
  </si>
  <si>
    <t>GA308-EAI</t>
  </si>
  <si>
    <t>原:共同行銷註記</t>
  </si>
  <si>
    <t>GA308-YMU</t>
  </si>
  <si>
    <t>原:非固定所得</t>
  </si>
  <si>
    <t>GA308-EXP</t>
  </si>
  <si>
    <t>原:經歷</t>
  </si>
  <si>
    <t>GA308-SEN</t>
  </si>
  <si>
    <t>原:年資</t>
  </si>
  <si>
    <t>GA308-YMM</t>
  </si>
  <si>
    <t>原:年所得所屬年月</t>
  </si>
  <si>
    <t>GA308-CN1</t>
  </si>
  <si>
    <t>I</t>
    <phoneticPr fontId="2" type="noConversion"/>
  </si>
  <si>
    <t>GA308-FRM</t>
  </si>
  <si>
    <t>原:來源註記</t>
  </si>
  <si>
    <t>外商分公司註記</t>
  </si>
  <si>
    <t>GA308-FBH</t>
  </si>
  <si>
    <t>GA308-CPC</t>
  </si>
  <si>
    <t>GA308-CN2</t>
  </si>
  <si>
    <t>利潤分行(SB)</t>
  </si>
  <si>
    <t>GA308-RTH</t>
  </si>
  <si>
    <t>profitBranch</t>
  </si>
  <si>
    <t>ＢＭＯ統編(SB)</t>
  </si>
  <si>
    <t>GA308-BMO</t>
  </si>
  <si>
    <t>bmoCertificationNumber</t>
  </si>
  <si>
    <t>GA308-BMO-F</t>
  </si>
  <si>
    <t>原:ＢＭＯ統編重號註記</t>
  </si>
  <si>
    <t>WA308-RTC</t>
  </si>
  <si>
    <t>異動</t>
    <phoneticPr fontId="9" type="noConversion"/>
  </si>
  <si>
    <t>N1536</t>
  </si>
  <si>
    <t>NIA-CHP1</t>
  </si>
  <si>
    <t>NIA-CHP2</t>
  </si>
  <si>
    <t>異動</t>
    <phoneticPr fontId="9" type="noConversion"/>
  </si>
  <si>
    <t>NIA-MBL</t>
  </si>
  <si>
    <t>NIA-ZIP</t>
  </si>
  <si>
    <t>NIA-CHA</t>
  </si>
  <si>
    <t>NIA-EDM</t>
  </si>
  <si>
    <t>異動</t>
    <phoneticPr fontId="9" type="noConversion"/>
  </si>
  <si>
    <t>NIA-CPP</t>
  </si>
  <si>
    <t>O</t>
    <phoneticPr fontId="2" type="noConversion"/>
  </si>
  <si>
    <t>CIF_VERIFIED_ID</t>
    <phoneticPr fontId="2" type="noConversion"/>
  </si>
  <si>
    <t>I</t>
    <phoneticPr fontId="2" type="noConversion"/>
  </si>
  <si>
    <t>I</t>
    <phoneticPr fontId="2" type="noConversion"/>
  </si>
  <si>
    <t>I</t>
    <phoneticPr fontId="2" type="noConversion"/>
  </si>
  <si>
    <t>強迫刪除註記</t>
  </si>
  <si>
    <t>GA-CIFC</t>
  </si>
  <si>
    <t>forceDeleteFlag</t>
  </si>
  <si>
    <t>O</t>
    <phoneticPr fontId="2" type="noConversion"/>
  </si>
  <si>
    <t>異動</t>
    <phoneticPr fontId="9" type="noConversion"/>
  </si>
  <si>
    <t>異動</t>
    <phoneticPr fontId="9" type="noConversion"/>
  </si>
  <si>
    <t>CIF_VERIFIED_ID</t>
    <phoneticPr fontId="2" type="noConversion"/>
  </si>
  <si>
    <t>CUST_NAME</t>
    <phoneticPr fontId="2" type="noConversion"/>
  </si>
  <si>
    <t>異動</t>
    <phoneticPr fontId="9" type="noConversion"/>
  </si>
  <si>
    <t>GA-STAT</t>
  </si>
  <si>
    <t>I</t>
    <phoneticPr fontId="2" type="noConversion"/>
  </si>
  <si>
    <t>GA-ANNOC</t>
  </si>
  <si>
    <t>宣告種類</t>
    <phoneticPr fontId="2" type="noConversion"/>
  </si>
  <si>
    <t>GA-STAT-TYP</t>
  </si>
  <si>
    <t>異動</t>
    <phoneticPr fontId="9" type="noConversion"/>
  </si>
  <si>
    <t>成年監護狀態</t>
  </si>
  <si>
    <t>GA-GUG-NEW</t>
  </si>
  <si>
    <t>CIF_VERIFIED_ID</t>
    <phoneticPr fontId="2" type="noConversion"/>
  </si>
  <si>
    <t>異動</t>
    <phoneticPr fontId="9" type="noConversion"/>
  </si>
  <si>
    <t>WA-STAT</t>
  </si>
  <si>
    <t>異動</t>
    <phoneticPr fontId="9" type="noConversion"/>
  </si>
  <si>
    <t>WA-ANNOC</t>
  </si>
  <si>
    <t>異動</t>
    <phoneticPr fontId="9" type="noConversion"/>
  </si>
  <si>
    <t>WA-GUG-NEW</t>
  </si>
  <si>
    <t>R12103</t>
    <phoneticPr fontId="2" type="noConversion"/>
  </si>
  <si>
    <t>R12103</t>
    <phoneticPr fontId="2" type="noConversion"/>
  </si>
  <si>
    <t>List&lt;String&gt;</t>
    <phoneticPr fontId="2" type="noConversion"/>
  </si>
  <si>
    <t>20組</t>
    <phoneticPr fontId="2" type="noConversion"/>
  </si>
  <si>
    <t>R12103</t>
    <phoneticPr fontId="2" type="noConversion"/>
  </si>
  <si>
    <t>List&lt;String&gt;</t>
    <phoneticPr fontId="2" type="noConversion"/>
  </si>
  <si>
    <t>updateCustomerByDigitalDept</t>
  </si>
  <si>
    <t>I</t>
    <phoneticPr fontId="2" type="noConversion"/>
  </si>
  <si>
    <t>顧客英文姓名</t>
  </si>
  <si>
    <t>服務公司電話(不含分機)</t>
  </si>
  <si>
    <t>服務公司電話分機</t>
  </si>
  <si>
    <t>異動</t>
    <phoneticPr fontId="9" type="noConversion"/>
  </si>
  <si>
    <t>API版號</t>
  </si>
  <si>
    <t>apiVersion</t>
  </si>
  <si>
    <t>updateSmsPasswordForDigital</t>
  </si>
  <si>
    <t>I</t>
    <phoneticPr fontId="2" type="noConversion"/>
  </si>
  <si>
    <t>密碼檢核方式</t>
    <phoneticPr fontId="2" type="noConversion"/>
  </si>
  <si>
    <t>passwordValidationType</t>
  </si>
  <si>
    <t>updtEmail</t>
    <phoneticPr fontId="2" type="noConversion"/>
  </si>
  <si>
    <t xml:space="preserve">customerCirciKey </t>
  </si>
  <si>
    <t>20211229&lt;CM2021012600001&gt;配合BSM需求新增API</t>
    <phoneticPr fontId="2" type="noConversion"/>
  </si>
  <si>
    <t>20211229&lt;CM2021012600001&gt;配合BSM需求新增API</t>
    <phoneticPr fontId="2" type="noConversion"/>
  </si>
  <si>
    <t>updtEmail</t>
    <phoneticPr fontId="2" type="noConversion"/>
  </si>
  <si>
    <t>API版號</t>
    <phoneticPr fontId="2" type="noConversion"/>
  </si>
  <si>
    <t>apiVersion</t>
    <phoneticPr fontId="2" type="noConversion"/>
  </si>
  <si>
    <t>updtEmail</t>
    <phoneticPr fontId="2" type="noConversion"/>
  </si>
  <si>
    <t>requestBody.optional. forceUpdate</t>
  </si>
  <si>
    <t>20211229&lt;CM2021012600001&gt;配合BSM需求新增API</t>
    <phoneticPr fontId="2" type="noConversion"/>
  </si>
  <si>
    <t>updateCustomerContactInfo</t>
  </si>
  <si>
    <t>I</t>
    <phoneticPr fontId="2" type="noConversion"/>
  </si>
  <si>
    <t>異動</t>
    <phoneticPr fontId="9" type="noConversion"/>
  </si>
  <si>
    <t>API版號</t>
    <phoneticPr fontId="2" type="noConversion"/>
  </si>
  <si>
    <t>updateCustContact</t>
  </si>
  <si>
    <t>異動</t>
    <phoneticPr fontId="9" type="noConversion"/>
  </si>
  <si>
    <t>CIF_VERIFIED_ID</t>
    <phoneticPr fontId="2" type="noConversion"/>
  </si>
  <si>
    <t>交易用行動電話</t>
  </si>
  <si>
    <t>I</t>
    <phoneticPr fontId="2" type="noConversion"/>
  </si>
  <si>
    <t>異動</t>
    <phoneticPr fontId="9" type="noConversion"/>
  </si>
  <si>
    <t>updateCrossSellingFlag</t>
    <phoneticPr fontId="2" type="noConversion"/>
  </si>
  <si>
    <t>CIF_VERIFIED_ID</t>
    <phoneticPr fontId="2" type="noConversion"/>
  </si>
  <si>
    <t>20210825&lt;RE11011212&gt;上線</t>
    <phoneticPr fontId="2" type="noConversion"/>
  </si>
  <si>
    <t>updateCrossSellingFlag</t>
  </si>
  <si>
    <t>crossSellingFlag</t>
  </si>
  <si>
    <t>CROSS_SELLING_FLAG</t>
  </si>
  <si>
    <t>共銷簽署/取消時間點</t>
  </si>
  <si>
    <t>crossSellingDateTime</t>
  </si>
  <si>
    <t xml:space="preserve">CROSS_SELLING_DATE &amp; CROSS_SELLING_TIME </t>
  </si>
  <si>
    <t>20210825&lt;RE11011212&gt;上線</t>
    <phoneticPr fontId="2" type="noConversion"/>
  </si>
  <si>
    <t>共銷簽署條款版本</t>
  </si>
  <si>
    <t>crossSellingVersion</t>
  </si>
  <si>
    <t>CROSS_SELLING_VERSION</t>
  </si>
  <si>
    <t>20210825&lt;RE11011212&gt;上線</t>
    <phoneticPr fontId="2" type="noConversion"/>
  </si>
  <si>
    <t>I</t>
    <phoneticPr fontId="2" type="noConversion"/>
  </si>
  <si>
    <t>共銷簽署IP</t>
  </si>
  <si>
    <t>crossSellingIp</t>
  </si>
  <si>
    <t xml:space="preserve">CROSS_SELLING_IP </t>
  </si>
  <si>
    <t>共銷更新通路別代號</t>
  </si>
  <si>
    <t>crossSellingChannel</t>
  </si>
  <si>
    <t>CROSS_SELLING_CHANNEL</t>
  </si>
  <si>
    <t>共銷註記更新人員</t>
  </si>
  <si>
    <t>crossSellingUpdPerson</t>
  </si>
  <si>
    <t>CROSS_SELLING_UPD_PERSON</t>
  </si>
  <si>
    <t>updateMarketingFlag</t>
  </si>
  <si>
    <t>櫃員員編</t>
    <phoneticPr fontId="2" type="noConversion"/>
  </si>
  <si>
    <t>建檔日期</t>
    <phoneticPr fontId="2" type="noConversion"/>
  </si>
  <si>
    <t>creationDate</t>
  </si>
  <si>
    <t>FIRST_TXN_DATE</t>
    <phoneticPr fontId="2" type="noConversion"/>
  </si>
  <si>
    <t>開戶用途代碼－非個人</t>
    <phoneticPr fontId="2" type="noConversion"/>
  </si>
  <si>
    <t>ACCOUNT_PURPOSE_CODE</t>
    <phoneticPr fontId="2" type="noConversion"/>
  </si>
  <si>
    <t>開戶用途代碼－個人</t>
  </si>
  <si>
    <t>異動</t>
    <phoneticPr fontId="9" type="noConversion"/>
  </si>
  <si>
    <t>開戶用途－其他－非個人</t>
  </si>
  <si>
    <t>OTHER_ACCOUNT_PURPOSE</t>
    <phoneticPr fontId="2" type="noConversion"/>
  </si>
  <si>
    <t>開戶用途－其他－個人</t>
  </si>
  <si>
    <t>OTHER_ACCOUNT_PURPOSE</t>
    <phoneticPr fontId="2" type="noConversion"/>
  </si>
  <si>
    <t>母公司註冊國別代碼</t>
  </si>
  <si>
    <t>免扣補充保費註記</t>
  </si>
  <si>
    <t>稅籍代號 </t>
  </si>
  <si>
    <t>I</t>
    <phoneticPr fontId="2" type="noConversion"/>
  </si>
  <si>
    <t>異動</t>
    <phoneticPr fontId="9" type="noConversion"/>
  </si>
  <si>
    <t>歸戶統編</t>
    <phoneticPr fontId="2" type="noConversion"/>
  </si>
  <si>
    <t>createOrUpdateCustomerForObu</t>
    <phoneticPr fontId="2" type="noConversion"/>
  </si>
  <si>
    <t>FIRST_TXN_DATE</t>
    <phoneticPr fontId="2" type="noConversion"/>
  </si>
  <si>
    <t>CIF_VERIFIED_ID</t>
    <phoneticPr fontId="2" type="noConversion"/>
  </si>
  <si>
    <t>createOrUpdateCustomerForObu</t>
    <phoneticPr fontId="2" type="noConversion"/>
  </si>
  <si>
    <t>createOrUpdateCustomerForObu</t>
    <phoneticPr fontId="2" type="noConversion"/>
  </si>
  <si>
    <t>createOrUpdateCustomerForObu</t>
    <phoneticPr fontId="2" type="noConversion"/>
  </si>
  <si>
    <t>createOrUpdateCustomerForObu</t>
    <phoneticPr fontId="2" type="noConversion"/>
  </si>
  <si>
    <t>異動</t>
    <phoneticPr fontId="9" type="noConversion"/>
  </si>
  <si>
    <t>createOrUpdateCustomerForObu</t>
    <phoneticPr fontId="2" type="noConversion"/>
  </si>
  <si>
    <t>createOrUpdateCustomerForObu</t>
    <phoneticPr fontId="2" type="noConversion"/>
  </si>
  <si>
    <t>createOrUpdateCustomerForObu</t>
    <phoneticPr fontId="2" type="noConversion"/>
  </si>
  <si>
    <t>createOrUpdateCustomerForObu</t>
    <phoneticPr fontId="2" type="noConversion"/>
  </si>
  <si>
    <t>taiwanFundedEnterpriseFlag</t>
  </si>
  <si>
    <t>CIDTBTFN</t>
  </si>
  <si>
    <t>TW_FUNDED_FLAG</t>
  </si>
  <si>
    <t>玉山海外分支機構註記</t>
  </si>
  <si>
    <t>branchOrSubsidiaryFlag</t>
  </si>
  <si>
    <t>BRANCH_OR_SUBSIDIARY_FLAG</t>
  </si>
  <si>
    <t>emailAddress</t>
    <phoneticPr fontId="2" type="noConversion"/>
  </si>
  <si>
    <t>createConsumerFinanceCust</t>
  </si>
  <si>
    <t>20211229&lt;RE11021694&gt;預計配合理專十誡新增API</t>
    <phoneticPr fontId="2" type="noConversion"/>
  </si>
  <si>
    <t>CREATION_DPT_CODE</t>
    <phoneticPr fontId="2" type="noConversion"/>
  </si>
  <si>
    <t>BIRTHDAY</t>
    <phoneticPr fontId="2" type="noConversion"/>
  </si>
  <si>
    <t>PER_CITY</t>
    <phoneticPr fontId="2" type="noConversion"/>
  </si>
  <si>
    <t>PER_AREA</t>
    <phoneticPr fontId="2" type="noConversion"/>
  </si>
  <si>
    <t>戶籍地址詳細</t>
  </si>
  <si>
    <t>REGI_ADDRESS_DETAIL</t>
    <phoneticPr fontId="2" type="noConversion"/>
  </si>
  <si>
    <t>PER_ZIP</t>
    <phoneticPr fontId="2" type="noConversion"/>
  </si>
  <si>
    <t>CONT_CITY</t>
    <phoneticPr fontId="2" type="noConversion"/>
  </si>
  <si>
    <t>CONT_AREA</t>
    <phoneticPr fontId="2" type="noConversion"/>
  </si>
  <si>
    <t>通訊地址詳細</t>
  </si>
  <si>
    <t>CONT_ADDRESS_DETAIL</t>
    <phoneticPr fontId="2" type="noConversion"/>
  </si>
  <si>
    <t>CUST_ZIP_CODE</t>
    <phoneticPr fontId="2" type="noConversion"/>
  </si>
  <si>
    <t>RESI_COMM_CONTENT</t>
    <phoneticPr fontId="2" type="noConversion"/>
  </si>
  <si>
    <t>CONT_COMM_CONTENT</t>
    <phoneticPr fontId="2" type="noConversion"/>
  </si>
  <si>
    <t>CONE_COMM_CONTENT</t>
    <phoneticPr fontId="2" type="noConversion"/>
  </si>
  <si>
    <t>DGBAS_INDUSTRY_CODE</t>
    <phoneticPr fontId="2" type="noConversion"/>
  </si>
  <si>
    <t>信用卡持卡人</t>
  </si>
  <si>
    <t>顧客身份代碼(KYC)</t>
  </si>
  <si>
    <t>customerKycType[*].kycCode</t>
    <phoneticPr fontId="2" type="noConversion"/>
  </si>
  <si>
    <t>updateNotSendStatementFlag</t>
  </si>
  <si>
    <t xml:space="preserve">customerCirciKey </t>
    <phoneticPr fontId="2" type="noConversion"/>
  </si>
  <si>
    <t>不寄對帳單通知註記(保密戶註記)</t>
  </si>
  <si>
    <t>doNotSendStatementFlag</t>
    <phoneticPr fontId="2" type="noConversion"/>
  </si>
  <si>
    <t>Api版號</t>
  </si>
  <si>
    <t>apiVersion</t>
    <phoneticPr fontId="2" type="noConversion"/>
  </si>
  <si>
    <t>updateCustContact</t>
    <phoneticPr fontId="2" type="noConversion"/>
  </si>
  <si>
    <t>顧客確認註記</t>
    <phoneticPr fontId="2" type="noConversion"/>
  </si>
  <si>
    <t>202106配合CAML新增 API</t>
    <phoneticPr fontId="2" type="noConversion"/>
  </si>
  <si>
    <t>CUSTOMER_</t>
    <phoneticPr fontId="2" type="noConversion"/>
  </si>
  <si>
    <t>API版號</t>
    <phoneticPr fontId="2" type="noConversion"/>
  </si>
  <si>
    <t>少什麼</t>
    <phoneticPr fontId="2" type="noConversion"/>
  </si>
  <si>
    <t>A204037</t>
    <phoneticPr fontId="2" type="noConversion"/>
  </si>
  <si>
    <t>CustomerStatus</t>
    <phoneticPr fontId="2" type="noConversion"/>
  </si>
  <si>
    <t>CaseReportedDate</t>
    <phoneticPr fontId="2" type="noConversion"/>
  </si>
  <si>
    <t>ReportUnit</t>
    <phoneticPr fontId="2" type="noConversion"/>
  </si>
  <si>
    <t>CaseDescription</t>
    <phoneticPr fontId="2" type="noConversion"/>
  </si>
  <si>
    <t>CaseReportedDate</t>
    <phoneticPr fontId="2" type="noConversion"/>
  </si>
  <si>
    <t>ReportUnit</t>
    <phoneticPr fontId="2" type="noConversion"/>
  </si>
  <si>
    <t>CaseDescription</t>
    <phoneticPr fontId="2" type="noConversion"/>
  </si>
  <si>
    <t>A20403A</t>
    <phoneticPr fontId="2" type="noConversion"/>
  </si>
  <si>
    <t>行銷註記上次變更日期</t>
    <phoneticPr fontId="2" type="noConversion"/>
  </si>
  <si>
    <t>電子對帳單註記</t>
    <phoneticPr fontId="2" type="noConversion"/>
  </si>
  <si>
    <t>x</t>
    <phoneticPr fontId="2" type="noConversion"/>
  </si>
  <si>
    <t>lastSellingTrxDate</t>
    <phoneticPr fontId="2" type="noConversion"/>
  </si>
  <si>
    <t>開戶用途代碼</t>
    <phoneticPr fontId="2" type="noConversion"/>
  </si>
  <si>
    <t>accountPurpose</t>
    <phoneticPr fontId="2" type="noConversion"/>
  </si>
  <si>
    <t>otherAccountPurposeForPerson</t>
    <phoneticPr fontId="2" type="noConversion"/>
  </si>
  <si>
    <t>CustomerStatus</t>
    <phoneticPr fontId="2" type="noConversion"/>
  </si>
  <si>
    <t>CONT_ADDRESS_FULL</t>
    <phoneticPr fontId="2" type="noConversion"/>
  </si>
  <si>
    <t>customerKycTypes[*].kycCode</t>
    <phoneticPr fontId="2" type="noConversion"/>
  </si>
  <si>
    <t>回傳json參數</t>
    <phoneticPr fontId="2" type="noConversion"/>
  </si>
  <si>
    <t>code</t>
    <phoneticPr fontId="2" type="noConversion"/>
  </si>
  <si>
    <t>code</t>
    <phoneticPr fontId="2" type="noConversion"/>
  </si>
  <si>
    <t>code</t>
    <phoneticPr fontId="2" type="noConversion"/>
  </si>
  <si>
    <t>已在</t>
    <phoneticPr fontId="2" type="noConversion"/>
  </si>
  <si>
    <t>personalAnnualIncome</t>
    <phoneticPr fontId="2" type="noConversion"/>
  </si>
  <si>
    <t>nationality</t>
    <phoneticPr fontId="2" type="noConversion"/>
  </si>
  <si>
    <t>industryType</t>
    <phoneticPr fontId="2" type="noConversion"/>
  </si>
  <si>
    <t>customerType</t>
    <phoneticPr fontId="2" type="noConversion"/>
  </si>
  <si>
    <t>annualRevenue</t>
    <phoneticPr fontId="2" type="noConversion"/>
  </si>
  <si>
    <t>chinaMasterCode</t>
    <phoneticPr fontId="2" type="noConversion"/>
  </si>
  <si>
    <t>reasonToRejectLoan</t>
    <phoneticPr fontId="2" type="noConversion"/>
  </si>
  <si>
    <t>voicePasswordStatus</t>
    <phoneticPr fontId="2" type="noConversion"/>
  </si>
  <si>
    <t>smsPasswordServiceFlag</t>
    <phoneticPr fontId="2" type="noConversion"/>
  </si>
  <si>
    <t>foreignExchangeRoleType</t>
    <phoneticPr fontId="2" type="noConversion"/>
  </si>
  <si>
    <t>originalIcProcessingMethod</t>
    <phoneticPr fontId="2" type="noConversion"/>
  </si>
  <si>
    <t>pibVersion</t>
    <phoneticPr fontId="2" type="noConversion"/>
  </si>
  <si>
    <t>accountReviewStateFlag</t>
    <phoneticPr fontId="2" type="noConversion"/>
  </si>
  <si>
    <t>faxTransactionFlag</t>
    <phoneticPr fontId="2" type="noConversion"/>
  </si>
  <si>
    <t>wiseCustomer</t>
    <phoneticPr fontId="2" type="noConversion"/>
  </si>
  <si>
    <t>jobPositionType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</si>
</sst>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41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00FF"/>
      <name val="微軟正黑體"/>
      <family val="2"/>
      <charset val="136"/>
    </font>
    <font>
      <sz val="10"/>
      <color rgb="FFFF0066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color rgb="FF0000CC"/>
      <name val="微軟正黑體"/>
      <family val="2"/>
      <charset val="136"/>
    </font>
    <font>
      <sz val="12"/>
      <color rgb="FF0000CC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8"/>
      <color rgb="FF000000"/>
      <name val="Tahoma"/>
      <family val="2"/>
    </font>
    <font>
      <sz val="10"/>
      <color rgb="FFFF6699"/>
      <name val="微軟正黑體"/>
      <family val="2"/>
      <charset val="136"/>
    </font>
    <font>
      <b/>
      <sz val="10"/>
      <color rgb="FF0000CC"/>
      <name val="微軟正黑體"/>
      <family val="2"/>
      <charset val="136"/>
    </font>
    <font>
      <sz val="10"/>
      <color theme="1"/>
      <name val="Courier New"/>
      <family val="3"/>
    </font>
    <font>
      <b/>
      <sz val="12"/>
      <name val="細明體"/>
      <family val="3"/>
      <charset val="136"/>
    </font>
    <font>
      <sz val="12"/>
      <name val="微軟正黑體"/>
      <family val="2"/>
      <charset val="136"/>
    </font>
    <font>
      <sz val="12"/>
      <name val="細明體"/>
      <family val="3"/>
      <charset val="136"/>
    </font>
    <font>
      <sz val="12"/>
      <color rgb="FFC00000"/>
      <name val="細明體"/>
      <family val="3"/>
      <charset val="136"/>
    </font>
    <font>
      <strike/>
      <sz val="12"/>
      <name val="細明體"/>
      <family val="3"/>
      <charset val="136"/>
    </font>
    <font>
      <sz val="12"/>
      <color theme="1"/>
      <name val="細明體"/>
      <family val="3"/>
      <charset val="136"/>
    </font>
    <font>
      <strike/>
      <sz val="12"/>
      <name val="微軟正黑體"/>
      <family val="2"/>
      <charset val="136"/>
    </font>
    <font>
      <sz val="12"/>
      <color theme="1"/>
      <name val="新細明體"/>
      <family val="2"/>
      <scheme val="minor"/>
    </font>
    <font>
      <sz val="12"/>
      <color rgb="FFC0000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FF"/>
      <name val="新細明體"/>
      <family val="2"/>
      <charset val="136"/>
      <scheme val="minor"/>
    </font>
    <font>
      <strike/>
      <sz val="10"/>
      <color theme="1"/>
      <name val="微軟正黑體"/>
      <family val="2"/>
      <charset val="136"/>
    </font>
    <font>
      <strike/>
      <sz val="10"/>
      <name val="微軟正黑體"/>
      <family val="2"/>
      <charset val="136"/>
    </font>
    <font>
      <strike/>
      <sz val="10"/>
      <color rgb="FF0000FF"/>
      <name val="微軟正黑體"/>
      <family val="2"/>
      <charset val="136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2"/>
      <color rgb="FF0033CC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4" fillId="0" borderId="0"/>
    <xf numFmtId="0" fontId="26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40" fillId="0" borderId="0"/>
  </cellStyleXfs>
  <cellXfs count="112">
    <xf numFmtId="0" fontId="0" fillId="0" borderId="0" xfId="0">
      <alignment vertical="center"/>
    </xf>
    <xf numFmtId="0" fontId="3" fillId="0" borderId="0" xfId="0" applyFon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17" fillId="9" borderId="0" xfId="0" applyFont="1" applyFill="1">
      <alignment vertical="center"/>
    </xf>
    <xf numFmtId="49" fontId="17" fillId="9" borderId="0" xfId="0" applyNumberFormat="1" applyFont="1" applyFill="1">
      <alignment vertical="center"/>
    </xf>
    <xf numFmtId="0" fontId="17" fillId="9" borderId="0" xfId="0" applyFont="1" applyFill="1" applyAlignment="1">
      <alignment horizontal="center" vertical="center" wrapText="1"/>
    </xf>
    <xf numFmtId="0" fontId="18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19" fillId="10" borderId="0" xfId="0" applyFont="1" applyFill="1" applyAlignment="1">
      <alignment vertical="center" wrapText="1"/>
    </xf>
    <xf numFmtId="0" fontId="19" fillId="10" borderId="0" xfId="0" applyFont="1" applyFill="1">
      <alignment vertical="center"/>
    </xf>
    <xf numFmtId="49" fontId="19" fillId="10" borderId="0" xfId="0" applyNumberFormat="1" applyFont="1" applyFill="1">
      <alignment vertical="center"/>
    </xf>
    <xf numFmtId="0" fontId="19" fillId="10" borderId="0" xfId="0" applyFont="1" applyFill="1" applyAlignment="1">
      <alignment horizontal="left" vertical="center"/>
    </xf>
    <xf numFmtId="0" fontId="20" fillId="0" borderId="0" xfId="0" applyFont="1">
      <alignment vertical="center"/>
    </xf>
    <xf numFmtId="49" fontId="20" fillId="0" borderId="0" xfId="0" applyNumberFormat="1" applyFont="1" applyAlignment="1">
      <alignment horizontal="left" vertical="center"/>
    </xf>
    <xf numFmtId="0" fontId="19" fillId="0" borderId="0" xfId="0" applyFont="1" applyAlignment="1"/>
    <xf numFmtId="49" fontId="19" fillId="0" borderId="0" xfId="0" applyNumberFormat="1" applyFont="1" applyAlignment="1"/>
    <xf numFmtId="0" fontId="21" fillId="0" borderId="0" xfId="0" applyFont="1">
      <alignment vertical="center"/>
    </xf>
    <xf numFmtId="176" fontId="19" fillId="0" borderId="0" xfId="0" quotePrefix="1" applyNumberFormat="1" applyFont="1">
      <alignment vertical="center"/>
    </xf>
    <xf numFmtId="49" fontId="19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49" fontId="19" fillId="0" borderId="0" xfId="0" applyNumberFormat="1" applyFont="1" applyAlignment="1">
      <alignment horizontal="left" vertical="center"/>
    </xf>
    <xf numFmtId="0" fontId="23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19" fillId="0" borderId="0" xfId="1" applyFont="1" applyAlignment="1">
      <alignment horizontal="left" vertical="center"/>
    </xf>
    <xf numFmtId="0" fontId="25" fillId="0" borderId="0" xfId="0" applyFont="1">
      <alignment vertical="center"/>
    </xf>
    <xf numFmtId="49" fontId="19" fillId="8" borderId="0" xfId="0" applyNumberFormat="1" applyFont="1" applyFill="1" applyAlignment="1">
      <alignment vertical="center" wrapText="1"/>
    </xf>
    <xf numFmtId="0" fontId="19" fillId="8" borderId="0" xfId="0" applyFont="1" applyFill="1">
      <alignment vertical="center"/>
    </xf>
    <xf numFmtId="49" fontId="19" fillId="8" borderId="0" xfId="0" applyNumberFormat="1" applyFont="1" applyFill="1">
      <alignment vertical="center"/>
    </xf>
    <xf numFmtId="49" fontId="18" fillId="0" borderId="0" xfId="0" applyNumberFormat="1" applyFont="1">
      <alignment vertical="center"/>
    </xf>
    <xf numFmtId="0" fontId="27" fillId="0" borderId="0" xfId="0" applyFont="1">
      <alignment vertical="center"/>
    </xf>
    <xf numFmtId="49" fontId="28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6" fillId="0" borderId="1" xfId="2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3" applyFont="1">
      <alignment vertical="center"/>
    </xf>
    <xf numFmtId="0" fontId="4" fillId="0" borderId="0" xfId="3" applyFont="1">
      <alignment vertical="center"/>
    </xf>
    <xf numFmtId="0" fontId="5" fillId="0" borderId="0" xfId="3" applyFont="1" applyAlignment="1">
      <alignment vertical="center" wrapText="1"/>
    </xf>
    <xf numFmtId="0" fontId="6" fillId="0" borderId="0" xfId="3" applyFont="1">
      <alignment vertical="center"/>
    </xf>
    <xf numFmtId="0" fontId="7" fillId="0" borderId="0" xfId="3" applyFont="1">
      <alignment vertical="center"/>
    </xf>
    <xf numFmtId="0" fontId="5" fillId="0" borderId="0" xfId="3" applyFont="1">
      <alignment vertical="center"/>
    </xf>
    <xf numFmtId="49" fontId="4" fillId="0" borderId="0" xfId="3" applyNumberFormat="1" applyFont="1">
      <alignment vertical="center"/>
    </xf>
    <xf numFmtId="0" fontId="31" fillId="0" borderId="0" xfId="3" applyFont="1">
      <alignment vertical="center"/>
    </xf>
    <xf numFmtId="0" fontId="1" fillId="3" borderId="0" xfId="3" applyFont="1" applyFill="1" applyAlignment="1">
      <alignment horizontal="left" vertical="center"/>
    </xf>
    <xf numFmtId="0" fontId="1" fillId="4" borderId="0" xfId="3" applyFont="1" applyFill="1" applyAlignment="1">
      <alignment horizontal="left" vertical="center"/>
    </xf>
    <xf numFmtId="0" fontId="4" fillId="4" borderId="0" xfId="3" applyFont="1" applyFill="1" applyAlignment="1">
      <alignment horizontal="center" vertical="center" wrapText="1"/>
    </xf>
    <xf numFmtId="0" fontId="4" fillId="4" borderId="0" xfId="3" applyFont="1" applyFill="1" applyAlignment="1">
      <alignment horizontal="left" vertical="center"/>
    </xf>
    <xf numFmtId="0" fontId="1" fillId="4" borderId="0" xfId="3" applyFont="1" applyFill="1" applyAlignment="1">
      <alignment horizontal="left" vertical="center" wrapText="1"/>
    </xf>
    <xf numFmtId="0" fontId="1" fillId="5" borderId="0" xfId="3" applyFont="1" applyFill="1" applyAlignment="1">
      <alignment horizontal="left" vertical="center" wrapText="1"/>
    </xf>
    <xf numFmtId="0" fontId="1" fillId="2" borderId="0" xfId="3" applyFont="1" applyFill="1" applyAlignment="1">
      <alignment horizontal="left" vertical="center"/>
    </xf>
    <xf numFmtId="0" fontId="1" fillId="6" borderId="0" xfId="3" applyFont="1" applyFill="1" applyAlignment="1">
      <alignment horizontal="left" vertical="center" wrapText="1"/>
    </xf>
    <xf numFmtId="0" fontId="1" fillId="7" borderId="0" xfId="3" applyFont="1" applyFill="1" applyAlignment="1">
      <alignment horizontal="left" vertical="center" wrapText="1"/>
    </xf>
    <xf numFmtId="0" fontId="29" fillId="0" borderId="0" xfId="3">
      <alignment vertical="center"/>
    </xf>
    <xf numFmtId="0" fontId="4" fillId="0" borderId="0" xfId="3" applyFont="1" applyAlignment="1">
      <alignment horizontal="center" vertical="center"/>
    </xf>
    <xf numFmtId="0" fontId="4" fillId="0" borderId="0" xfId="3" applyFont="1" applyAlignment="1">
      <alignment vertical="center" wrapText="1"/>
    </xf>
    <xf numFmtId="0" fontId="1" fillId="0" borderId="0" xfId="3" applyFont="1" applyAlignment="1">
      <alignment vertical="center" wrapText="1"/>
    </xf>
    <xf numFmtId="0" fontId="1" fillId="0" borderId="0" xfId="3" applyFont="1" applyAlignment="1">
      <alignment horizontal="center" vertical="center"/>
    </xf>
    <xf numFmtId="0" fontId="8" fillId="0" borderId="0" xfId="3" applyFont="1">
      <alignment vertical="center"/>
    </xf>
    <xf numFmtId="0" fontId="6" fillId="0" borderId="0" xfId="3" applyFont="1" applyAlignment="1">
      <alignment vertical="center" wrapText="1"/>
    </xf>
    <xf numFmtId="0" fontId="10" fillId="0" borderId="0" xfId="3" applyFont="1">
      <alignment vertical="center"/>
    </xf>
    <xf numFmtId="0" fontId="4" fillId="0" borderId="0" xfId="3" applyFont="1" applyAlignment="1">
      <alignment vertical="top"/>
    </xf>
    <xf numFmtId="0" fontId="5" fillId="0" borderId="0" xfId="3" applyFont="1" applyAlignment="1">
      <alignment horizontal="center" vertical="center"/>
    </xf>
    <xf numFmtId="0" fontId="4" fillId="0" borderId="0" xfId="3" applyFont="1" applyAlignment="1">
      <alignment vertical="top" wrapText="1"/>
    </xf>
    <xf numFmtId="0" fontId="4" fillId="0" borderId="0" xfId="3" applyFont="1" applyAlignment="1">
      <alignment horizontal="left" vertical="center" wrapText="1"/>
    </xf>
    <xf numFmtId="0" fontId="13" fillId="0" borderId="0" xfId="3" applyFo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" fillId="11" borderId="0" xfId="3" applyFont="1" applyFill="1">
      <alignment vertical="center"/>
    </xf>
    <xf numFmtId="49" fontId="4" fillId="0" borderId="0" xfId="3" applyNumberFormat="1" applyFont="1" applyAlignment="1">
      <alignment horizontal="left" vertical="center"/>
    </xf>
    <xf numFmtId="49" fontId="5" fillId="0" borderId="0" xfId="3" applyNumberFormat="1" applyFont="1">
      <alignment vertical="center"/>
    </xf>
    <xf numFmtId="0" fontId="4" fillId="0" borderId="0" xfId="3" applyFont="1" applyAlignment="1">
      <alignment horizontal="left" vertical="center"/>
    </xf>
    <xf numFmtId="0" fontId="7" fillId="0" borderId="0" xfId="3" applyFont="1" applyAlignment="1">
      <alignment vertical="center" wrapText="1"/>
    </xf>
    <xf numFmtId="0" fontId="6" fillId="0" borderId="0" xfId="3" applyFont="1" applyAlignment="1">
      <alignment horizontal="center" vertical="center"/>
    </xf>
    <xf numFmtId="0" fontId="32" fillId="0" borderId="0" xfId="3" applyFont="1">
      <alignment vertical="center"/>
    </xf>
    <xf numFmtId="0" fontId="10" fillId="0" borderId="0" xfId="3" applyFont="1" applyAlignment="1">
      <alignment horizontal="center" vertical="center"/>
    </xf>
    <xf numFmtId="0" fontId="33" fillId="10" borderId="0" xfId="3" applyFont="1" applyFill="1">
      <alignment vertical="center"/>
    </xf>
    <xf numFmtId="0" fontId="34" fillId="10" borderId="0" xfId="3" applyFont="1" applyFill="1" applyAlignment="1">
      <alignment horizontal="center" vertical="center"/>
    </xf>
    <xf numFmtId="0" fontId="33" fillId="10" borderId="0" xfId="3" applyFont="1" applyFill="1" applyAlignment="1">
      <alignment horizontal="center" vertical="center"/>
    </xf>
    <xf numFmtId="0" fontId="33" fillId="10" borderId="0" xfId="3" applyFont="1" applyFill="1" applyAlignment="1">
      <alignment vertical="center" wrapText="1"/>
    </xf>
    <xf numFmtId="0" fontId="35" fillId="10" borderId="0" xfId="3" applyFont="1" applyFill="1">
      <alignment vertical="center"/>
    </xf>
    <xf numFmtId="49" fontId="1" fillId="0" borderId="0" xfId="3" applyNumberFormat="1" applyFont="1" applyAlignment="1">
      <alignment horizontal="left" vertical="center" wrapText="1"/>
    </xf>
    <xf numFmtId="0" fontId="14" fillId="0" borderId="0" xfId="3" applyFont="1" applyAlignment="1">
      <alignment vertical="center" wrapText="1"/>
    </xf>
    <xf numFmtId="0" fontId="15" fillId="0" borderId="0" xfId="3" applyFont="1">
      <alignment vertical="center"/>
    </xf>
    <xf numFmtId="0" fontId="4" fillId="0" borderId="0" xfId="3" applyFont="1" applyAlignment="1">
      <alignment horizontal="right" vertical="center"/>
    </xf>
    <xf numFmtId="0" fontId="1" fillId="8" borderId="0" xfId="3" applyFont="1" applyFill="1">
      <alignment vertical="center"/>
    </xf>
    <xf numFmtId="0" fontId="4" fillId="8" borderId="0" xfId="3" applyFont="1" applyFill="1" applyAlignment="1">
      <alignment vertical="center" wrapText="1"/>
    </xf>
    <xf numFmtId="0" fontId="4" fillId="8" borderId="0" xfId="3" applyFont="1" applyFill="1" applyAlignment="1">
      <alignment horizontal="left" vertical="center"/>
    </xf>
    <xf numFmtId="0" fontId="4" fillId="8" borderId="0" xfId="3" applyFont="1" applyFill="1" applyAlignment="1">
      <alignment horizontal="center" vertical="center"/>
    </xf>
    <xf numFmtId="0" fontId="1" fillId="8" borderId="0" xfId="3" applyFont="1" applyFill="1" applyAlignment="1">
      <alignment horizontal="center" vertical="center"/>
    </xf>
    <xf numFmtId="0" fontId="4" fillId="8" borderId="0" xfId="3" applyFont="1" applyFill="1" applyAlignment="1">
      <alignment horizontal="right" vertical="center"/>
    </xf>
    <xf numFmtId="0" fontId="4" fillId="8" borderId="0" xfId="3" applyFont="1" applyFill="1">
      <alignment vertical="center"/>
    </xf>
    <xf numFmtId="0" fontId="8" fillId="8" borderId="0" xfId="3" applyFont="1" applyFill="1">
      <alignment vertical="center"/>
    </xf>
    <xf numFmtId="0" fontId="36" fillId="0" borderId="0" xfId="3" applyFont="1">
      <alignment vertical="center"/>
    </xf>
    <xf numFmtId="0" fontId="31" fillId="10" borderId="0" xfId="3" applyFont="1" applyFill="1">
      <alignment vertical="center"/>
    </xf>
    <xf numFmtId="0" fontId="31" fillId="0" borderId="0" xfId="3" applyFont="1" applyAlignment="1">
      <alignment vertical="center" wrapText="1"/>
    </xf>
    <xf numFmtId="0" fontId="37" fillId="0" borderId="0" xfId="3" applyFont="1">
      <alignment vertical="center"/>
    </xf>
    <xf numFmtId="0" fontId="38" fillId="0" borderId="0" xfId="3" applyFont="1">
      <alignment vertical="center"/>
    </xf>
    <xf numFmtId="0" fontId="16" fillId="0" borderId="0" xfId="3" applyFont="1">
      <alignment vertical="center"/>
    </xf>
    <xf numFmtId="0" fontId="0" fillId="0" borderId="0" xfId="3" applyFont="1">
      <alignment vertical="center"/>
    </xf>
    <xf numFmtId="0" fontId="39" fillId="12" borderId="1" xfId="0" applyFont="1" applyFill="1" applyBorder="1" applyAlignment="1">
      <alignment horizontal="center" vertical="center"/>
    </xf>
    <xf numFmtId="0" fontId="39" fillId="12" borderId="1" xfId="0" applyFont="1" applyFill="1" applyBorder="1">
      <alignment vertical="center"/>
    </xf>
    <xf numFmtId="49" fontId="40" fillId="0" borderId="0" xfId="4" applyNumberFormat="1"/>
    <xf numFmtId="49" fontId="40" fillId="0" borderId="1" xfId="4" applyNumberFormat="1" applyBorder="1"/>
    <xf numFmtId="0" fontId="40" fillId="0" borderId="0" xfId="4" applyNumberFormat="1"/>
    <xf numFmtId="0" fontId="40" fillId="0" borderId="1" xfId="4" applyNumberFormat="1" applyBorder="1"/>
    <xf numFmtId="0" fontId="30" fillId="0" borderId="0" xfId="0" applyFont="1">
      <alignment vertical="center"/>
    </xf>
  </cellXfs>
  <cellStyles count="5">
    <cellStyle name="一般" xfId="0" builtinId="0"/>
    <cellStyle name="一般 2" xfId="3"/>
    <cellStyle name="一般 2 2" xfId="1"/>
    <cellStyle name="一般 3" xfId="4"/>
    <cellStyle name="超連結" xfId="2" builtinId="8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IFX&#20132;&#26131;_&#31995;&#32113;_&#27396;&#20301;_&#24409;&#2597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ip.esunbank.com.tw/sites/C105/DocLib49/&#26381;&#21209;&#28165;&#21934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BP0304&#23384;&#25918;&#27454;&#23560;&#26696;/11%20&#20027;&#27231;&#21151;&#33021;&#25991;&#20214;&#21270;&#20316;&#26989;/90%20&#20027;&#27231;TRX&#28165;&#26597;/01.%20&#20132;&#26131;TRX&#28165;&#26597;_ALL-&#26680;&#24515;&#20998;&#39006;(&#21508;&#36890;&#36335;&#23637;&#38283;&#27169;&#24335;)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總表"/>
      <sheetName val="CIFX資料庫表格欄位DD"/>
      <sheetName val="CIFX_ECSG清單"/>
      <sheetName val="PROD_PGMTRX"/>
      <sheetName val="PGMTRX"/>
      <sheetName val="新服務功能"/>
      <sheetName val="前端系統統計"/>
      <sheetName val="即時查詢電文_對外服務介面"/>
      <sheetName val="即時變更電文_對外服務介面"/>
      <sheetName val="即時查詢電文設定表"/>
      <sheetName val="批次來源&amp;產出檔案介面"/>
      <sheetName val="CIFX_TO_EDLS介接SP介面"/>
    </sheetNames>
    <sheetDataSet>
      <sheetData sheetId="0"/>
      <sheetData sheetId="1"/>
      <sheetData sheetId="2">
        <row r="1">
          <cell r="A1" t="str">
            <v>ECSG電文代號(PGMTRX)</v>
          </cell>
          <cell r="B1" t="str">
            <v>上線狀態</v>
          </cell>
        </row>
        <row r="2">
          <cell r="A2" t="str">
            <v>A121021</v>
          </cell>
          <cell r="B2" t="str">
            <v>PROD</v>
          </cell>
        </row>
        <row r="3">
          <cell r="A3" t="str">
            <v>A12103</v>
          </cell>
          <cell r="B3" t="str">
            <v>PROD</v>
          </cell>
        </row>
        <row r="4">
          <cell r="A4" t="str">
            <v>A12202</v>
          </cell>
          <cell r="B4" t="str">
            <v>待下架</v>
          </cell>
        </row>
        <row r="5">
          <cell r="A5" t="str">
            <v>A12204</v>
          </cell>
          <cell r="B5" t="str">
            <v>PROD</v>
          </cell>
        </row>
        <row r="6">
          <cell r="A6" t="str">
            <v>A123012</v>
          </cell>
          <cell r="B6" t="str">
            <v>待下架</v>
          </cell>
        </row>
        <row r="7">
          <cell r="A7" t="str">
            <v>A12402</v>
          </cell>
          <cell r="B7" t="str">
            <v>PROD</v>
          </cell>
        </row>
        <row r="8">
          <cell r="A8" t="str">
            <v>A14903</v>
          </cell>
          <cell r="B8" t="str">
            <v>待下架</v>
          </cell>
        </row>
        <row r="9">
          <cell r="A9" t="str">
            <v>V587</v>
          </cell>
          <cell r="B9" t="str">
            <v>PROD</v>
          </cell>
        </row>
        <row r="10">
          <cell r="A10" t="str">
            <v>VC05</v>
          </cell>
          <cell r="B10" t="str">
            <v>待下架</v>
          </cell>
        </row>
        <row r="11">
          <cell r="A11" t="str">
            <v>VC19</v>
          </cell>
          <cell r="B11" t="str">
            <v>PROD</v>
          </cell>
        </row>
        <row r="12">
          <cell r="A12" t="str">
            <v>VC22</v>
          </cell>
          <cell r="B12" t="str">
            <v>待下架</v>
          </cell>
        </row>
        <row r="13">
          <cell r="A13" t="str">
            <v>A00101</v>
          </cell>
          <cell r="B13" t="str">
            <v>PROD</v>
          </cell>
        </row>
        <row r="14">
          <cell r="A14" t="str">
            <v>A10101A</v>
          </cell>
          <cell r="B14" t="str">
            <v>PROD</v>
          </cell>
        </row>
        <row r="15">
          <cell r="A15" t="str">
            <v>A121041</v>
          </cell>
          <cell r="B15" t="str">
            <v>PROD</v>
          </cell>
        </row>
        <row r="16">
          <cell r="A16" t="str">
            <v>A123011</v>
          </cell>
          <cell r="B16" t="str">
            <v>PROD</v>
          </cell>
        </row>
        <row r="17">
          <cell r="A17" t="str">
            <v>A149041</v>
          </cell>
          <cell r="B17" t="str">
            <v>待下架</v>
          </cell>
        </row>
        <row r="18">
          <cell r="A18" t="str">
            <v>A203012</v>
          </cell>
          <cell r="B18" t="str">
            <v>PROD</v>
          </cell>
        </row>
        <row r="19">
          <cell r="A19" t="str">
            <v>A204031</v>
          </cell>
          <cell r="B19" t="str">
            <v>PROD</v>
          </cell>
        </row>
        <row r="20">
          <cell r="A20" t="str">
            <v>A204032</v>
          </cell>
          <cell r="B20" t="str">
            <v>PROD</v>
          </cell>
        </row>
        <row r="21">
          <cell r="A21" t="str">
            <v>A204035</v>
          </cell>
          <cell r="B21" t="str">
            <v>PROD</v>
          </cell>
        </row>
        <row r="22">
          <cell r="A22" t="str">
            <v>A204036</v>
          </cell>
          <cell r="B22" t="str">
            <v>PROD</v>
          </cell>
        </row>
        <row r="23">
          <cell r="A23" t="str">
            <v>A204037</v>
          </cell>
          <cell r="B23" t="str">
            <v>PROD</v>
          </cell>
        </row>
        <row r="24">
          <cell r="A24" t="str">
            <v>A204038</v>
          </cell>
          <cell r="B24" t="str">
            <v>PROD</v>
          </cell>
        </row>
        <row r="25">
          <cell r="A25" t="str">
            <v>A20403A</v>
          </cell>
          <cell r="B25" t="str">
            <v>PROD</v>
          </cell>
        </row>
        <row r="26">
          <cell r="A26" t="str">
            <v>A20403D</v>
          </cell>
          <cell r="B26" t="str">
            <v>PROD</v>
          </cell>
        </row>
        <row r="27">
          <cell r="A27" t="str">
            <v>A20403E</v>
          </cell>
          <cell r="B27" t="str">
            <v>PROD</v>
          </cell>
        </row>
        <row r="28">
          <cell r="A28" t="str">
            <v>A20403F</v>
          </cell>
          <cell r="B28" t="str">
            <v>PROD</v>
          </cell>
        </row>
        <row r="29">
          <cell r="A29" t="str">
            <v>A212015</v>
          </cell>
          <cell r="B29" t="str">
            <v>PROD</v>
          </cell>
        </row>
        <row r="30">
          <cell r="A30" t="str">
            <v>A21203</v>
          </cell>
          <cell r="B30" t="str">
            <v>PROD</v>
          </cell>
        </row>
        <row r="31">
          <cell r="A31" t="str">
            <v>A46516</v>
          </cell>
          <cell r="B31" t="str">
            <v>PROD</v>
          </cell>
        </row>
        <row r="32">
          <cell r="A32" t="str">
            <v>N1120</v>
          </cell>
          <cell r="B32" t="str">
            <v>PROD</v>
          </cell>
        </row>
        <row r="33">
          <cell r="A33" t="str">
            <v>N1529</v>
          </cell>
          <cell r="B33" t="str">
            <v>待下架</v>
          </cell>
        </row>
        <row r="34">
          <cell r="A34" t="str">
            <v>TGT0799</v>
          </cell>
          <cell r="B34" t="str">
            <v>PROD</v>
          </cell>
        </row>
        <row r="35">
          <cell r="A35" t="str">
            <v>IWIS799</v>
          </cell>
          <cell r="B35" t="str">
            <v>PROD</v>
          </cell>
        </row>
        <row r="36">
          <cell r="A36" t="str">
            <v>V185</v>
          </cell>
          <cell r="B36" t="str">
            <v>PROD</v>
          </cell>
        </row>
        <row r="37">
          <cell r="A37" t="str">
            <v>V191</v>
          </cell>
          <cell r="B37" t="str">
            <v>PROD</v>
          </cell>
        </row>
        <row r="38">
          <cell r="A38" t="str">
            <v>V814</v>
          </cell>
          <cell r="B38" t="str">
            <v>PROD</v>
          </cell>
        </row>
        <row r="39">
          <cell r="A39" t="str">
            <v>V82A</v>
          </cell>
          <cell r="B39" t="str">
            <v>PROD</v>
          </cell>
        </row>
        <row r="40">
          <cell r="A40" t="str">
            <v>VC02</v>
          </cell>
          <cell r="B40" t="str">
            <v>待下架</v>
          </cell>
        </row>
        <row r="41">
          <cell r="A41" t="str">
            <v>3002</v>
          </cell>
          <cell r="B41" t="str">
            <v>PROD</v>
          </cell>
        </row>
        <row r="42">
          <cell r="A42" t="str">
            <v>N1504</v>
          </cell>
          <cell r="B42" t="str">
            <v>PROD</v>
          </cell>
        </row>
        <row r="43">
          <cell r="A43" t="str">
            <v>A101011</v>
          </cell>
          <cell r="B43" t="str">
            <v>PROD</v>
          </cell>
        </row>
        <row r="44">
          <cell r="A44" t="str">
            <v>A121011</v>
          </cell>
          <cell r="B44" t="str">
            <v>已下架</v>
          </cell>
        </row>
        <row r="45">
          <cell r="A45" t="str">
            <v>A121012</v>
          </cell>
          <cell r="B45" t="str">
            <v>已下架</v>
          </cell>
        </row>
        <row r="46">
          <cell r="A46" t="str">
            <v>A122011</v>
          </cell>
          <cell r="B46" t="str">
            <v>PROD</v>
          </cell>
        </row>
        <row r="47">
          <cell r="A47" t="str">
            <v>AQF0308</v>
          </cell>
          <cell r="B47" t="str">
            <v>PROD</v>
          </cell>
        </row>
        <row r="48">
          <cell r="A48" t="str">
            <v>N1536</v>
          </cell>
          <cell r="B48" t="str">
            <v>PROD</v>
          </cell>
        </row>
        <row r="49">
          <cell r="A49" t="str">
            <v>N1130</v>
          </cell>
          <cell r="B49" t="str">
            <v>已下架</v>
          </cell>
        </row>
        <row r="50">
          <cell r="A50" t="str">
            <v>N1156</v>
          </cell>
          <cell r="B50" t="str">
            <v>PROD</v>
          </cell>
        </row>
        <row r="51">
          <cell r="A51" t="str">
            <v>A12105</v>
          </cell>
          <cell r="B51" t="str">
            <v>PROD</v>
          </cell>
        </row>
        <row r="52">
          <cell r="A52" t="str">
            <v>A123022</v>
          </cell>
          <cell r="B52" t="str">
            <v>PROD</v>
          </cell>
        </row>
        <row r="53">
          <cell r="A53" t="str">
            <v>A00101</v>
          </cell>
          <cell r="B53" t="str">
            <v>PROD</v>
          </cell>
        </row>
        <row r="54">
          <cell r="A54" t="str">
            <v>A204032</v>
          </cell>
          <cell r="B54" t="str">
            <v>PROD</v>
          </cell>
        </row>
        <row r="55">
          <cell r="A55" t="str">
            <v>A204037</v>
          </cell>
          <cell r="B55" t="str">
            <v>PROD</v>
          </cell>
        </row>
        <row r="56">
          <cell r="A56" t="str">
            <v>A20403F</v>
          </cell>
          <cell r="B56" t="str">
            <v>PROD</v>
          </cell>
        </row>
        <row r="57">
          <cell r="A57" t="str">
            <v>AQF0308</v>
          </cell>
          <cell r="B57" t="str">
            <v>PROD</v>
          </cell>
        </row>
        <row r="58">
          <cell r="A58" t="str">
            <v>CreateOrUpdateCustomerForObu</v>
          </cell>
          <cell r="B58" t="str">
            <v>PROD</v>
          </cell>
        </row>
        <row r="59">
          <cell r="A59" t="str">
            <v>QueryCustomerForObu</v>
          </cell>
          <cell r="B59" t="str">
            <v>PROD</v>
          </cell>
        </row>
        <row r="60">
          <cell r="A60" t="str">
            <v>QueryRegisteredEventCodeForEB</v>
          </cell>
          <cell r="B60" t="str">
            <v>PROD</v>
          </cell>
        </row>
        <row r="61">
          <cell r="A61" t="str">
            <v>R12103</v>
          </cell>
          <cell r="B61" t="str">
            <v>PROD</v>
          </cell>
        </row>
        <row r="62">
          <cell r="A62" t="str">
            <v>N1534</v>
          </cell>
          <cell r="B62" t="str">
            <v>已下架</v>
          </cell>
        </row>
        <row r="63">
          <cell r="A63" t="str">
            <v>V814</v>
          </cell>
          <cell r="B63" t="str">
            <v>待下架</v>
          </cell>
        </row>
        <row r="64">
          <cell r="A64" t="str">
            <v>N1130</v>
          </cell>
          <cell r="B64" t="str">
            <v>已下架</v>
          </cell>
        </row>
        <row r="65">
          <cell r="A65" t="str">
            <v>N1156</v>
          </cell>
          <cell r="B65" t="str">
            <v>PROD</v>
          </cell>
        </row>
        <row r="66">
          <cell r="A66" t="str">
            <v>N1534</v>
          </cell>
          <cell r="B66" t="str">
            <v>已下架</v>
          </cell>
        </row>
        <row r="67">
          <cell r="A67" t="str">
            <v>updateCustomerByDigitalDept</v>
          </cell>
          <cell r="B67" t="str">
            <v>PROD</v>
          </cell>
        </row>
        <row r="68">
          <cell r="A68" t="str">
            <v>queryDigAccAbnSta</v>
          </cell>
          <cell r="B68" t="str">
            <v>PROD</v>
          </cell>
        </row>
        <row r="69">
          <cell r="A69" t="str">
            <v>updateSmsPasswordForDigital</v>
          </cell>
          <cell r="B69" t="str">
            <v>未上架</v>
          </cell>
        </row>
        <row r="70">
          <cell r="A70" t="str">
            <v>updateEmailForDigital</v>
          </cell>
          <cell r="B70" t="str">
            <v>未上架待刪除</v>
          </cell>
        </row>
        <row r="71">
          <cell r="A71" t="str">
            <v>queryCustDataForDigit</v>
          </cell>
          <cell r="B71" t="str">
            <v>PROD</v>
          </cell>
        </row>
        <row r="72">
          <cell r="A72" t="str">
            <v>queryCustDataForCurTra</v>
          </cell>
          <cell r="B72" t="str">
            <v>未上架</v>
          </cell>
        </row>
        <row r="73">
          <cell r="A73" t="str">
            <v>updateCustomerContactInfo</v>
          </cell>
          <cell r="B73" t="str">
            <v>未上架</v>
          </cell>
        </row>
        <row r="74">
          <cell r="A74" t="str">
            <v>cancelVoicePwd</v>
          </cell>
          <cell r="B74" t="str">
            <v>未上架</v>
          </cell>
        </row>
        <row r="75">
          <cell r="A75" t="str">
            <v>updateCustContact</v>
          </cell>
          <cell r="B75" t="str">
            <v>SIT</v>
          </cell>
        </row>
        <row r="76">
          <cell r="A76" t="str">
            <v>updateMarketingFlag</v>
          </cell>
          <cell r="B76" t="str">
            <v>未上架</v>
          </cell>
        </row>
        <row r="77">
          <cell r="A77" t="str">
            <v>updateCrossSellingFlag</v>
          </cell>
          <cell r="B77" t="str">
            <v>PROD</v>
          </cell>
        </row>
        <row r="78">
          <cell r="A78" t="str">
            <v>queryCustContact</v>
          </cell>
          <cell r="B78" t="str">
            <v>未上架</v>
          </cell>
        </row>
        <row r="79">
          <cell r="A79" t="str">
            <v>queryCustDataForVoice</v>
          </cell>
          <cell r="B79" t="str">
            <v>未上架</v>
          </cell>
        </row>
        <row r="80">
          <cell r="A80" t="str">
            <v>queryPrblmticFlag3</v>
          </cell>
          <cell r="B80" t="str">
            <v>PROD</v>
          </cell>
        </row>
        <row r="81">
          <cell r="A81" t="str">
            <v>queryCustData3</v>
          </cell>
          <cell r="B81" t="str">
            <v>未上架</v>
          </cell>
        </row>
        <row r="82">
          <cell r="A82" t="str">
            <v>queryIdentificationService</v>
          </cell>
          <cell r="B82" t="str">
            <v>未上架待刪除</v>
          </cell>
        </row>
        <row r="83">
          <cell r="A83" t="str">
            <v>createOrUpdateCustomerForNBS</v>
          </cell>
          <cell r="B83" t="str">
            <v>PROD</v>
          </cell>
        </row>
        <row r="84">
          <cell r="A84" t="str">
            <v>updtEmail</v>
          </cell>
          <cell r="B84" t="str">
            <v>SIT</v>
          </cell>
        </row>
        <row r="85">
          <cell r="A85" t="str">
            <v>updateNotSendStatementFlag</v>
          </cell>
          <cell r="B85" t="str">
            <v>SIT</v>
          </cell>
        </row>
        <row r="86">
          <cell r="A86" t="str">
            <v>createConsumerFinanceCust</v>
          </cell>
          <cell r="B86" t="str">
            <v>SIT</v>
          </cell>
        </row>
        <row r="87">
          <cell r="A87" t="str">
            <v>updateProblematicCust</v>
          </cell>
          <cell r="B87" t="str">
            <v>未上架</v>
          </cell>
        </row>
        <row r="88">
          <cell r="A88" t="str">
            <v>queryCustomer</v>
          </cell>
          <cell r="B88" t="str">
            <v>未上架</v>
          </cell>
        </row>
        <row r="89">
          <cell r="A89" t="str">
            <v>checkGrownUpGuardianship</v>
          </cell>
          <cell r="B89" t="str">
            <v>未上架</v>
          </cell>
        </row>
      </sheetData>
      <sheetData sheetId="3"/>
      <sheetData sheetId="4">
        <row r="1">
          <cell r="B1">
            <v>2</v>
          </cell>
          <cell r="C1">
            <v>3</v>
          </cell>
          <cell r="D1" t="str">
            <v>4 Y</v>
          </cell>
          <cell r="F1" t="str">
            <v>5(03/04CIFX)</v>
          </cell>
          <cell r="J1">
            <v>6</v>
          </cell>
        </row>
        <row r="2">
          <cell r="B2" t="str">
            <v>PGMTRX/SERVICE 名稱</v>
          </cell>
          <cell r="C2" t="str">
            <v>功能描述</v>
          </cell>
          <cell r="D2" t="str">
            <v>轉核收錄</v>
          </cell>
          <cell r="E2" t="str">
            <v>20170920有調整FAÇADE及核心註記</v>
          </cell>
          <cell r="F2" t="str">
            <v>前端服務電文(METHOD)註記及歸屬專案分配</v>
          </cell>
          <cell r="G2" t="str">
            <v>前端服務系統
(201803清查)</v>
          </cell>
          <cell r="H2" t="str">
            <v>前端服務系統
(201709清查)</v>
          </cell>
          <cell r="I2" t="str">
            <v>REGION</v>
          </cell>
          <cell r="J2" t="str">
            <v>前端服務系統
&lt;重要:紫字為與前端確認結果&gt;</v>
          </cell>
        </row>
        <row r="3">
          <cell r="B3" t="str">
            <v>BMPICC01</v>
          </cell>
          <cell r="C3" t="str">
            <v>要求財金傳送當日滯留交易之CONFIRMMESSAGE</v>
          </cell>
          <cell r="D3" t="str">
            <v>N</v>
          </cell>
          <cell r="E3" t="str">
            <v/>
          </cell>
          <cell r="F3" t="str">
            <v>N</v>
          </cell>
          <cell r="G3" t="str">
            <v>N</v>
          </cell>
          <cell r="H3" t="str">
            <v/>
          </cell>
          <cell r="I3" t="str">
            <v/>
          </cell>
          <cell r="J3" t="str">
            <v>N/A</v>
          </cell>
        </row>
        <row r="4">
          <cell r="B4" t="str">
            <v>BMPICC02</v>
          </cell>
          <cell r="C4" t="str">
            <v>將預先授權超過20分鐘的交易移到ETRET</v>
          </cell>
          <cell r="D4" t="str">
            <v>N</v>
          </cell>
          <cell r="E4" t="str">
            <v/>
          </cell>
          <cell r="F4" t="str">
            <v>N</v>
          </cell>
          <cell r="G4" t="str">
            <v>N</v>
          </cell>
          <cell r="H4" t="str">
            <v/>
          </cell>
          <cell r="I4" t="str">
            <v/>
          </cell>
          <cell r="J4" t="str">
            <v>N/A</v>
          </cell>
        </row>
        <row r="5">
          <cell r="B5" t="str">
            <v>TIMER001</v>
          </cell>
          <cell r="C5" t="str">
            <v>DTRDT相關作業</v>
          </cell>
          <cell r="D5" t="str">
            <v>N</v>
          </cell>
          <cell r="E5" t="str">
            <v/>
          </cell>
          <cell r="F5" t="str">
            <v>N</v>
          </cell>
          <cell r="G5" t="str">
            <v>N</v>
          </cell>
          <cell r="H5" t="str">
            <v/>
          </cell>
          <cell r="I5" t="str">
            <v/>
          </cell>
          <cell r="J5" t="str">
            <v>N/A</v>
          </cell>
        </row>
        <row r="6">
          <cell r="B6" t="str">
            <v>TIMER002</v>
          </cell>
          <cell r="C6" t="str">
            <v>監控ATM在非營業時間時進入櫃員模式需發ALARM通知機房人員</v>
          </cell>
          <cell r="D6" t="str">
            <v>N</v>
          </cell>
          <cell r="E6" t="str">
            <v/>
          </cell>
          <cell r="F6" t="str">
            <v>N</v>
          </cell>
          <cell r="G6" t="str">
            <v>N</v>
          </cell>
          <cell r="H6" t="str">
            <v/>
          </cell>
          <cell r="I6" t="str">
            <v/>
          </cell>
          <cell r="J6" t="str">
            <v>N/A</v>
          </cell>
        </row>
        <row r="7">
          <cell r="B7" t="str">
            <v>TIMER003</v>
          </cell>
          <cell r="C7" t="str">
            <v>信用／資訊查詢</v>
          </cell>
          <cell r="D7" t="str">
            <v>N</v>
          </cell>
          <cell r="E7" t="str">
            <v/>
          </cell>
          <cell r="F7" t="str">
            <v>N</v>
          </cell>
          <cell r="G7" t="str">
            <v>N</v>
          </cell>
          <cell r="H7" t="str">
            <v/>
          </cell>
          <cell r="I7" t="str">
            <v/>
          </cell>
          <cell r="J7" t="str">
            <v>N/A</v>
          </cell>
        </row>
        <row r="8">
          <cell r="B8" t="str">
            <v>TIMER006</v>
          </cell>
          <cell r="C8" t="str">
            <v>全行一般通訊</v>
          </cell>
          <cell r="D8" t="str">
            <v>N</v>
          </cell>
          <cell r="E8" t="str">
            <v/>
          </cell>
          <cell r="F8" t="str">
            <v>N</v>
          </cell>
          <cell r="G8" t="str">
            <v>N</v>
          </cell>
          <cell r="H8" t="str">
            <v/>
          </cell>
          <cell r="I8" t="str">
            <v/>
          </cell>
          <cell r="J8" t="str">
            <v>N/A</v>
          </cell>
        </row>
        <row r="9">
          <cell r="B9" t="str">
            <v>TIMER007</v>
          </cell>
          <cell r="C9" t="str">
            <v>整批轉帳SCANBPRBPFORPROCESS.</v>
          </cell>
          <cell r="D9" t="str">
            <v>Y</v>
          </cell>
          <cell r="E9" t="str">
            <v/>
          </cell>
          <cell r="F9" t="str">
            <v>N</v>
          </cell>
          <cell r="G9" t="str">
            <v>N</v>
          </cell>
          <cell r="H9" t="str">
            <v/>
          </cell>
          <cell r="I9" t="str">
            <v/>
          </cell>
          <cell r="J9" t="str">
            <v>N/A</v>
          </cell>
        </row>
        <row r="10">
          <cell r="B10" t="str">
            <v>TIMER008</v>
          </cell>
          <cell r="C10" t="str">
            <v> 匯款警示系統</v>
          </cell>
          <cell r="D10" t="str">
            <v>N</v>
          </cell>
          <cell r="E10" t="str">
            <v/>
          </cell>
          <cell r="F10" t="str">
            <v>N</v>
          </cell>
          <cell r="G10" t="str">
            <v>N</v>
          </cell>
          <cell r="H10" t="str">
            <v/>
          </cell>
          <cell r="I10" t="str">
            <v/>
          </cell>
          <cell r="J10" t="str">
            <v>N/A</v>
          </cell>
        </row>
        <row r="11">
          <cell r="B11" t="str">
            <v>TIMER009</v>
          </cell>
          <cell r="C11" t="str">
            <v>依ISDSTEFC記錄要PUSH的帳號INSERT一筆MESSAGE到PS
，由EFCP001及EFCP002兩支程式來發動PUSH，完成後再將
ISDSTEFC刪除。</v>
          </cell>
          <cell r="D11" t="str">
            <v>N</v>
          </cell>
          <cell r="E11" t="str">
            <v/>
          </cell>
          <cell r="F11" t="str">
            <v>N</v>
          </cell>
          <cell r="G11" t="str">
            <v>N</v>
          </cell>
          <cell r="H11" t="str">
            <v/>
          </cell>
          <cell r="I11" t="str">
            <v/>
          </cell>
          <cell r="J11" t="str">
            <v>N/A</v>
          </cell>
        </row>
        <row r="12">
          <cell r="B12" t="str">
            <v>TIMER010</v>
          </cell>
          <cell r="C12" t="str">
            <v>每五分鐘檢查匯入匯款的序號是否有變化</v>
          </cell>
          <cell r="D12" t="str">
            <v>N</v>
          </cell>
          <cell r="E12" t="str">
            <v/>
          </cell>
          <cell r="F12" t="str">
            <v>N</v>
          </cell>
          <cell r="G12" t="str">
            <v>N</v>
          </cell>
          <cell r="H12" t="str">
            <v/>
          </cell>
          <cell r="I12" t="str">
            <v/>
          </cell>
          <cell r="J12" t="str">
            <v>N/A</v>
          </cell>
        </row>
        <row r="13">
          <cell r="B13" t="str">
            <v>TIMER013</v>
          </cell>
          <cell r="C13" t="str">
            <v>因EFS以MQ方式無法將訊息直接傳到財金，故以BMP方式先將MSG記錄在ISDSTRTG，由本程式定時將MSG傳到UT後將ISDSTRTG刪除。</v>
          </cell>
          <cell r="D13" t="str">
            <v>N</v>
          </cell>
          <cell r="E13" t="str">
            <v/>
          </cell>
          <cell r="F13" t="str">
            <v>N</v>
          </cell>
          <cell r="G13" t="str">
            <v>N</v>
          </cell>
          <cell r="H13" t="str">
            <v/>
          </cell>
          <cell r="I13" t="str">
            <v/>
          </cell>
          <cell r="J13" t="str">
            <v>N/A</v>
          </cell>
        </row>
        <row r="14">
          <cell r="B14" t="str">
            <v>TIMER014</v>
          </cell>
          <cell r="C14" t="str">
            <v>中華電腦連線偵測</v>
          </cell>
          <cell r="D14" t="str">
            <v>N</v>
          </cell>
          <cell r="E14" t="str">
            <v/>
          </cell>
          <cell r="F14" t="str">
            <v>N</v>
          </cell>
          <cell r="G14" t="str">
            <v>N</v>
          </cell>
          <cell r="H14" t="str">
            <v/>
          </cell>
          <cell r="I14" t="str">
            <v/>
          </cell>
          <cell r="J14" t="str">
            <v>N/A</v>
          </cell>
        </row>
        <row r="15">
          <cell r="B15" t="str">
            <v>TIMER016</v>
          </cell>
          <cell r="C15" t="str">
            <v>每十分鐘更新整批匯款的狀態</v>
          </cell>
          <cell r="D15" t="str">
            <v>N</v>
          </cell>
          <cell r="E15" t="str">
            <v/>
          </cell>
          <cell r="F15" t="str">
            <v>N</v>
          </cell>
          <cell r="G15" t="str">
            <v>N</v>
          </cell>
          <cell r="H15" t="str">
            <v/>
          </cell>
          <cell r="I15" t="str">
            <v/>
          </cell>
          <cell r="J15" t="str">
            <v>N/A</v>
          </cell>
        </row>
        <row r="16">
          <cell r="B16" t="str">
            <v>TIMER018</v>
          </cell>
          <cell r="C16" t="str">
            <v>期貨入金SCANMDRM0FORPROCESS</v>
          </cell>
          <cell r="D16" t="str">
            <v>Y</v>
          </cell>
          <cell r="E16" t="str">
            <v/>
          </cell>
          <cell r="F16" t="str">
            <v>N</v>
          </cell>
          <cell r="G16" t="str">
            <v>N</v>
          </cell>
          <cell r="H16" t="str">
            <v/>
          </cell>
          <cell r="I16" t="str">
            <v/>
          </cell>
          <cell r="J16" t="str">
            <v>N/A</v>
          </cell>
        </row>
        <row r="17">
          <cell r="B17" t="str">
            <v>TIMER019</v>
          </cell>
          <cell r="C17" t="str">
            <v>處理撥薪櫃台整批薪轉</v>
          </cell>
          <cell r="D17" t="str">
            <v>N</v>
          </cell>
          <cell r="E17" t="str">
            <v/>
          </cell>
          <cell r="F17" t="str">
            <v>N</v>
          </cell>
          <cell r="G17" t="str">
            <v>N</v>
          </cell>
          <cell r="H17" t="str">
            <v/>
          </cell>
          <cell r="I17" t="str">
            <v/>
          </cell>
          <cell r="J17" t="str">
            <v>N/A</v>
          </cell>
        </row>
        <row r="18">
          <cell r="B18" t="str">
            <v>TIMER021</v>
          </cell>
          <cell r="C18" t="str">
            <v>產生BTGM7017JCL</v>
          </cell>
          <cell r="D18" t="str">
            <v>N</v>
          </cell>
          <cell r="E18" t="str">
            <v/>
          </cell>
          <cell r="F18" t="str">
            <v>N</v>
          </cell>
          <cell r="G18" t="str">
            <v>N</v>
          </cell>
          <cell r="H18" t="str">
            <v/>
          </cell>
          <cell r="I18" t="str">
            <v/>
          </cell>
          <cell r="J18" t="str">
            <v>N/A</v>
          </cell>
        </row>
        <row r="19">
          <cell r="B19" t="str">
            <v>TIMER022</v>
          </cell>
          <cell r="C19" t="str">
            <v>EFSHKSAYHELLOMQ連線偵測(每１０分鐘偵測一次)</v>
          </cell>
          <cell r="D19" t="str">
            <v>N</v>
          </cell>
          <cell r="E19" t="str">
            <v/>
          </cell>
          <cell r="F19" t="str">
            <v>N</v>
          </cell>
          <cell r="G19" t="str">
            <v>N</v>
          </cell>
          <cell r="H19" t="str">
            <v/>
          </cell>
          <cell r="I19" t="str">
            <v/>
          </cell>
          <cell r="J19" t="str">
            <v>N/A</v>
          </cell>
        </row>
        <row r="20">
          <cell r="B20" t="str">
            <v>TIMER024</v>
          </cell>
          <cell r="C20" t="str">
            <v>期貨入金</v>
          </cell>
          <cell r="D20" t="str">
            <v>Y</v>
          </cell>
          <cell r="E20" t="str">
            <v/>
          </cell>
          <cell r="F20" t="str">
            <v>N</v>
          </cell>
          <cell r="G20" t="str">
            <v>N</v>
          </cell>
          <cell r="H20" t="str">
            <v/>
          </cell>
          <cell r="I20" t="str">
            <v/>
          </cell>
          <cell r="J20" t="str">
            <v>N/A</v>
          </cell>
        </row>
        <row r="21">
          <cell r="B21" t="str">
            <v>TIMER025</v>
          </cell>
          <cell r="C21" t="str">
            <v>將DEBITCARD掛失交易IQD0A305尚未回覆交易重送卡處</v>
          </cell>
          <cell r="D21" t="str">
            <v>Y</v>
          </cell>
          <cell r="E21" t="str">
            <v/>
          </cell>
          <cell r="F21" t="str">
            <v>N</v>
          </cell>
          <cell r="G21" t="str">
            <v>N</v>
          </cell>
          <cell r="H21" t="str">
            <v/>
          </cell>
          <cell r="I21" t="str">
            <v/>
          </cell>
          <cell r="J21" t="str">
            <v>N/A</v>
          </cell>
        </row>
        <row r="22">
          <cell r="B22" t="str">
            <v>TIH06202</v>
          </cell>
          <cell r="C22" t="str">
            <v>檔案傳輸交易</v>
          </cell>
          <cell r="D22" t="str">
            <v>N</v>
          </cell>
          <cell r="E22" t="str">
            <v/>
          </cell>
          <cell r="F22" t="str">
            <v>N</v>
          </cell>
          <cell r="G22" t="str">
            <v>N</v>
          </cell>
          <cell r="H22" t="str">
            <v/>
          </cell>
          <cell r="I22" t="str">
            <v/>
          </cell>
          <cell r="J22" t="str">
            <v>N/A</v>
          </cell>
        </row>
        <row r="23">
          <cell r="B23" t="str">
            <v>TQH06201</v>
          </cell>
          <cell r="C23" t="str">
            <v>檔案傳輸交易</v>
          </cell>
          <cell r="D23" t="str">
            <v>N</v>
          </cell>
          <cell r="E23" t="str">
            <v/>
          </cell>
          <cell r="F23" t="str">
            <v>N</v>
          </cell>
          <cell r="G23" t="str">
            <v>N</v>
          </cell>
          <cell r="H23" t="str">
            <v/>
          </cell>
          <cell r="I23" t="str">
            <v/>
          </cell>
          <cell r="J23" t="str">
            <v>N/A</v>
          </cell>
        </row>
        <row r="24">
          <cell r="B24" t="str">
            <v>TQH06204</v>
          </cell>
          <cell r="C24" t="str">
            <v>檔案傳輸:一般是壓縮後檔案，但本交易一樣可以處理未壓縮檔案</v>
          </cell>
          <cell r="D24" t="str">
            <v>N</v>
          </cell>
          <cell r="E24" t="str">
            <v/>
          </cell>
          <cell r="F24" t="str">
            <v>N</v>
          </cell>
          <cell r="G24" t="str">
            <v>N</v>
          </cell>
          <cell r="H24" t="str">
            <v/>
          </cell>
          <cell r="I24" t="str">
            <v/>
          </cell>
          <cell r="J24" t="str">
            <v>N/A</v>
          </cell>
        </row>
        <row r="25">
          <cell r="B25" t="str">
            <v>TQH06205</v>
          </cell>
          <cell r="C25" t="str">
            <v>檔案傳輸:結束整批傳檔訊息</v>
          </cell>
          <cell r="D25" t="str">
            <v>N</v>
          </cell>
          <cell r="E25" t="str">
            <v/>
          </cell>
          <cell r="F25" t="str">
            <v>N</v>
          </cell>
          <cell r="G25" t="str">
            <v>N</v>
          </cell>
          <cell r="H25" t="str">
            <v/>
          </cell>
          <cell r="I25" t="str">
            <v/>
          </cell>
          <cell r="J25" t="str">
            <v>N/A</v>
          </cell>
        </row>
        <row r="26">
          <cell r="B26" t="str">
            <v>TQH09101</v>
          </cell>
          <cell r="C26" t="str">
            <v>系統簽到</v>
          </cell>
          <cell r="D26" t="str">
            <v>N</v>
          </cell>
          <cell r="E26" t="str">
            <v/>
          </cell>
          <cell r="F26" t="str">
            <v>N</v>
          </cell>
          <cell r="G26" t="str">
            <v>N</v>
          </cell>
          <cell r="H26" t="str">
            <v/>
          </cell>
          <cell r="I26" t="str">
            <v/>
          </cell>
          <cell r="J26" t="str">
            <v>N/A</v>
          </cell>
        </row>
        <row r="27">
          <cell r="B27" t="str">
            <v>TQH16201</v>
          </cell>
          <cell r="C27" t="str">
            <v>央行回應</v>
          </cell>
          <cell r="D27" t="str">
            <v>N</v>
          </cell>
          <cell r="E27" t="str">
            <v/>
          </cell>
          <cell r="F27" t="str">
            <v>N</v>
          </cell>
          <cell r="G27" t="str">
            <v>N</v>
          </cell>
          <cell r="H27" t="str">
            <v/>
          </cell>
          <cell r="I27" t="str">
            <v/>
          </cell>
          <cell r="J27" t="str">
            <v>N/A</v>
          </cell>
        </row>
        <row r="28">
          <cell r="B28" t="str">
            <v>TQH16205</v>
          </cell>
          <cell r="C28" t="str">
            <v>訊息代號：CCSCM001FROM：中央銀行TO：玉山銀行</v>
          </cell>
          <cell r="D28" t="str">
            <v>N</v>
          </cell>
          <cell r="E28" t="str">
            <v/>
          </cell>
          <cell r="F28" t="str">
            <v>N</v>
          </cell>
          <cell r="G28" t="str">
            <v>N</v>
          </cell>
          <cell r="H28" t="str">
            <v/>
          </cell>
          <cell r="I28" t="str">
            <v/>
          </cell>
          <cell r="J28" t="str">
            <v>N/A</v>
          </cell>
        </row>
        <row r="29">
          <cell r="B29" t="str">
            <v>TQH19101</v>
          </cell>
          <cell r="C29" t="str">
            <v>系統簽到</v>
          </cell>
          <cell r="D29" t="str">
            <v>N</v>
          </cell>
          <cell r="E29" t="str">
            <v/>
          </cell>
          <cell r="F29" t="str">
            <v>N</v>
          </cell>
          <cell r="G29" t="str">
            <v>N</v>
          </cell>
          <cell r="H29" t="str">
            <v/>
          </cell>
          <cell r="I29" t="str">
            <v/>
          </cell>
          <cell r="J29" t="str">
            <v>N/A</v>
          </cell>
        </row>
        <row r="30">
          <cell r="B30" t="str">
            <v>CBP0304新服務(原VT537)</v>
          </cell>
          <cell r="C30" t="str">
            <v>黃金存摺牌告價恢復／暫停</v>
          </cell>
          <cell r="D30" t="str">
            <v>N</v>
          </cell>
          <cell r="E30" t="str">
            <v/>
          </cell>
          <cell r="F30" t="str">
            <v>CBP03</v>
          </cell>
          <cell r="G30" t="str">
            <v/>
          </cell>
          <cell r="H30" t="str">
            <v/>
          </cell>
          <cell r="I30" t="str">
            <v/>
          </cell>
          <cell r="J30" t="str">
            <v>黃金存摺報價服務系統</v>
          </cell>
        </row>
        <row r="31">
          <cell r="B31" t="str">
            <v>TBCR0</v>
          </cell>
          <cell r="C31" t="str">
            <v>ＡＳ／４００ＢＡＣＫＧＲＯＵＮＤ</v>
          </cell>
          <cell r="D31" t="str">
            <v>N</v>
          </cell>
          <cell r="E31" t="str">
            <v/>
          </cell>
          <cell r="F31" t="str">
            <v>N</v>
          </cell>
          <cell r="G31" t="str">
            <v>N</v>
          </cell>
          <cell r="H31" t="str">
            <v/>
          </cell>
          <cell r="I31" t="str">
            <v/>
          </cell>
          <cell r="J31" t="str">
            <v>N/A</v>
          </cell>
        </row>
        <row r="32">
          <cell r="B32" t="str">
            <v>TBCR1</v>
          </cell>
          <cell r="C32" t="str">
            <v>LOAD各分行的備選大戶標準檔(CRDLL)</v>
          </cell>
          <cell r="D32" t="str">
            <v>N</v>
          </cell>
          <cell r="E32" t="str">
            <v/>
          </cell>
          <cell r="F32" t="str">
            <v>N</v>
          </cell>
          <cell r="G32" t="str">
            <v>N</v>
          </cell>
          <cell r="H32" t="str">
            <v/>
          </cell>
          <cell r="I32" t="str">
            <v/>
          </cell>
          <cell r="J32" t="str">
            <v>N/A</v>
          </cell>
        </row>
        <row r="33">
          <cell r="B33" t="str">
            <v>TBCR2</v>
          </cell>
          <cell r="C33" t="str">
            <v>LOAD各分行的重點客戶</v>
          </cell>
          <cell r="D33" t="str">
            <v>N</v>
          </cell>
          <cell r="E33" t="str">
            <v/>
          </cell>
          <cell r="F33" t="str">
            <v>N</v>
          </cell>
          <cell r="G33" t="str">
            <v>N</v>
          </cell>
          <cell r="H33" t="str">
            <v/>
          </cell>
          <cell r="I33" t="str">
            <v/>
          </cell>
          <cell r="J33" t="str">
            <v>N/A</v>
          </cell>
        </row>
        <row r="34">
          <cell r="B34" t="str">
            <v>TBCR3</v>
          </cell>
          <cell r="C34" t="str">
            <v>MARK各分行刪除的重點顧客</v>
          </cell>
          <cell r="D34" t="str">
            <v>N</v>
          </cell>
          <cell r="E34" t="str">
            <v/>
          </cell>
          <cell r="F34" t="str">
            <v>N</v>
          </cell>
          <cell r="G34" t="str">
            <v>N</v>
          </cell>
          <cell r="H34" t="str">
            <v/>
          </cell>
          <cell r="I34" t="str">
            <v/>
          </cell>
          <cell r="J34" t="str">
            <v>N/A</v>
          </cell>
        </row>
        <row r="35">
          <cell r="B35" t="str">
            <v>TBCR4</v>
          </cell>
          <cell r="C35" t="str">
            <v>將分行主管批示之內容LOAD至CRDMN,並累加CRRCRDMN</v>
          </cell>
          <cell r="D35" t="str">
            <v>N</v>
          </cell>
          <cell r="E35" t="str">
            <v/>
          </cell>
          <cell r="F35" t="str">
            <v>N</v>
          </cell>
          <cell r="G35" t="str">
            <v>N</v>
          </cell>
          <cell r="H35" t="str">
            <v/>
          </cell>
          <cell r="I35" t="str">
            <v/>
          </cell>
          <cell r="J35" t="str">
            <v>N/A</v>
          </cell>
        </row>
        <row r="36">
          <cell r="B36" t="str">
            <v>TBCR99</v>
          </cell>
          <cell r="C36" t="str">
            <v>掛各背景程式執行結果</v>
          </cell>
          <cell r="D36" t="str">
            <v>N</v>
          </cell>
          <cell r="E36" t="str">
            <v/>
          </cell>
          <cell r="F36" t="str">
            <v>N</v>
          </cell>
          <cell r="G36" t="str">
            <v>N</v>
          </cell>
          <cell r="H36" t="str">
            <v/>
          </cell>
          <cell r="I36" t="str">
            <v/>
          </cell>
          <cell r="J36" t="str">
            <v>N/A</v>
          </cell>
        </row>
        <row r="37">
          <cell r="B37" t="str">
            <v>TBCRTBC</v>
          </cell>
          <cell r="C37" t="str">
            <v>傳送全年營業日檔TOCRTBC</v>
          </cell>
          <cell r="D37" t="str">
            <v>N</v>
          </cell>
          <cell r="E37" t="str">
            <v/>
          </cell>
          <cell r="F37" t="str">
            <v>N</v>
          </cell>
          <cell r="G37" t="str">
            <v>N</v>
          </cell>
          <cell r="H37" t="str">
            <v/>
          </cell>
          <cell r="I37" t="str">
            <v/>
          </cell>
          <cell r="J37" t="str">
            <v>N/A</v>
          </cell>
        </row>
        <row r="38">
          <cell r="B38" t="str">
            <v>TBCRTCA</v>
          </cell>
          <cell r="C38" t="str">
            <v>傳送帳戶每日餘額資料</v>
          </cell>
          <cell r="D38" t="str">
            <v>N</v>
          </cell>
          <cell r="E38" t="str">
            <v/>
          </cell>
          <cell r="F38" t="str">
            <v>N</v>
          </cell>
          <cell r="G38" t="str">
            <v>N</v>
          </cell>
          <cell r="H38" t="str">
            <v/>
          </cell>
          <cell r="I38" t="str">
            <v/>
          </cell>
          <cell r="J38" t="str">
            <v>N/A</v>
          </cell>
        </row>
        <row r="39">
          <cell r="B39" t="str">
            <v>TBCRTCL</v>
          </cell>
          <cell r="C39" t="str">
            <v>傳送檔案予ＡＳ／４００ＢＡＣＫＧＲＯＵＮＤ</v>
          </cell>
          <cell r="D39" t="str">
            <v>N</v>
          </cell>
          <cell r="E39" t="str">
            <v/>
          </cell>
          <cell r="F39" t="str">
            <v>N</v>
          </cell>
          <cell r="G39" t="str">
            <v>N</v>
          </cell>
          <cell r="H39" t="str">
            <v/>
          </cell>
          <cell r="I39" t="str">
            <v/>
          </cell>
          <cell r="J39" t="str">
            <v>N/A</v>
          </cell>
        </row>
        <row r="40">
          <cell r="B40" t="str">
            <v>TBCRTCR</v>
          </cell>
          <cell r="C40" t="str">
            <v>傳送檔案予ＡＳ／４００ＢＡＣＫＧＲＯＵＮＤ</v>
          </cell>
          <cell r="D40" t="str">
            <v>N</v>
          </cell>
          <cell r="E40" t="str">
            <v/>
          </cell>
          <cell r="F40" t="str">
            <v>N</v>
          </cell>
          <cell r="G40" t="str">
            <v>N</v>
          </cell>
          <cell r="H40" t="str">
            <v/>
          </cell>
          <cell r="I40" t="str">
            <v/>
          </cell>
          <cell r="J40" t="str">
            <v>N/A</v>
          </cell>
        </row>
        <row r="41">
          <cell r="B41" t="str">
            <v>TBCRTPC</v>
          </cell>
          <cell r="C41" t="str">
            <v>背景傳送備選重點顧客名單予AS/400:CRMDBA/CRTPC</v>
          </cell>
          <cell r="D41" t="str">
            <v>N</v>
          </cell>
          <cell r="E41" t="str">
            <v/>
          </cell>
          <cell r="F41" t="str">
            <v>N</v>
          </cell>
          <cell r="G41" t="str">
            <v>N</v>
          </cell>
          <cell r="H41" t="str">
            <v/>
          </cell>
          <cell r="I41" t="str">
            <v/>
          </cell>
          <cell r="J41" t="str">
            <v>N/A</v>
          </cell>
        </row>
        <row r="42">
          <cell r="B42" t="str">
            <v>TBPD</v>
          </cell>
          <cell r="C42" t="str">
            <v>傳送檔案予ＡＳ／４００ＢＡＣＫＧＲＯＵＮＤ</v>
          </cell>
          <cell r="D42" t="str">
            <v>N</v>
          </cell>
          <cell r="E42" t="str">
            <v/>
          </cell>
          <cell r="F42" t="str">
            <v>N</v>
          </cell>
          <cell r="G42" t="str">
            <v>N</v>
          </cell>
          <cell r="H42" t="str">
            <v/>
          </cell>
          <cell r="I42" t="str">
            <v/>
          </cell>
          <cell r="J42" t="str">
            <v>N/A</v>
          </cell>
        </row>
        <row r="43">
          <cell r="B43" t="str">
            <v>CMDG0001</v>
          </cell>
          <cell r="C43" t="str">
            <v>計算相對日期</v>
          </cell>
          <cell r="D43" t="str">
            <v>Y</v>
          </cell>
          <cell r="E43" t="str">
            <v/>
          </cell>
          <cell r="F43" t="str">
            <v>N</v>
          </cell>
          <cell r="G43" t="str">
            <v>N</v>
          </cell>
          <cell r="H43" t="str">
            <v/>
          </cell>
          <cell r="I43" t="str">
            <v/>
          </cell>
          <cell r="J43" t="str">
            <v>N/A</v>
          </cell>
        </row>
        <row r="44">
          <cell r="B44" t="str">
            <v>CMDG0002</v>
          </cell>
          <cell r="C44" t="str">
            <v>相對月底計算</v>
          </cell>
          <cell r="D44" t="str">
            <v>Y</v>
          </cell>
          <cell r="E44" t="str">
            <v/>
          </cell>
          <cell r="F44" t="str">
            <v>N</v>
          </cell>
          <cell r="G44" t="str">
            <v>N</v>
          </cell>
          <cell r="H44" t="str">
            <v/>
          </cell>
          <cell r="I44" t="str">
            <v/>
          </cell>
          <cell r="J44" t="str">
            <v>N/A</v>
          </cell>
        </row>
        <row r="45">
          <cell r="B45" t="str">
            <v>CMDG0003</v>
          </cell>
          <cell r="C45" t="str">
            <v>日期計算</v>
          </cell>
          <cell r="D45" t="str">
            <v>Y</v>
          </cell>
          <cell r="E45" t="str">
            <v/>
          </cell>
          <cell r="F45" t="str">
            <v>N</v>
          </cell>
          <cell r="G45" t="str">
            <v>N</v>
          </cell>
          <cell r="H45" t="str">
            <v/>
          </cell>
          <cell r="I45" t="str">
            <v/>
          </cell>
          <cell r="J45" t="str">
            <v>N/A</v>
          </cell>
        </row>
        <row r="46">
          <cell r="B46" t="str">
            <v>CMDG0004</v>
          </cell>
          <cell r="C46" t="str">
            <v>抓適用利率、印花稅、所得稅及起稅額</v>
          </cell>
          <cell r="D46" t="str">
            <v>Y</v>
          </cell>
          <cell r="E46" t="str">
            <v/>
          </cell>
          <cell r="F46" t="str">
            <v>N</v>
          </cell>
          <cell r="G46" t="str">
            <v>N</v>
          </cell>
          <cell r="H46" t="str">
            <v/>
          </cell>
          <cell r="I46" t="str">
            <v/>
          </cell>
          <cell r="J46" t="str">
            <v>N/A</v>
          </cell>
        </row>
        <row r="47">
          <cell r="B47" t="str">
            <v>CMDG0005</v>
          </cell>
          <cell r="C47" t="str">
            <v>計算某段期間內權數利率</v>
          </cell>
          <cell r="D47" t="str">
            <v>Y</v>
          </cell>
          <cell r="E47" t="str">
            <v/>
          </cell>
          <cell r="F47" t="str">
            <v>N</v>
          </cell>
          <cell r="G47" t="str">
            <v>N</v>
          </cell>
          <cell r="H47" t="str">
            <v/>
          </cell>
          <cell r="I47" t="str">
            <v/>
          </cell>
          <cell r="J47" t="str">
            <v>N/A</v>
          </cell>
        </row>
        <row r="48">
          <cell r="B48" t="str">
            <v>CMDG0006</v>
          </cell>
          <cell r="C48" t="str">
            <v>輸出下一營業日期</v>
          </cell>
          <cell r="D48" t="str">
            <v>Y</v>
          </cell>
          <cell r="E48" t="str">
            <v/>
          </cell>
          <cell r="F48" t="str">
            <v>N</v>
          </cell>
          <cell r="G48" t="str">
            <v>N</v>
          </cell>
          <cell r="H48" t="str">
            <v/>
          </cell>
          <cell r="I48" t="str">
            <v/>
          </cell>
          <cell r="J48" t="str">
            <v>N/A</v>
          </cell>
        </row>
        <row r="49">
          <cell r="B49" t="str">
            <v>CMDG0007</v>
          </cell>
          <cell r="C49" t="str">
            <v>檢核統編</v>
          </cell>
          <cell r="D49" t="str">
            <v>Y</v>
          </cell>
          <cell r="E49" t="str">
            <v/>
          </cell>
          <cell r="F49" t="str">
            <v>N</v>
          </cell>
          <cell r="G49" t="str">
            <v>N</v>
          </cell>
          <cell r="H49" t="str">
            <v/>
          </cell>
          <cell r="I49" t="str">
            <v/>
          </cell>
          <cell r="J49" t="str">
            <v>N/A</v>
          </cell>
        </row>
        <row r="50">
          <cell r="B50" t="str">
            <v>CMDG0008</v>
          </cell>
          <cell r="C50" t="str">
            <v>TEST</v>
          </cell>
          <cell r="D50" t="str">
            <v>N</v>
          </cell>
          <cell r="E50" t="str">
            <v/>
          </cell>
          <cell r="F50" t="str">
            <v>N</v>
          </cell>
          <cell r="G50" t="str">
            <v>N</v>
          </cell>
          <cell r="H50" t="str">
            <v/>
          </cell>
          <cell r="I50" t="str">
            <v/>
          </cell>
          <cell r="J50" t="str">
            <v>N/A</v>
          </cell>
        </row>
        <row r="51">
          <cell r="B51" t="str">
            <v>CMDG0009</v>
          </cell>
          <cell r="C51" t="str">
            <v>產生帳號檢查碼</v>
          </cell>
          <cell r="D51" t="str">
            <v>Y</v>
          </cell>
          <cell r="E51" t="str">
            <v/>
          </cell>
          <cell r="F51" t="str">
            <v>N</v>
          </cell>
          <cell r="G51" t="str">
            <v>N</v>
          </cell>
          <cell r="H51" t="str">
            <v/>
          </cell>
          <cell r="I51" t="str">
            <v/>
          </cell>
          <cell r="J51" t="str">
            <v>N/A</v>
          </cell>
        </row>
        <row r="52">
          <cell r="B52" t="str">
            <v>CMDG0011</v>
          </cell>
          <cell r="C52" t="str">
            <v>產生銀行代號檢查碼</v>
          </cell>
          <cell r="D52" t="str">
            <v>Y</v>
          </cell>
          <cell r="E52" t="str">
            <v/>
          </cell>
          <cell r="F52" t="str">
            <v>N</v>
          </cell>
          <cell r="G52" t="str">
            <v>N</v>
          </cell>
          <cell r="H52" t="str">
            <v/>
          </cell>
          <cell r="I52" t="str">
            <v/>
          </cell>
          <cell r="J52" t="str">
            <v>N/A</v>
          </cell>
        </row>
        <row r="53">
          <cell r="B53" t="str">
            <v>CMDG0012</v>
          </cell>
          <cell r="C53" t="str">
            <v>求取Ｎ－ＹＭＤ月於Ｎ－ＭＭ個月前之日期（截止日期）Ｃ－ＹＭＤ</v>
          </cell>
          <cell r="D53" t="str">
            <v>Y</v>
          </cell>
          <cell r="E53" t="str">
            <v/>
          </cell>
          <cell r="F53" t="str">
            <v>N</v>
          </cell>
          <cell r="G53" t="str">
            <v>N</v>
          </cell>
          <cell r="H53" t="str">
            <v/>
          </cell>
          <cell r="I53" t="str">
            <v/>
          </cell>
          <cell r="J53" t="str">
            <v>N/A</v>
          </cell>
        </row>
        <row r="54">
          <cell r="B54" t="str">
            <v>CMDG0013</v>
          </cell>
          <cell r="C54" t="str">
            <v>檢核身份證號或營利證號</v>
          </cell>
          <cell r="D54" t="str">
            <v>Y</v>
          </cell>
          <cell r="E54" t="str">
            <v/>
          </cell>
          <cell r="F54" t="str">
            <v>N</v>
          </cell>
          <cell r="G54" t="str">
            <v>N</v>
          </cell>
          <cell r="H54" t="str">
            <v/>
          </cell>
          <cell r="I54" t="str">
            <v/>
          </cell>
          <cell r="J54" t="str">
            <v>N/A</v>
          </cell>
        </row>
        <row r="55">
          <cell r="B55" t="str">
            <v>CMDG0014</v>
          </cell>
          <cell r="C55" t="str">
            <v>批次輸入單位代號以獲得單位中文名稱</v>
          </cell>
          <cell r="D55" t="str">
            <v>Y</v>
          </cell>
          <cell r="E55" t="str">
            <v/>
          </cell>
          <cell r="F55" t="str">
            <v>N</v>
          </cell>
          <cell r="G55" t="str">
            <v>N</v>
          </cell>
          <cell r="H55" t="str">
            <v/>
          </cell>
          <cell r="I55" t="str">
            <v/>
          </cell>
          <cell r="J55" t="str">
            <v>N/A</v>
          </cell>
        </row>
        <row r="56">
          <cell r="B56" t="str">
            <v>CMDG0015</v>
          </cell>
          <cell r="C56" t="str">
            <v>輸入數字金額輸出英文金額</v>
          </cell>
          <cell r="D56" t="str">
            <v>Y</v>
          </cell>
          <cell r="E56" t="str">
            <v/>
          </cell>
          <cell r="F56" t="str">
            <v>N</v>
          </cell>
          <cell r="G56" t="str">
            <v>N</v>
          </cell>
          <cell r="H56" t="str">
            <v/>
          </cell>
          <cell r="I56" t="str">
            <v/>
          </cell>
          <cell r="J56" t="str">
            <v>N/A</v>
          </cell>
        </row>
        <row r="57">
          <cell r="B57" t="str">
            <v>CMDG0016</v>
          </cell>
          <cell r="C57" t="str">
            <v>EDITWORDCONVERTOINT-MODE.</v>
          </cell>
          <cell r="D57" t="str">
            <v>Y</v>
          </cell>
          <cell r="E57" t="str">
            <v/>
          </cell>
          <cell r="F57" t="str">
            <v>N</v>
          </cell>
          <cell r="G57" t="str">
            <v>N</v>
          </cell>
          <cell r="H57" t="str">
            <v/>
          </cell>
          <cell r="I57" t="str">
            <v/>
          </cell>
          <cell r="J57" t="str">
            <v>N/A</v>
          </cell>
        </row>
        <row r="58">
          <cell r="B58" t="str">
            <v>CMDG0017</v>
          </cell>
          <cell r="C58" t="str">
            <v>存戶姓名索引建檔</v>
          </cell>
          <cell r="D58" t="str">
            <v>Y</v>
          </cell>
          <cell r="E58" t="str">
            <v/>
          </cell>
          <cell r="F58" t="str">
            <v>N</v>
          </cell>
          <cell r="G58" t="str">
            <v>N</v>
          </cell>
          <cell r="H58" t="str">
            <v/>
          </cell>
          <cell r="I58" t="str">
            <v/>
          </cell>
          <cell r="J58" t="str">
            <v>N/A</v>
          </cell>
        </row>
        <row r="59">
          <cell r="B59" t="str">
            <v>CMDG0018</v>
          </cell>
          <cell r="C59" t="str">
            <v>計算健保補充保費</v>
          </cell>
          <cell r="D59" t="str">
            <v>Y</v>
          </cell>
          <cell r="E59" t="str">
            <v/>
          </cell>
          <cell r="F59" t="str">
            <v>N</v>
          </cell>
          <cell r="G59" t="str">
            <v>N</v>
          </cell>
          <cell r="H59" t="str">
            <v/>
          </cell>
          <cell r="I59" t="str">
            <v/>
          </cell>
          <cell r="J59" t="str">
            <v>N/A</v>
          </cell>
        </row>
        <row r="60">
          <cell r="B60" t="str">
            <v>CMDG0020</v>
          </cell>
          <cell r="C60" t="str">
            <v>備忘科目檢核</v>
          </cell>
          <cell r="D60" t="str">
            <v>Y</v>
          </cell>
          <cell r="E60" t="str">
            <v/>
          </cell>
          <cell r="F60" t="str">
            <v>N</v>
          </cell>
          <cell r="G60" t="str">
            <v>N</v>
          </cell>
          <cell r="H60" t="str">
            <v/>
          </cell>
          <cell r="I60" t="str">
            <v/>
          </cell>
          <cell r="J60" t="str">
            <v>N/A</v>
          </cell>
        </row>
        <row r="61">
          <cell r="B61" t="str">
            <v>CMDG0022</v>
          </cell>
          <cell r="C61" t="str">
            <v>識別難字及取代難字為全型底線代替（配合稅務申報使用）</v>
          </cell>
          <cell r="D61" t="str">
            <v>Y</v>
          </cell>
          <cell r="E61" t="str">
            <v/>
          </cell>
          <cell r="F61" t="str">
            <v>N</v>
          </cell>
          <cell r="G61" t="str">
            <v>N</v>
          </cell>
          <cell r="H61" t="str">
            <v/>
          </cell>
          <cell r="I61" t="str">
            <v/>
          </cell>
          <cell r="J61" t="str">
            <v>N/A</v>
          </cell>
        </row>
        <row r="62">
          <cell r="B62" t="str">
            <v>CMDG0023</v>
          </cell>
          <cell r="C62" t="str">
            <v>分戶會計科目檢核</v>
          </cell>
          <cell r="D62" t="str">
            <v>Y</v>
          </cell>
          <cell r="E62" t="str">
            <v/>
          </cell>
          <cell r="F62" t="str">
            <v>N</v>
          </cell>
          <cell r="G62" t="str">
            <v>N</v>
          </cell>
          <cell r="H62" t="str">
            <v/>
          </cell>
          <cell r="I62" t="str">
            <v/>
          </cell>
          <cell r="J62" t="str">
            <v>N/A</v>
          </cell>
        </row>
        <row r="63">
          <cell r="B63" t="str">
            <v>CMDG0025</v>
          </cell>
          <cell r="C63" t="str">
            <v>取得環境變數及設定該環境之分行代號（批次專用）</v>
          </cell>
          <cell r="D63" t="str">
            <v>N</v>
          </cell>
          <cell r="E63" t="str">
            <v/>
          </cell>
          <cell r="F63" t="str">
            <v>N</v>
          </cell>
          <cell r="G63" t="str">
            <v>N</v>
          </cell>
          <cell r="H63" t="str">
            <v/>
          </cell>
          <cell r="I63" t="str">
            <v/>
          </cell>
          <cell r="J63" t="str">
            <v>N/A</v>
          </cell>
        </row>
        <row r="64">
          <cell r="B64" t="str">
            <v>CMDG0026</v>
          </cell>
          <cell r="C64" t="str">
            <v>取款密碼加密</v>
          </cell>
          <cell r="D64" t="str">
            <v>Y</v>
          </cell>
          <cell r="E64" t="str">
            <v/>
          </cell>
          <cell r="F64" t="str">
            <v>N</v>
          </cell>
          <cell r="G64" t="str">
            <v>N</v>
          </cell>
          <cell r="H64" t="str">
            <v/>
          </cell>
          <cell r="I64" t="str">
            <v/>
          </cell>
          <cell r="J64" t="str">
            <v>N/A</v>
          </cell>
        </row>
        <row r="65">
          <cell r="B65" t="str">
            <v>CMDG0027</v>
          </cell>
          <cell r="C65" t="str">
            <v>計算國曆某天(S-YYMMDD)的Ｎ日(D-DAY)</v>
          </cell>
          <cell r="D65" t="str">
            <v>Y</v>
          </cell>
          <cell r="E65" t="str">
            <v/>
          </cell>
          <cell r="F65" t="str">
            <v>N</v>
          </cell>
          <cell r="G65" t="str">
            <v>N</v>
          </cell>
          <cell r="H65" t="str">
            <v/>
          </cell>
          <cell r="I65" t="str">
            <v/>
          </cell>
          <cell r="J65" t="str">
            <v>N/A</v>
          </cell>
        </row>
        <row r="66">
          <cell r="B66" t="str">
            <v>CMDG0028</v>
          </cell>
          <cell r="C66" t="str">
            <v>計算Ｎ個(D-DAY)營業日(S-YYMMDD)</v>
          </cell>
          <cell r="D66" t="str">
            <v>Y</v>
          </cell>
          <cell r="E66" t="str">
            <v/>
          </cell>
          <cell r="F66" t="str">
            <v>N</v>
          </cell>
          <cell r="G66" t="str">
            <v>N</v>
          </cell>
          <cell r="H66" t="str">
            <v/>
          </cell>
          <cell r="I66" t="str">
            <v/>
          </cell>
          <cell r="J66" t="str">
            <v>N/A</v>
          </cell>
        </row>
        <row r="67">
          <cell r="B67" t="str">
            <v>CMDG0029</v>
          </cell>
          <cell r="C67" t="str">
            <v>調整戶名</v>
          </cell>
          <cell r="D67" t="str">
            <v>Y</v>
          </cell>
          <cell r="E67" t="str">
            <v/>
          </cell>
          <cell r="F67" t="str">
            <v>N</v>
          </cell>
          <cell r="G67" t="str">
            <v>N</v>
          </cell>
          <cell r="H67" t="str">
            <v/>
          </cell>
          <cell r="I67" t="str">
            <v/>
          </cell>
          <cell r="J67" t="str">
            <v>N/A</v>
          </cell>
        </row>
        <row r="68">
          <cell r="B68" t="str">
            <v>CMDG0030</v>
          </cell>
          <cell r="C68" t="str">
            <v>轉回原始証號（</v>
          </cell>
          <cell r="D68" t="str">
            <v>Y</v>
          </cell>
          <cell r="E68" t="str">
            <v/>
          </cell>
          <cell r="F68" t="str">
            <v>N</v>
          </cell>
          <cell r="G68" t="str">
            <v>N</v>
          </cell>
          <cell r="H68" t="str">
            <v/>
          </cell>
          <cell r="I68" t="str">
            <v/>
          </cell>
          <cell r="J68" t="str">
            <v>N/A</v>
          </cell>
        </row>
        <row r="69">
          <cell r="B69" t="str">
            <v>CMDG0031</v>
          </cell>
          <cell r="C69" t="str">
            <v>檢查外來CIRCIKEY與帳號之歸戶原証號是否相同</v>
          </cell>
          <cell r="D69" t="str">
            <v>N</v>
          </cell>
          <cell r="E69" t="str">
            <v/>
          </cell>
          <cell r="F69" t="str">
            <v>N</v>
          </cell>
          <cell r="G69" t="str">
            <v>N</v>
          </cell>
          <cell r="H69" t="str">
            <v/>
          </cell>
          <cell r="I69" t="str">
            <v/>
          </cell>
          <cell r="J69" t="str">
            <v>N/A</v>
          </cell>
        </row>
        <row r="70">
          <cell r="B70" t="str">
            <v>CMDG0033</v>
          </cell>
          <cell r="C70" t="str">
            <v>16BYTEZONEDATA與8BYTEPACKDATA互轉</v>
          </cell>
          <cell r="D70" t="str">
            <v>N</v>
          </cell>
          <cell r="E70" t="str">
            <v/>
          </cell>
          <cell r="F70" t="str">
            <v>N</v>
          </cell>
          <cell r="G70" t="str">
            <v>N</v>
          </cell>
          <cell r="H70" t="str">
            <v/>
          </cell>
          <cell r="I70" t="str">
            <v/>
          </cell>
          <cell r="J70" t="str">
            <v>N/A</v>
          </cell>
        </row>
        <row r="71">
          <cell r="B71" t="str">
            <v>CMDG0034</v>
          </cell>
          <cell r="C71" t="str">
            <v>XOR運算</v>
          </cell>
          <cell r="D71" t="str">
            <v>Y</v>
          </cell>
          <cell r="E71" t="str">
            <v/>
          </cell>
          <cell r="F71" t="str">
            <v>N</v>
          </cell>
          <cell r="G71" t="str">
            <v>N</v>
          </cell>
          <cell r="H71" t="str">
            <v/>
          </cell>
          <cell r="I71" t="str">
            <v/>
          </cell>
          <cell r="J71" t="str">
            <v>N/A</v>
          </cell>
        </row>
        <row r="72">
          <cell r="B72" t="str">
            <v>CMDG0035</v>
          </cell>
          <cell r="C72" t="str">
            <v>文數字全形字碼與半形互轉</v>
          </cell>
          <cell r="D72" t="str">
            <v>Y</v>
          </cell>
          <cell r="E72" t="str">
            <v/>
          </cell>
          <cell r="F72" t="str">
            <v>N</v>
          </cell>
          <cell r="G72" t="str">
            <v>N</v>
          </cell>
          <cell r="H72" t="str">
            <v/>
          </cell>
          <cell r="I72" t="str">
            <v/>
          </cell>
          <cell r="J72" t="str">
            <v>N/A</v>
          </cell>
        </row>
        <row r="73">
          <cell r="B73" t="str">
            <v>CMDG0036</v>
          </cell>
          <cell r="C73" t="str">
            <v>檢查資料庫PCB是否正確</v>
          </cell>
          <cell r="D73" t="str">
            <v>N</v>
          </cell>
          <cell r="E73" t="str">
            <v/>
          </cell>
          <cell r="F73" t="str">
            <v>N</v>
          </cell>
          <cell r="G73" t="str">
            <v>N</v>
          </cell>
          <cell r="H73" t="str">
            <v/>
          </cell>
          <cell r="I73" t="str">
            <v/>
          </cell>
          <cell r="J73" t="str">
            <v>N/A</v>
          </cell>
        </row>
        <row r="74">
          <cell r="B74" t="str">
            <v>CMDG0037</v>
          </cell>
          <cell r="C74" t="str">
            <v>計算起始及終止時間的時間差</v>
          </cell>
          <cell r="D74" t="str">
            <v>Y</v>
          </cell>
          <cell r="E74" t="str">
            <v/>
          </cell>
          <cell r="F74" t="str">
            <v>N</v>
          </cell>
          <cell r="G74" t="str">
            <v>N</v>
          </cell>
          <cell r="H74" t="str">
            <v/>
          </cell>
          <cell r="I74" t="str">
            <v/>
          </cell>
          <cell r="J74" t="str">
            <v>N/A</v>
          </cell>
        </row>
        <row r="75">
          <cell r="B75" t="str">
            <v>CMDG0038</v>
          </cell>
          <cell r="C75" t="str">
            <v>查詢客戶名稱</v>
          </cell>
          <cell r="D75" t="str">
            <v>N</v>
          </cell>
          <cell r="E75" t="str">
            <v/>
          </cell>
          <cell r="F75" t="str">
            <v>N</v>
          </cell>
          <cell r="G75" t="str">
            <v>N</v>
          </cell>
          <cell r="H75" t="str">
            <v/>
          </cell>
          <cell r="I75" t="str">
            <v/>
          </cell>
          <cell r="J75" t="str">
            <v>N/A</v>
          </cell>
        </row>
        <row r="76">
          <cell r="B76" t="str">
            <v>CMDG0039</v>
          </cell>
          <cell r="C76" t="str">
            <v>查詢帳號之統一編號</v>
          </cell>
          <cell r="D76" t="str">
            <v>N</v>
          </cell>
          <cell r="E76" t="str">
            <v/>
          </cell>
          <cell r="F76" t="str">
            <v>N</v>
          </cell>
          <cell r="G76" t="str">
            <v>N</v>
          </cell>
          <cell r="H76" t="str">
            <v/>
          </cell>
          <cell r="I76" t="str">
            <v/>
          </cell>
          <cell r="J76" t="str">
            <v>N/A</v>
          </cell>
        </row>
        <row r="77">
          <cell r="B77" t="str">
            <v>CMDG0041</v>
          </cell>
          <cell r="C77" t="str">
            <v>檢核信用卡卡號</v>
          </cell>
          <cell r="D77" t="str">
            <v>Y</v>
          </cell>
          <cell r="E77" t="str">
            <v/>
          </cell>
          <cell r="F77" t="str">
            <v>N</v>
          </cell>
          <cell r="G77" t="str">
            <v>N</v>
          </cell>
          <cell r="H77" t="str">
            <v/>
          </cell>
          <cell r="I77" t="str">
            <v/>
          </cell>
          <cell r="J77" t="str">
            <v>N/A</v>
          </cell>
        </row>
        <row r="78">
          <cell r="B78" t="str">
            <v>CMDG0042</v>
          </cell>
          <cell r="C78" t="str">
            <v>轉換國曆某天成太陽日，提供營業狀態，星期幾</v>
          </cell>
          <cell r="D78" t="str">
            <v>Y</v>
          </cell>
          <cell r="E78" t="str">
            <v/>
          </cell>
          <cell r="F78" t="str">
            <v>N</v>
          </cell>
          <cell r="G78" t="str">
            <v>N</v>
          </cell>
          <cell r="H78" t="str">
            <v/>
          </cell>
          <cell r="I78" t="str">
            <v/>
          </cell>
          <cell r="J78" t="str">
            <v>N/A</v>
          </cell>
        </row>
        <row r="79">
          <cell r="B79" t="str">
            <v>CMDG0043</v>
          </cell>
          <cell r="C79" t="str">
            <v>檢查兩個帳號是否同戶名</v>
          </cell>
          <cell r="D79" t="str">
            <v>N</v>
          </cell>
          <cell r="E79" t="str">
            <v/>
          </cell>
          <cell r="F79" t="str">
            <v>N</v>
          </cell>
          <cell r="G79" t="str">
            <v>N</v>
          </cell>
          <cell r="H79" t="str">
            <v/>
          </cell>
          <cell r="I79" t="str">
            <v/>
          </cell>
          <cell r="J79" t="str">
            <v>N/A</v>
          </cell>
        </row>
        <row r="80">
          <cell r="B80" t="str">
            <v>CMDG0044</v>
          </cell>
          <cell r="C80" t="str">
            <v>檢查輸入帳號是一般存款帳戶或虛擬帳戶或信用卡卡號</v>
          </cell>
          <cell r="D80" t="str">
            <v>Y</v>
          </cell>
          <cell r="E80" t="str">
            <v/>
          </cell>
          <cell r="F80" t="str">
            <v>N</v>
          </cell>
          <cell r="G80" t="str">
            <v>N</v>
          </cell>
          <cell r="H80" t="str">
            <v/>
          </cell>
          <cell r="I80" t="str">
            <v/>
          </cell>
          <cell r="J80" t="str">
            <v>N/A</v>
          </cell>
        </row>
        <row r="81">
          <cell r="B81" t="str">
            <v>CMDG0045</v>
          </cell>
          <cell r="C81" t="str">
            <v>字串相連接</v>
          </cell>
          <cell r="D81" t="str">
            <v>Y</v>
          </cell>
          <cell r="E81" t="str">
            <v/>
          </cell>
          <cell r="F81" t="str">
            <v>N</v>
          </cell>
          <cell r="G81" t="str">
            <v>N</v>
          </cell>
          <cell r="H81" t="str">
            <v/>
          </cell>
          <cell r="I81" t="str">
            <v/>
          </cell>
          <cell r="J81" t="str">
            <v>N/A</v>
          </cell>
        </row>
        <row r="82">
          <cell r="B82" t="str">
            <v>CMDG0046</v>
          </cell>
          <cell r="C82" t="str">
            <v>計算起訖日間的期間</v>
          </cell>
          <cell r="D82" t="str">
            <v>Y</v>
          </cell>
          <cell r="E82" t="str">
            <v/>
          </cell>
          <cell r="F82" t="str">
            <v>N</v>
          </cell>
          <cell r="G82" t="str">
            <v>N</v>
          </cell>
          <cell r="H82" t="str">
            <v/>
          </cell>
          <cell r="I82" t="str">
            <v/>
          </cell>
          <cell r="J82" t="str">
            <v>N/A</v>
          </cell>
        </row>
        <row r="83">
          <cell r="B83" t="str">
            <v>CMDG0047</v>
          </cell>
          <cell r="C83" t="str">
            <v>銷帳資料格式轉換程式</v>
          </cell>
          <cell r="D83" t="str">
            <v>N</v>
          </cell>
          <cell r="E83" t="str">
            <v/>
          </cell>
          <cell r="F83" t="str">
            <v>N</v>
          </cell>
          <cell r="G83" t="str">
            <v>N</v>
          </cell>
          <cell r="H83" t="str">
            <v/>
          </cell>
          <cell r="I83" t="str">
            <v/>
          </cell>
          <cell r="J83" t="str">
            <v>N/A</v>
          </cell>
        </row>
        <row r="84">
          <cell r="B84" t="str">
            <v>CMDG0048</v>
          </cell>
          <cell r="C84" t="str">
            <v>計算某分行之兩天之間共有幾天營業日</v>
          </cell>
          <cell r="D84" t="str">
            <v>Y</v>
          </cell>
          <cell r="E84" t="str">
            <v/>
          </cell>
          <cell r="F84" t="str">
            <v>N</v>
          </cell>
          <cell r="G84" t="str">
            <v>N</v>
          </cell>
          <cell r="H84" t="str">
            <v/>
          </cell>
          <cell r="I84" t="str">
            <v/>
          </cell>
          <cell r="J84" t="str">
            <v>N/A</v>
          </cell>
        </row>
        <row r="85">
          <cell r="B85" t="str">
            <v>CMDG0049</v>
          </cell>
          <cell r="C85" t="str">
            <v>WHATDAYOFTODAY.</v>
          </cell>
          <cell r="D85" t="str">
            <v>Y</v>
          </cell>
          <cell r="E85" t="str">
            <v/>
          </cell>
          <cell r="F85" t="str">
            <v>N</v>
          </cell>
          <cell r="G85" t="str">
            <v>N</v>
          </cell>
          <cell r="H85" t="str">
            <v/>
          </cell>
          <cell r="I85" t="str">
            <v/>
          </cell>
          <cell r="J85" t="str">
            <v>N/A</v>
          </cell>
        </row>
        <row r="86">
          <cell r="B86" t="str">
            <v>CMDG0050</v>
          </cell>
          <cell r="C86" t="str">
            <v>戶名檢核</v>
          </cell>
          <cell r="D86" t="str">
            <v>Y</v>
          </cell>
          <cell r="E86" t="str">
            <v/>
          </cell>
          <cell r="F86" t="str">
            <v>N</v>
          </cell>
          <cell r="G86" t="str">
            <v>N</v>
          </cell>
          <cell r="H86" t="str">
            <v/>
          </cell>
          <cell r="I86" t="str">
            <v/>
          </cell>
          <cell r="J86" t="str">
            <v>N/A</v>
          </cell>
        </row>
        <row r="87">
          <cell r="B87" t="str">
            <v>CMDG0051</v>
          </cell>
          <cell r="C87" t="str">
            <v>全半形文字過濾轉換處理程式</v>
          </cell>
          <cell r="D87" t="str">
            <v>Y</v>
          </cell>
          <cell r="E87" t="str">
            <v/>
          </cell>
          <cell r="F87" t="str">
            <v>N</v>
          </cell>
          <cell r="G87" t="str">
            <v>N</v>
          </cell>
          <cell r="H87" t="str">
            <v/>
          </cell>
          <cell r="I87" t="str">
            <v/>
          </cell>
          <cell r="J87" t="str">
            <v>N/A</v>
          </cell>
        </row>
        <row r="88">
          <cell r="B88" t="str">
            <v>CMDG0052</v>
          </cell>
          <cell r="C88" t="str">
            <v>顧客基本資料回饋</v>
          </cell>
          <cell r="D88" t="str">
            <v>Y</v>
          </cell>
          <cell r="E88" t="str">
            <v/>
          </cell>
          <cell r="F88" t="str">
            <v>N</v>
          </cell>
          <cell r="G88" t="str">
            <v>N</v>
          </cell>
          <cell r="H88" t="str">
            <v/>
          </cell>
          <cell r="I88" t="str">
            <v/>
          </cell>
          <cell r="J88" t="str">
            <v>N/A</v>
          </cell>
        </row>
        <row r="89">
          <cell r="B89" t="str">
            <v>CMDG0053</v>
          </cell>
          <cell r="C89" t="str">
            <v>地址分割</v>
          </cell>
          <cell r="D89" t="str">
            <v>Y</v>
          </cell>
          <cell r="E89" t="str">
            <v/>
          </cell>
          <cell r="F89" t="str">
            <v>N</v>
          </cell>
          <cell r="G89" t="str">
            <v>N</v>
          </cell>
          <cell r="H89" t="str">
            <v/>
          </cell>
          <cell r="I89" t="str">
            <v/>
          </cell>
          <cell r="J89" t="str">
            <v>N/A</v>
          </cell>
        </row>
        <row r="90">
          <cell r="B90" t="str">
            <v>CMDG0054</v>
          </cell>
          <cell r="C90" t="str">
            <v>INSERTMESSAGE至REGION"PS"將帳號交易明細傳送至電金部</v>
          </cell>
          <cell r="D90" t="str">
            <v>N</v>
          </cell>
          <cell r="E90" t="str">
            <v/>
          </cell>
          <cell r="F90" t="str">
            <v>N</v>
          </cell>
          <cell r="G90" t="str">
            <v>N</v>
          </cell>
          <cell r="H90" t="str">
            <v/>
          </cell>
          <cell r="I90" t="str">
            <v/>
          </cell>
          <cell r="J90" t="str">
            <v>N/A</v>
          </cell>
        </row>
        <row r="91">
          <cell r="B91" t="str">
            <v>CMDG0055</v>
          </cell>
          <cell r="C91" t="str">
            <v>FEDI約定資枓檢核</v>
          </cell>
          <cell r="D91" t="str">
            <v>N</v>
          </cell>
          <cell r="E91" t="str">
            <v/>
          </cell>
          <cell r="F91" t="str">
            <v>N</v>
          </cell>
          <cell r="G91" t="str">
            <v>N</v>
          </cell>
          <cell r="H91" t="str">
            <v/>
          </cell>
          <cell r="I91" t="str">
            <v/>
          </cell>
          <cell r="J91" t="str">
            <v>N/A</v>
          </cell>
        </row>
        <row r="92">
          <cell r="B92" t="str">
            <v>CMDG0056</v>
          </cell>
          <cell r="C92" t="str">
            <v>行業編號轉換〔主計處&lt;-&gt;新央行〕</v>
          </cell>
          <cell r="D92" t="str">
            <v>Y</v>
          </cell>
          <cell r="E92" t="str">
            <v/>
          </cell>
          <cell r="F92" t="str">
            <v>N</v>
          </cell>
          <cell r="G92" t="str">
            <v>N</v>
          </cell>
          <cell r="H92" t="str">
            <v/>
          </cell>
          <cell r="I92" t="str">
            <v/>
          </cell>
          <cell r="J92" t="str">
            <v>N/A</v>
          </cell>
        </row>
        <row r="93">
          <cell r="B93" t="str">
            <v>CMDG0057</v>
          </cell>
          <cell r="C93" t="str">
            <v>批次處理顧客基本資料時檢核建檔介面及參數</v>
          </cell>
          <cell r="D93" t="str">
            <v>Y</v>
          </cell>
          <cell r="E93" t="str">
            <v/>
          </cell>
          <cell r="F93" t="str">
            <v>N</v>
          </cell>
          <cell r="G93" t="str">
            <v>N</v>
          </cell>
          <cell r="H93" t="str">
            <v/>
          </cell>
          <cell r="I93" t="str">
            <v/>
          </cell>
          <cell r="J93" t="str">
            <v>N/A</v>
          </cell>
        </row>
        <row r="94">
          <cell r="B94" t="str">
            <v>CMDG0058</v>
          </cell>
          <cell r="C94" t="str">
            <v>輸入會計科目編號輸出科目名稱</v>
          </cell>
          <cell r="D94" t="str">
            <v>Y</v>
          </cell>
          <cell r="E94" t="str">
            <v/>
          </cell>
          <cell r="F94" t="str">
            <v>N</v>
          </cell>
          <cell r="G94" t="str">
            <v>N</v>
          </cell>
          <cell r="H94" t="str">
            <v/>
          </cell>
          <cell r="I94" t="str">
            <v/>
          </cell>
          <cell r="J94" t="str">
            <v>N/A</v>
          </cell>
        </row>
        <row r="95">
          <cell r="B95" t="str">
            <v>CMDG0059</v>
          </cell>
          <cell r="C95" t="str">
            <v>檢查聯行交易時交易行是否為消金中心或個部，若非上述單位
時，程式ABEND</v>
          </cell>
          <cell r="D95" t="str">
            <v>Y</v>
          </cell>
          <cell r="E95" t="str">
            <v/>
          </cell>
          <cell r="F95" t="str">
            <v>N</v>
          </cell>
          <cell r="G95" t="str">
            <v>N</v>
          </cell>
          <cell r="H95" t="str">
            <v>NBS</v>
          </cell>
          <cell r="I95" t="str">
            <v/>
          </cell>
          <cell r="J95" t="str">
            <v>N/A</v>
          </cell>
        </row>
        <row r="96">
          <cell r="B96" t="str">
            <v>CMDG0060</v>
          </cell>
          <cell r="C96" t="str">
            <v>會計科目各幣別餘額整理</v>
          </cell>
          <cell r="D96" t="str">
            <v>Y</v>
          </cell>
          <cell r="E96" t="str">
            <v/>
          </cell>
          <cell r="F96" t="str">
            <v>N</v>
          </cell>
          <cell r="G96" t="str">
            <v>N</v>
          </cell>
          <cell r="H96" t="str">
            <v/>
          </cell>
          <cell r="I96" t="str">
            <v/>
          </cell>
          <cell r="J96" t="str">
            <v>N/A</v>
          </cell>
        </row>
        <row r="97">
          <cell r="B97" t="str">
            <v>CMDG0061</v>
          </cell>
          <cell r="C97" t="str">
            <v>INSERTMESSAGE至REGION"NC",將通知訊息傳送至前端</v>
          </cell>
          <cell r="D97" t="str">
            <v>Y</v>
          </cell>
          <cell r="E97" t="str">
            <v/>
          </cell>
          <cell r="F97" t="str">
            <v>N</v>
          </cell>
          <cell r="G97" t="str">
            <v>N</v>
          </cell>
          <cell r="H97" t="str">
            <v/>
          </cell>
          <cell r="I97" t="str">
            <v/>
          </cell>
          <cell r="J97" t="str">
            <v>N/A</v>
          </cell>
        </row>
        <row r="98">
          <cell r="B98" t="str">
            <v>CMDG0062</v>
          </cell>
          <cell r="C98" t="str">
            <v>櫃員卡代碼轉換</v>
          </cell>
          <cell r="D98" t="str">
            <v>Y</v>
          </cell>
          <cell r="E98" t="str">
            <v/>
          </cell>
          <cell r="F98" t="str">
            <v>N</v>
          </cell>
          <cell r="G98" t="str">
            <v>N</v>
          </cell>
          <cell r="H98" t="str">
            <v/>
          </cell>
          <cell r="I98" t="str">
            <v/>
          </cell>
          <cell r="J98" t="str">
            <v>N/A</v>
          </cell>
        </row>
        <row r="99">
          <cell r="B99" t="str">
            <v>CMDG0063</v>
          </cell>
          <cell r="C99" t="str">
            <v>輸入單位代號以輸出單位名稱（為便ON-LINE使用）</v>
          </cell>
          <cell r="D99" t="str">
            <v>Y</v>
          </cell>
          <cell r="E99" t="str">
            <v/>
          </cell>
          <cell r="F99" t="str">
            <v>N</v>
          </cell>
          <cell r="G99" t="str">
            <v>N</v>
          </cell>
          <cell r="H99" t="str">
            <v/>
          </cell>
          <cell r="I99" t="str">
            <v/>
          </cell>
          <cell r="J99" t="str">
            <v>N/A</v>
          </cell>
        </row>
        <row r="100">
          <cell r="B100" t="str">
            <v>CMDG0065</v>
          </cell>
          <cell r="C100" t="str">
            <v>檢核在台無戶籍人民之統一證號</v>
          </cell>
          <cell r="D100" t="str">
            <v>Y</v>
          </cell>
          <cell r="E100" t="str">
            <v/>
          </cell>
          <cell r="F100" t="str">
            <v>N</v>
          </cell>
          <cell r="G100" t="str">
            <v>N</v>
          </cell>
          <cell r="H100" t="str">
            <v/>
          </cell>
          <cell r="I100" t="str">
            <v/>
          </cell>
          <cell r="J100" t="str">
            <v>N/A</v>
          </cell>
        </row>
        <row r="101">
          <cell r="B101" t="str">
            <v>CMDG0066</v>
          </cell>
          <cell r="C101" t="str">
            <v>消企金中心分行代號轉換</v>
          </cell>
          <cell r="D101" t="str">
            <v>Y</v>
          </cell>
          <cell r="E101" t="str">
            <v/>
          </cell>
          <cell r="F101" t="str">
            <v>N</v>
          </cell>
          <cell r="G101" t="str">
            <v>N</v>
          </cell>
          <cell r="H101" t="str">
            <v/>
          </cell>
          <cell r="I101" t="str">
            <v/>
          </cell>
          <cell r="J101" t="str">
            <v>N/A</v>
          </cell>
        </row>
        <row r="102">
          <cell r="B102" t="str">
            <v>CMDG0067</v>
          </cell>
          <cell r="C102" t="str">
            <v>分行代號代碼轉換</v>
          </cell>
          <cell r="D102" t="str">
            <v>Y</v>
          </cell>
          <cell r="E102" t="str">
            <v/>
          </cell>
          <cell r="F102" t="str">
            <v>N</v>
          </cell>
          <cell r="G102" t="str">
            <v>N</v>
          </cell>
          <cell r="H102" t="str">
            <v/>
          </cell>
          <cell r="I102" t="str">
            <v/>
          </cell>
          <cell r="J102" t="str">
            <v>N/A</v>
          </cell>
        </row>
        <row r="103">
          <cell r="B103" t="str">
            <v>CMDG0069</v>
          </cell>
          <cell r="C103" t="str">
            <v>國別代碼檢核；及中譯國名</v>
          </cell>
          <cell r="D103" t="str">
            <v>Y</v>
          </cell>
          <cell r="E103" t="str">
            <v/>
          </cell>
          <cell r="F103" t="str">
            <v>N</v>
          </cell>
          <cell r="G103" t="str">
            <v>N</v>
          </cell>
          <cell r="H103" t="str">
            <v/>
          </cell>
          <cell r="I103" t="str">
            <v/>
          </cell>
          <cell r="J103" t="str">
            <v>N/A</v>
          </cell>
        </row>
        <row r="104">
          <cell r="B104" t="str">
            <v>CMDG0070</v>
          </cell>
          <cell r="C104" t="str">
            <v>重覆性繳款檢核副程式</v>
          </cell>
          <cell r="D104" t="str">
            <v>Y</v>
          </cell>
          <cell r="E104" t="str">
            <v/>
          </cell>
          <cell r="F104" t="str">
            <v>N</v>
          </cell>
          <cell r="G104" t="str">
            <v>N</v>
          </cell>
          <cell r="H104" t="str">
            <v/>
          </cell>
          <cell r="I104" t="str">
            <v/>
          </cell>
          <cell r="J104" t="str">
            <v>N/A</v>
          </cell>
        </row>
        <row r="105">
          <cell r="B105" t="str">
            <v>CMDG0071</v>
          </cell>
          <cell r="C105" t="str">
            <v>REPL-ICRIC</v>
          </cell>
          <cell r="D105" t="str">
            <v>Y</v>
          </cell>
          <cell r="E105" t="str">
            <v/>
          </cell>
          <cell r="F105" t="str">
            <v>N</v>
          </cell>
          <cell r="G105" t="str">
            <v>N</v>
          </cell>
          <cell r="H105" t="str">
            <v/>
          </cell>
          <cell r="I105" t="str">
            <v/>
          </cell>
          <cell r="J105" t="str">
            <v>N/A</v>
          </cell>
        </row>
        <row r="106">
          <cell r="B106" t="str">
            <v>CMDG0072</v>
          </cell>
          <cell r="C106" t="str">
            <v>國內顧客基本資料異動專用程式</v>
          </cell>
          <cell r="D106" t="str">
            <v>Y</v>
          </cell>
          <cell r="E106" t="str">
            <v/>
          </cell>
          <cell r="F106" t="str">
            <v>N</v>
          </cell>
          <cell r="G106" t="str">
            <v>N</v>
          </cell>
          <cell r="H106" t="str">
            <v/>
          </cell>
          <cell r="I106" t="str">
            <v/>
          </cell>
          <cell r="J106" t="str">
            <v>N/A</v>
          </cell>
        </row>
        <row r="107">
          <cell r="B107" t="str">
            <v>CMDG0073</v>
          </cell>
          <cell r="C107" t="str">
            <v>產生銀行代號檢查碼</v>
          </cell>
          <cell r="D107" t="str">
            <v>Y</v>
          </cell>
          <cell r="E107" t="str">
            <v/>
          </cell>
          <cell r="F107" t="str">
            <v>N</v>
          </cell>
          <cell r="G107" t="str">
            <v>N</v>
          </cell>
          <cell r="H107" t="str">
            <v/>
          </cell>
          <cell r="I107" t="str">
            <v/>
          </cell>
          <cell r="J107" t="str">
            <v>N/A</v>
          </cell>
        </row>
        <row r="108">
          <cell r="B108" t="str">
            <v>CMDG0074</v>
          </cell>
          <cell r="C108" t="str">
            <v>產生高企帳號檢查碼</v>
          </cell>
          <cell r="D108" t="str">
            <v>N</v>
          </cell>
          <cell r="E108" t="str">
            <v/>
          </cell>
          <cell r="F108" t="str">
            <v>N</v>
          </cell>
          <cell r="G108" t="str">
            <v>N</v>
          </cell>
          <cell r="H108" t="str">
            <v/>
          </cell>
          <cell r="I108" t="str">
            <v/>
          </cell>
          <cell r="J108" t="str">
            <v>N/A</v>
          </cell>
        </row>
        <row r="109">
          <cell r="B109" t="str">
            <v>CMDG0075</v>
          </cell>
          <cell r="C109" t="str">
            <v>輸入單位代號以獲得單位中文名稱</v>
          </cell>
          <cell r="D109" t="str">
            <v>Y</v>
          </cell>
          <cell r="E109" t="str">
            <v/>
          </cell>
          <cell r="F109" t="str">
            <v>N</v>
          </cell>
          <cell r="G109" t="str">
            <v>N</v>
          </cell>
          <cell r="H109" t="str">
            <v/>
          </cell>
          <cell r="I109" t="str">
            <v/>
          </cell>
          <cell r="J109" t="str">
            <v>N/A</v>
          </cell>
        </row>
        <row r="110">
          <cell r="B110" t="str">
            <v>CMDG0076</v>
          </cell>
          <cell r="C110" t="str">
            <v>用帳號來查詢該帳號有無申請金融卡</v>
          </cell>
          <cell r="D110" t="str">
            <v>Y</v>
          </cell>
          <cell r="E110" t="str">
            <v/>
          </cell>
          <cell r="F110" t="str">
            <v>N</v>
          </cell>
          <cell r="G110" t="str">
            <v>N</v>
          </cell>
          <cell r="H110" t="str">
            <v/>
          </cell>
          <cell r="I110" t="str">
            <v/>
          </cell>
          <cell r="J110" t="str">
            <v>N/A</v>
          </cell>
        </row>
        <row r="111">
          <cell r="B111" t="str">
            <v>CMDG0077</v>
          </cell>
          <cell r="C111" t="str">
            <v>取得金融卡卡號或主帳號及檢核</v>
          </cell>
          <cell r="D111" t="str">
            <v>Y</v>
          </cell>
          <cell r="E111" t="str">
            <v/>
          </cell>
          <cell r="F111" t="str">
            <v>N</v>
          </cell>
          <cell r="G111" t="str">
            <v>N</v>
          </cell>
          <cell r="H111" t="str">
            <v/>
          </cell>
          <cell r="I111" t="str">
            <v/>
          </cell>
          <cell r="J111" t="str">
            <v>N/A</v>
          </cell>
        </row>
        <row r="112">
          <cell r="B112" t="str">
            <v>CMDG0078</v>
          </cell>
          <cell r="C112" t="str">
            <v>背景傳送變更代收票據狀態</v>
          </cell>
          <cell r="D112" t="str">
            <v>N</v>
          </cell>
          <cell r="E112" t="str">
            <v/>
          </cell>
          <cell r="F112" t="str">
            <v>N</v>
          </cell>
          <cell r="G112" t="str">
            <v>N</v>
          </cell>
          <cell r="H112" t="str">
            <v/>
          </cell>
          <cell r="I112" t="str">
            <v/>
          </cell>
          <cell r="J112" t="str">
            <v>N/A</v>
          </cell>
        </row>
        <row r="113">
          <cell r="B113" t="str">
            <v>CMDG0079</v>
          </cell>
          <cell r="C113" t="str">
            <v>輸入會計科目編號輸出科目名稱－三級五碼.</v>
          </cell>
          <cell r="D113" t="str">
            <v>Y</v>
          </cell>
          <cell r="E113" t="str">
            <v/>
          </cell>
          <cell r="F113" t="str">
            <v>N</v>
          </cell>
          <cell r="G113" t="str">
            <v>N</v>
          </cell>
          <cell r="H113" t="str">
            <v/>
          </cell>
          <cell r="I113" t="str">
            <v/>
          </cell>
          <cell r="J113" t="str">
            <v>N/A</v>
          </cell>
        </row>
        <row r="114">
          <cell r="B114" t="str">
            <v>CMDG0080</v>
          </cell>
          <cell r="C114" t="str">
            <v>處理CFDRF</v>
          </cell>
          <cell r="D114" t="str">
            <v>Y</v>
          </cell>
          <cell r="E114" t="str">
            <v/>
          </cell>
          <cell r="F114" t="str">
            <v>N</v>
          </cell>
          <cell r="G114" t="str">
            <v>N</v>
          </cell>
          <cell r="H114" t="str">
            <v/>
          </cell>
          <cell r="I114" t="str">
            <v/>
          </cell>
          <cell r="J114" t="str">
            <v>N/A</v>
          </cell>
        </row>
        <row r="115">
          <cell r="B115" t="str">
            <v>CMDG0081</v>
          </cell>
          <cell r="C115" t="str">
            <v>由CFDRF找出該統編最高的優惠條件</v>
          </cell>
          <cell r="D115" t="str">
            <v>Y</v>
          </cell>
          <cell r="E115" t="str">
            <v/>
          </cell>
          <cell r="F115" t="str">
            <v>N</v>
          </cell>
          <cell r="G115" t="str">
            <v>N</v>
          </cell>
          <cell r="H115" t="str">
            <v/>
          </cell>
          <cell r="I115" t="str">
            <v/>
          </cell>
          <cell r="J115" t="str">
            <v>N/A</v>
          </cell>
        </row>
        <row r="116">
          <cell r="B116" t="str">
            <v>CMDG0082</v>
          </cell>
          <cell r="C116" t="str">
            <v>臨櫃科子目名稱查詢</v>
          </cell>
          <cell r="D116" t="str">
            <v>Y</v>
          </cell>
          <cell r="E116" t="str">
            <v/>
          </cell>
          <cell r="F116" t="str">
            <v>N</v>
          </cell>
          <cell r="G116" t="str">
            <v>N</v>
          </cell>
          <cell r="H116" t="str">
            <v/>
          </cell>
          <cell r="I116" t="str">
            <v/>
          </cell>
          <cell r="J116" t="str">
            <v>N/A</v>
          </cell>
        </row>
        <row r="117">
          <cell r="B117" t="str">
            <v>CMDG0083</v>
          </cell>
          <cell r="C117" t="str">
            <v>代收分行檔查詢</v>
          </cell>
          <cell r="D117" t="str">
            <v>Y</v>
          </cell>
          <cell r="E117" t="str">
            <v/>
          </cell>
          <cell r="F117" t="str">
            <v>N</v>
          </cell>
          <cell r="G117" t="str">
            <v>N</v>
          </cell>
          <cell r="H117" t="str">
            <v/>
          </cell>
          <cell r="I117" t="str">
            <v/>
          </cell>
          <cell r="J117" t="str">
            <v>N/A</v>
          </cell>
        </row>
        <row r="118">
          <cell r="B118" t="str">
            <v>CMDG0084</v>
          </cell>
          <cell r="C118" t="str">
            <v>更改單日轉帳限額(ATM)</v>
          </cell>
          <cell r="D118" t="str">
            <v>Y</v>
          </cell>
          <cell r="E118" t="str">
            <v/>
          </cell>
          <cell r="F118" t="str">
            <v>N</v>
          </cell>
          <cell r="G118" t="str">
            <v>N</v>
          </cell>
          <cell r="H118" t="str">
            <v/>
          </cell>
          <cell r="I118" t="str">
            <v/>
          </cell>
          <cell r="J118" t="str">
            <v>N/A</v>
          </cell>
        </row>
        <row r="119">
          <cell r="B119" t="str">
            <v>CMDG0085</v>
          </cell>
          <cell r="C119" t="str">
            <v>查詢理財中心</v>
          </cell>
          <cell r="D119" t="str">
            <v>Y</v>
          </cell>
          <cell r="E119" t="str">
            <v/>
          </cell>
          <cell r="F119" t="str">
            <v>N</v>
          </cell>
          <cell r="G119" t="str">
            <v>N</v>
          </cell>
          <cell r="H119" t="str">
            <v/>
          </cell>
          <cell r="I119" t="str">
            <v/>
          </cell>
          <cell r="J119" t="str">
            <v>N/A</v>
          </cell>
        </row>
        <row r="120">
          <cell r="B120" t="str">
            <v>CMDG0086</v>
          </cell>
          <cell r="C120" t="str">
            <v>CALLHOSTMQAPI傳送資料副程式</v>
          </cell>
          <cell r="D120" t="str">
            <v>Y</v>
          </cell>
          <cell r="E120" t="str">
            <v/>
          </cell>
          <cell r="F120" t="str">
            <v>N</v>
          </cell>
          <cell r="G120" t="str">
            <v>N</v>
          </cell>
          <cell r="H120" t="str">
            <v/>
          </cell>
          <cell r="I120" t="str">
            <v/>
          </cell>
          <cell r="J120" t="str">
            <v>N/A</v>
          </cell>
        </row>
        <row r="121">
          <cell r="B121" t="str">
            <v>CMDG0087</v>
          </cell>
          <cell r="C121" t="str">
            <v>檢核是否為關係戶</v>
          </cell>
          <cell r="D121" t="str">
            <v>N</v>
          </cell>
          <cell r="E121" t="str">
            <v/>
          </cell>
          <cell r="F121" t="str">
            <v>N</v>
          </cell>
          <cell r="G121" t="str">
            <v>N</v>
          </cell>
          <cell r="H121" t="str">
            <v/>
          </cell>
          <cell r="I121" t="str">
            <v/>
          </cell>
          <cell r="J121" t="str">
            <v>N/A</v>
          </cell>
        </row>
        <row r="122">
          <cell r="B122" t="str">
            <v>CMDG0088</v>
          </cell>
          <cell r="C122" t="str">
            <v>記錄存戶基本資料（二）變更</v>
          </cell>
          <cell r="D122" t="str">
            <v>Y</v>
          </cell>
          <cell r="E122" t="str">
            <v/>
          </cell>
          <cell r="F122" t="str">
            <v>N</v>
          </cell>
          <cell r="G122" t="str">
            <v>N</v>
          </cell>
          <cell r="H122" t="str">
            <v/>
          </cell>
          <cell r="I122" t="str">
            <v/>
          </cell>
          <cell r="J122" t="str">
            <v>N/A</v>
          </cell>
        </row>
        <row r="123">
          <cell r="B123" t="str">
            <v>CMDG0089</v>
          </cell>
          <cell r="C123" t="str">
            <v>檢核帳號是否申請各項電子銀行轉帳服務</v>
          </cell>
          <cell r="D123" t="str">
            <v>Y</v>
          </cell>
          <cell r="E123" t="str">
            <v/>
          </cell>
          <cell r="F123" t="str">
            <v>N</v>
          </cell>
          <cell r="G123" t="str">
            <v>N</v>
          </cell>
          <cell r="H123" t="str">
            <v/>
          </cell>
          <cell r="I123" t="str">
            <v/>
          </cell>
          <cell r="J123" t="str">
            <v>N/A</v>
          </cell>
        </row>
        <row r="124">
          <cell r="B124" t="str">
            <v>CMDG0090</v>
          </cell>
          <cell r="C124" t="str">
            <v>行業編號轉換〔主計處&lt;-&gt;新央行〕第八版</v>
          </cell>
          <cell r="D124" t="str">
            <v>Y</v>
          </cell>
          <cell r="E124" t="str">
            <v/>
          </cell>
          <cell r="F124" t="str">
            <v>N</v>
          </cell>
          <cell r="G124" t="str">
            <v>N</v>
          </cell>
          <cell r="H124" t="str">
            <v/>
          </cell>
          <cell r="I124" t="str">
            <v/>
          </cell>
          <cell r="J124" t="str">
            <v>N/A</v>
          </cell>
        </row>
        <row r="125">
          <cell r="B125" t="str">
            <v>CMDG0091</v>
          </cell>
          <cell r="C125" t="str">
            <v>CALLHOSTMQAPI傳送語音警訊資料至機房副程式</v>
          </cell>
          <cell r="D125" t="str">
            <v>Y</v>
          </cell>
          <cell r="E125" t="str">
            <v/>
          </cell>
          <cell r="F125" t="str">
            <v>N</v>
          </cell>
          <cell r="G125" t="str">
            <v>N</v>
          </cell>
          <cell r="H125" t="str">
            <v/>
          </cell>
          <cell r="I125" t="str">
            <v/>
          </cell>
          <cell r="J125" t="str">
            <v>N/A</v>
          </cell>
        </row>
        <row r="126">
          <cell r="B126" t="str">
            <v>CMDG0092</v>
          </cell>
          <cell r="C126" t="str">
            <v>檢核顧客特殊註記.</v>
          </cell>
          <cell r="D126" t="str">
            <v>N</v>
          </cell>
          <cell r="E126" t="str">
            <v/>
          </cell>
          <cell r="F126" t="str">
            <v>N</v>
          </cell>
          <cell r="G126" t="str">
            <v>N</v>
          </cell>
          <cell r="H126" t="str">
            <v/>
          </cell>
          <cell r="I126" t="str">
            <v/>
          </cell>
          <cell r="J126" t="str">
            <v>N/A</v>
          </cell>
        </row>
        <row r="127">
          <cell r="B127" t="str">
            <v>CMDG0093</v>
          </cell>
          <cell r="C127" t="str">
            <v>產生匯入通知行預設值</v>
          </cell>
          <cell r="D127" t="str">
            <v>Y</v>
          </cell>
          <cell r="E127" t="str">
            <v/>
          </cell>
          <cell r="F127" t="str">
            <v>N</v>
          </cell>
          <cell r="G127" t="str">
            <v>N</v>
          </cell>
          <cell r="H127" t="str">
            <v/>
          </cell>
          <cell r="I127" t="str">
            <v/>
          </cell>
          <cell r="J127" t="str">
            <v>N/A</v>
          </cell>
        </row>
        <row r="128">
          <cell r="B128" t="str">
            <v>CMDG0094</v>
          </cell>
          <cell r="C128" t="str">
            <v>抓適用利率,印花稅率,所得稅率及起稅額</v>
          </cell>
          <cell r="D128" t="str">
            <v>Y</v>
          </cell>
          <cell r="E128" t="str">
            <v/>
          </cell>
          <cell r="F128" t="str">
            <v>N</v>
          </cell>
          <cell r="G128" t="str">
            <v>N</v>
          </cell>
          <cell r="H128" t="str">
            <v/>
          </cell>
          <cell r="I128" t="str">
            <v/>
          </cell>
          <cell r="J128" t="str">
            <v>N/A</v>
          </cell>
        </row>
        <row r="129">
          <cell r="B129" t="str">
            <v>CMDG0095</v>
          </cell>
          <cell r="C129" t="str">
            <v>匯率處理之共用程式</v>
          </cell>
          <cell r="D129" t="str">
            <v>Y</v>
          </cell>
          <cell r="E129" t="str">
            <v/>
          </cell>
          <cell r="F129" t="str">
            <v>N</v>
          </cell>
          <cell r="G129" t="str">
            <v>N</v>
          </cell>
          <cell r="H129" t="str">
            <v/>
          </cell>
          <cell r="I129" t="str">
            <v/>
          </cell>
          <cell r="J129" t="str">
            <v>N/A</v>
          </cell>
        </row>
        <row r="130">
          <cell r="B130" t="str">
            <v>CMDG0096</v>
          </cell>
          <cell r="C130" t="str">
            <v>恐怖份子檢核</v>
          </cell>
          <cell r="D130" t="str">
            <v>Y</v>
          </cell>
          <cell r="E130" t="str">
            <v/>
          </cell>
          <cell r="F130" t="str">
            <v>N</v>
          </cell>
          <cell r="G130" t="str">
            <v>N</v>
          </cell>
          <cell r="H130" t="str">
            <v/>
          </cell>
          <cell r="I130" t="str">
            <v/>
          </cell>
          <cell r="J130" t="str">
            <v>N/A</v>
          </cell>
        </row>
        <row r="131">
          <cell r="B131" t="str">
            <v>CMDG0097</v>
          </cell>
          <cell r="C131" t="str">
            <v>新增卡片轉出帳號副程式</v>
          </cell>
          <cell r="D131" t="str">
            <v>N</v>
          </cell>
          <cell r="E131" t="str">
            <v/>
          </cell>
          <cell r="F131" t="str">
            <v>N</v>
          </cell>
          <cell r="G131" t="str">
            <v>N</v>
          </cell>
          <cell r="H131" t="str">
            <v/>
          </cell>
          <cell r="I131" t="str">
            <v/>
          </cell>
          <cell r="J131" t="str">
            <v>N/A</v>
          </cell>
        </row>
        <row r="132">
          <cell r="B132" t="str">
            <v>CMDG0098</v>
          </cell>
          <cell r="C132" t="str">
            <v>內碼轉換</v>
          </cell>
          <cell r="D132" t="str">
            <v>N</v>
          </cell>
          <cell r="E132" t="str">
            <v/>
          </cell>
          <cell r="F132" t="str">
            <v>N</v>
          </cell>
          <cell r="G132" t="str">
            <v>N</v>
          </cell>
          <cell r="H132" t="str">
            <v/>
          </cell>
          <cell r="I132" t="str">
            <v/>
          </cell>
          <cell r="J132" t="str">
            <v>N/A</v>
          </cell>
        </row>
        <row r="133">
          <cell r="B133" t="str">
            <v>CMDG0099</v>
          </cell>
          <cell r="C133" t="str">
            <v>批次輸入幣別代號以獲得該幣別匯率資料</v>
          </cell>
          <cell r="D133" t="str">
            <v>Y</v>
          </cell>
          <cell r="E133" t="str">
            <v/>
          </cell>
          <cell r="F133" t="str">
            <v>N</v>
          </cell>
          <cell r="G133" t="str">
            <v>N</v>
          </cell>
          <cell r="H133" t="str">
            <v/>
          </cell>
          <cell r="I133" t="str">
            <v/>
          </cell>
          <cell r="J133" t="str">
            <v>N/A</v>
          </cell>
        </row>
        <row r="134">
          <cell r="B134" t="str">
            <v>CMDG0101</v>
          </cell>
          <cell r="C134" t="str">
            <v>臨櫃科子目名稱查詢－三級五碼</v>
          </cell>
          <cell r="D134" t="str">
            <v>Y</v>
          </cell>
          <cell r="E134" t="str">
            <v/>
          </cell>
          <cell r="F134" t="str">
            <v>N</v>
          </cell>
          <cell r="G134" t="str">
            <v>N</v>
          </cell>
          <cell r="H134" t="str">
            <v/>
          </cell>
          <cell r="I134" t="str">
            <v/>
          </cell>
          <cell r="J134" t="str">
            <v>N/A</v>
          </cell>
        </row>
        <row r="135">
          <cell r="B135" t="str">
            <v>CMDG0102</v>
          </cell>
          <cell r="C135" t="str">
            <v>全半形文字過濾轉換處理程式(DYNAMICCALL)</v>
          </cell>
          <cell r="D135" t="str">
            <v>Y</v>
          </cell>
          <cell r="E135" t="str">
            <v/>
          </cell>
          <cell r="F135" t="str">
            <v>N</v>
          </cell>
          <cell r="G135" t="str">
            <v>N</v>
          </cell>
          <cell r="H135" t="str">
            <v/>
          </cell>
          <cell r="I135" t="str">
            <v/>
          </cell>
          <cell r="J135" t="str">
            <v>N/A</v>
          </cell>
        </row>
        <row r="136">
          <cell r="B136" t="str">
            <v>CMDG0103</v>
          </cell>
          <cell r="C136" t="str">
            <v>輸入分行代號；輸出分行資訊</v>
          </cell>
          <cell r="D136" t="str">
            <v>Y</v>
          </cell>
          <cell r="E136" t="str">
            <v/>
          </cell>
          <cell r="F136" t="str">
            <v>N</v>
          </cell>
          <cell r="G136" t="str">
            <v>N</v>
          </cell>
          <cell r="H136" t="str">
            <v/>
          </cell>
          <cell r="I136" t="str">
            <v/>
          </cell>
          <cell r="J136" t="str">
            <v>N/A</v>
          </cell>
        </row>
        <row r="137">
          <cell r="B137" t="str">
            <v>CMDG0104</v>
          </cell>
          <cell r="C137" t="str">
            <v>1:查詢此統編是否屬於同業
2:查詢此統編身份可否開戶</v>
          </cell>
          <cell r="D137" t="str">
            <v>Y</v>
          </cell>
          <cell r="E137" t="str">
            <v/>
          </cell>
          <cell r="F137" t="str">
            <v>N</v>
          </cell>
          <cell r="G137" t="str">
            <v>N</v>
          </cell>
          <cell r="H137" t="str">
            <v/>
          </cell>
          <cell r="I137" t="str">
            <v/>
          </cell>
          <cell r="J137" t="str">
            <v>N/A</v>
          </cell>
        </row>
        <row r="138">
          <cell r="B138" t="str">
            <v>CMDG0105</v>
          </cell>
          <cell r="C138" t="str">
            <v>計算稅款繳納期限之逾期日</v>
          </cell>
          <cell r="D138" t="str">
            <v>Y</v>
          </cell>
          <cell r="E138" t="str">
            <v/>
          </cell>
          <cell r="F138" t="str">
            <v>N</v>
          </cell>
          <cell r="G138" t="str">
            <v>N</v>
          </cell>
          <cell r="H138" t="str">
            <v/>
          </cell>
          <cell r="I138" t="str">
            <v/>
          </cell>
          <cell r="J138" t="str">
            <v>N/A</v>
          </cell>
        </row>
        <row r="139">
          <cell r="B139" t="str">
            <v>CMDG0106</v>
          </cell>
          <cell r="C139" t="str">
            <v>分行自動化設備現金之當日異動金額</v>
          </cell>
          <cell r="D139" t="str">
            <v>N</v>
          </cell>
          <cell r="E139" t="str">
            <v/>
          </cell>
          <cell r="F139" t="str">
            <v>N</v>
          </cell>
          <cell r="G139" t="str">
            <v>N</v>
          </cell>
          <cell r="H139" t="str">
            <v/>
          </cell>
          <cell r="I139" t="str">
            <v/>
          </cell>
          <cell r="J139" t="str">
            <v>N/A</v>
          </cell>
        </row>
        <row r="140">
          <cell r="B140" t="str">
            <v>CMDG0107</v>
          </cell>
          <cell r="C140" t="str">
            <v>櫃員卡屬性查詢</v>
          </cell>
          <cell r="D140" t="str">
            <v>Y</v>
          </cell>
          <cell r="E140" t="str">
            <v/>
          </cell>
          <cell r="F140" t="str">
            <v>N</v>
          </cell>
          <cell r="G140" t="str">
            <v>N</v>
          </cell>
          <cell r="H140" t="str">
            <v/>
          </cell>
          <cell r="I140" t="str">
            <v/>
          </cell>
          <cell r="J140" t="str">
            <v>N/A</v>
          </cell>
        </row>
        <row r="141">
          <cell r="B141" t="str">
            <v>CMDG0109</v>
          </cell>
          <cell r="C141" t="str">
            <v>查詢存款資料庫欄位</v>
          </cell>
          <cell r="D141" t="str">
            <v>N</v>
          </cell>
          <cell r="E141" t="str">
            <v/>
          </cell>
          <cell r="F141" t="str">
            <v>N</v>
          </cell>
          <cell r="G141" t="str">
            <v>N</v>
          </cell>
          <cell r="H141" t="str">
            <v/>
          </cell>
          <cell r="I141" t="str">
            <v/>
          </cell>
          <cell r="J141" t="str">
            <v>N/A</v>
          </cell>
        </row>
        <row r="142">
          <cell r="B142" t="str">
            <v>CMDG0110</v>
          </cell>
          <cell r="C142" t="str">
            <v>黃金牌價處理之共用程式</v>
          </cell>
          <cell r="D142" t="str">
            <v>Y</v>
          </cell>
          <cell r="E142" t="str">
            <v/>
          </cell>
          <cell r="F142" t="str">
            <v>N</v>
          </cell>
          <cell r="G142" t="str">
            <v>N</v>
          </cell>
          <cell r="H142" t="str">
            <v/>
          </cell>
          <cell r="I142" t="str">
            <v/>
          </cell>
          <cell r="J142" t="str">
            <v>N/A</v>
          </cell>
        </row>
        <row r="143">
          <cell r="B143" t="str">
            <v>CMDG0111</v>
          </cell>
          <cell r="C143" t="str">
            <v>去識別化</v>
          </cell>
          <cell r="D143" t="str">
            <v>Y</v>
          </cell>
          <cell r="E143" t="str">
            <v/>
          </cell>
          <cell r="F143" t="str">
            <v>N</v>
          </cell>
          <cell r="G143" t="str">
            <v>N</v>
          </cell>
          <cell r="H143" t="str">
            <v/>
          </cell>
          <cell r="I143" t="str">
            <v/>
          </cell>
          <cell r="J143" t="str">
            <v>N/A</v>
          </cell>
        </row>
        <row r="144">
          <cell r="B144" t="str">
            <v>CMDG0115</v>
          </cell>
          <cell r="C144" t="str">
            <v>檢核輸入資料的0E,0F是否成對</v>
          </cell>
          <cell r="D144" t="str">
            <v>N</v>
          </cell>
          <cell r="E144" t="str">
            <v/>
          </cell>
          <cell r="F144" t="str">
            <v>N</v>
          </cell>
          <cell r="G144" t="str">
            <v>N</v>
          </cell>
          <cell r="H144" t="str">
            <v/>
          </cell>
          <cell r="I144" t="str">
            <v/>
          </cell>
          <cell r="J144" t="str">
            <v>N/A</v>
          </cell>
        </row>
        <row r="145">
          <cell r="B145" t="str">
            <v>CMDG0117</v>
          </cell>
          <cell r="C145" t="str">
            <v>檢核輸入ID是否為受宣告名單之顧客ID</v>
          </cell>
          <cell r="D145" t="str">
            <v>Y</v>
          </cell>
          <cell r="E145" t="str">
            <v/>
          </cell>
          <cell r="F145" t="str">
            <v>N</v>
          </cell>
          <cell r="G145" t="str">
            <v>N</v>
          </cell>
          <cell r="H145" t="str">
            <v/>
          </cell>
          <cell r="I145" t="str">
            <v/>
          </cell>
          <cell r="J145" t="str">
            <v>N/A</v>
          </cell>
        </row>
        <row r="146">
          <cell r="B146" t="str">
            <v>CMDG0118</v>
          </cell>
          <cell r="C146" t="str">
            <v>檢核EMAIL格式</v>
          </cell>
          <cell r="D146" t="str">
            <v>Y</v>
          </cell>
          <cell r="E146" t="str">
            <v/>
          </cell>
          <cell r="F146" t="str">
            <v>N</v>
          </cell>
          <cell r="G146" t="str">
            <v>N</v>
          </cell>
          <cell r="H146" t="str">
            <v/>
          </cell>
          <cell r="I146" t="str">
            <v/>
          </cell>
          <cell r="J146" t="str">
            <v>N/A</v>
          </cell>
        </row>
        <row r="147">
          <cell r="B147" t="str">
            <v>CMDG0119</v>
          </cell>
          <cell r="C147" t="str">
            <v>佔號，海外西洋曆轉太陽日及星期幾</v>
          </cell>
          <cell r="D147" t="str">
            <v>N</v>
          </cell>
          <cell r="E147" t="str">
            <v/>
          </cell>
          <cell r="F147" t="str">
            <v>N</v>
          </cell>
          <cell r="G147" t="str">
            <v>N</v>
          </cell>
          <cell r="H147" t="str">
            <v/>
          </cell>
          <cell r="I147" t="str">
            <v/>
          </cell>
          <cell r="J147" t="str">
            <v>N/A</v>
          </cell>
        </row>
        <row r="148">
          <cell r="B148" t="str">
            <v>CMDG0120</v>
          </cell>
          <cell r="C148" t="str">
            <v>臨櫃輸入統編，檢核是否存在特定帳戶。</v>
          </cell>
          <cell r="D148" t="str">
            <v>N</v>
          </cell>
          <cell r="E148" t="str">
            <v/>
          </cell>
          <cell r="F148" t="str">
            <v>N</v>
          </cell>
          <cell r="G148" t="str">
            <v>N</v>
          </cell>
          <cell r="H148" t="str">
            <v/>
          </cell>
          <cell r="I148" t="str">
            <v/>
          </cell>
          <cell r="J148" t="str">
            <v>N/A</v>
          </cell>
        </row>
        <row r="149">
          <cell r="B149" t="str">
            <v>CMDG0121</v>
          </cell>
          <cell r="C149" t="str">
            <v>數字金額轉換大寫金額</v>
          </cell>
          <cell r="D149" t="str">
            <v>Y</v>
          </cell>
          <cell r="E149" t="str">
            <v/>
          </cell>
          <cell r="F149" t="str">
            <v>N</v>
          </cell>
          <cell r="G149" t="str">
            <v>N</v>
          </cell>
          <cell r="H149" t="str">
            <v/>
          </cell>
          <cell r="I149" t="str">
            <v/>
          </cell>
          <cell r="J149" t="str">
            <v>N/A</v>
          </cell>
        </row>
        <row r="150">
          <cell r="B150" t="str">
            <v>CMDG0122</v>
          </cell>
          <cell r="C150" t="str">
            <v>密碼強度檢核（安全性）</v>
          </cell>
          <cell r="D150" t="str">
            <v>Y</v>
          </cell>
          <cell r="E150" t="str">
            <v/>
          </cell>
          <cell r="F150" t="str">
            <v>N</v>
          </cell>
          <cell r="G150" t="str">
            <v>N</v>
          </cell>
          <cell r="H150" t="str">
            <v/>
          </cell>
          <cell r="I150" t="str">
            <v/>
          </cell>
          <cell r="J150" t="str">
            <v>N/A</v>
          </cell>
        </row>
        <row r="151">
          <cell r="B151" t="str">
            <v>CMDG0123</v>
          </cell>
          <cell r="C151" t="str">
            <v>重號戶控管</v>
          </cell>
          <cell r="D151" t="str">
            <v>Y</v>
          </cell>
          <cell r="E151" t="str">
            <v/>
          </cell>
          <cell r="F151" t="str">
            <v>N</v>
          </cell>
          <cell r="G151" t="str">
            <v>N</v>
          </cell>
          <cell r="H151" t="str">
            <v/>
          </cell>
          <cell r="I151" t="str">
            <v/>
          </cell>
          <cell r="J151" t="str">
            <v>N/A</v>
          </cell>
        </row>
        <row r="152">
          <cell r="B152" t="str">
            <v>CMDG0125</v>
          </cell>
          <cell r="C152" t="str">
            <v>歸戶額度檢核</v>
          </cell>
          <cell r="D152" t="str">
            <v>Y</v>
          </cell>
          <cell r="E152" t="str">
            <v/>
          </cell>
          <cell r="F152" t="str">
            <v>N</v>
          </cell>
          <cell r="G152" t="str">
            <v>N</v>
          </cell>
          <cell r="H152" t="str">
            <v/>
          </cell>
          <cell r="I152" t="str">
            <v/>
          </cell>
          <cell r="J152" t="str">
            <v>N/A</v>
          </cell>
        </row>
        <row r="153">
          <cell r="B153" t="str">
            <v>CMDG0130</v>
          </cell>
          <cell r="C153" t="str">
            <v>計算Ｎ個(D-DAY)營業日(S-YYMMDD)
之後／前的營業日期(E-YYMMDD)</v>
          </cell>
          <cell r="D153" t="str">
            <v>Y</v>
          </cell>
          <cell r="E153" t="str">
            <v/>
          </cell>
          <cell r="F153" t="str">
            <v>N</v>
          </cell>
          <cell r="G153" t="str">
            <v>N</v>
          </cell>
          <cell r="H153" t="str">
            <v/>
          </cell>
          <cell r="I153" t="str">
            <v/>
          </cell>
          <cell r="J153" t="str">
            <v>N/A</v>
          </cell>
        </row>
        <row r="154">
          <cell r="B154" t="str">
            <v>CMDG0131</v>
          </cell>
          <cell r="C154" t="str">
            <v>戶名特定單位名稱檢核程式(如籌備處)</v>
          </cell>
          <cell r="D154" t="str">
            <v>Y</v>
          </cell>
          <cell r="E154" t="str">
            <v/>
          </cell>
          <cell r="F154" t="str">
            <v>N</v>
          </cell>
          <cell r="G154" t="str">
            <v>N</v>
          </cell>
          <cell r="H154" t="str">
            <v/>
          </cell>
          <cell r="I154" t="str">
            <v/>
          </cell>
          <cell r="J154" t="str">
            <v>N/A</v>
          </cell>
        </row>
        <row r="155">
          <cell r="B155" t="str">
            <v>CMDG0132</v>
          </cell>
          <cell r="C155" t="str">
            <v>歸戶編號轉換原始證號</v>
          </cell>
          <cell r="D155" t="str">
            <v>Y</v>
          </cell>
          <cell r="E155" t="str">
            <v/>
          </cell>
          <cell r="F155" t="str">
            <v>N</v>
          </cell>
          <cell r="G155" t="str">
            <v>N</v>
          </cell>
          <cell r="H155" t="str">
            <v/>
          </cell>
          <cell r="I155" t="str">
            <v/>
          </cell>
          <cell r="J155" t="str">
            <v>N/A</v>
          </cell>
        </row>
        <row r="156">
          <cell r="B156" t="str">
            <v>CMDG0134</v>
          </cell>
          <cell r="C156" t="str">
            <v>文字搜尋</v>
          </cell>
          <cell r="D156" t="str">
            <v>Y</v>
          </cell>
          <cell r="E156" t="str">
            <v/>
          </cell>
          <cell r="F156" t="str">
            <v>N</v>
          </cell>
          <cell r="G156" t="str">
            <v>N</v>
          </cell>
          <cell r="H156" t="str">
            <v/>
          </cell>
          <cell r="I156" t="str">
            <v/>
          </cell>
          <cell r="J156" t="str">
            <v>N/A</v>
          </cell>
        </row>
        <row r="157">
          <cell r="B157" t="str">
            <v>CMDG0146</v>
          </cell>
          <cell r="C157" t="str">
            <v>製作銷帳P格式</v>
          </cell>
          <cell r="D157" t="str">
            <v>Y</v>
          </cell>
          <cell r="E157" t="str">
            <v/>
          </cell>
          <cell r="F157" t="str">
            <v>N</v>
          </cell>
          <cell r="G157" t="str">
            <v>N</v>
          </cell>
          <cell r="H157" t="str">
            <v/>
          </cell>
          <cell r="I157" t="str">
            <v/>
          </cell>
          <cell r="J157" t="str">
            <v>N/A</v>
          </cell>
        </row>
        <row r="158">
          <cell r="B158" t="str">
            <v>CMDG0147</v>
          </cell>
          <cell r="C158" t="str">
            <v>製作銷帳P格式(參考CMDG0047邏輯)</v>
          </cell>
          <cell r="D158" t="str">
            <v>Y</v>
          </cell>
          <cell r="E158" t="str">
            <v/>
          </cell>
          <cell r="F158" t="str">
            <v>N</v>
          </cell>
          <cell r="G158" t="str">
            <v>N</v>
          </cell>
          <cell r="H158" t="str">
            <v/>
          </cell>
          <cell r="I158" t="str">
            <v/>
          </cell>
          <cell r="J158" t="str">
            <v>N/A</v>
          </cell>
        </row>
        <row r="159">
          <cell r="B159" t="str">
            <v>CMDG0148</v>
          </cell>
          <cell r="C159" t="str">
            <v>輸入統編＋生日或帳號，判斷該戶是否已為無帳戶往來顧客</v>
          </cell>
          <cell r="D159" t="str">
            <v>N</v>
          </cell>
          <cell r="E159" t="str">
            <v/>
          </cell>
          <cell r="F159" t="str">
            <v>N</v>
          </cell>
          <cell r="G159" t="str">
            <v>N</v>
          </cell>
          <cell r="H159" t="str">
            <v/>
          </cell>
          <cell r="I159" t="str">
            <v/>
          </cell>
          <cell r="J159" t="str">
            <v>N/A</v>
          </cell>
        </row>
        <row r="160">
          <cell r="B160" t="str">
            <v>CMDG0149</v>
          </cell>
          <cell r="C160" t="str">
            <v>轉換數字密碼為英數參雜密碼</v>
          </cell>
          <cell r="D160" t="str">
            <v>Y</v>
          </cell>
          <cell r="E160" t="str">
            <v/>
          </cell>
          <cell r="F160" t="str">
            <v>N</v>
          </cell>
          <cell r="G160" t="str">
            <v>N</v>
          </cell>
          <cell r="H160" t="str">
            <v/>
          </cell>
          <cell r="I160" t="str">
            <v/>
          </cell>
          <cell r="J160" t="str">
            <v>N/A</v>
          </cell>
        </row>
        <row r="161">
          <cell r="B161" t="str">
            <v>CMDG0150</v>
          </cell>
          <cell r="C161" t="str">
            <v>批次輸入單位代號以獲得單位中文名稱</v>
          </cell>
          <cell r="D161" t="str">
            <v>Y</v>
          </cell>
          <cell r="E161" t="str">
            <v/>
          </cell>
          <cell r="F161" t="str">
            <v>N</v>
          </cell>
          <cell r="G161" t="str">
            <v>N</v>
          </cell>
          <cell r="H161" t="str">
            <v/>
          </cell>
          <cell r="I161" t="str">
            <v/>
          </cell>
          <cell r="J161" t="str">
            <v>N/A</v>
          </cell>
        </row>
        <row r="162">
          <cell r="B162" t="str">
            <v>CMDG0151</v>
          </cell>
          <cell r="C162" t="str">
            <v>計算欄位中資料長度，已利左右靠使用時抓取適當之資料長度</v>
          </cell>
          <cell r="D162" t="str">
            <v>Y</v>
          </cell>
          <cell r="E162" t="str">
            <v/>
          </cell>
          <cell r="F162" t="str">
            <v>N</v>
          </cell>
          <cell r="G162" t="str">
            <v>N</v>
          </cell>
          <cell r="H162" t="str">
            <v/>
          </cell>
          <cell r="I162" t="str">
            <v/>
          </cell>
          <cell r="J162" t="str">
            <v>N/A</v>
          </cell>
        </row>
        <row r="163">
          <cell r="B163" t="str">
            <v>CMDG0152</v>
          </cell>
          <cell r="C163" t="str">
            <v>申報ＩＤ轉換</v>
          </cell>
          <cell r="D163" t="str">
            <v>Y</v>
          </cell>
          <cell r="E163" t="str">
            <v/>
          </cell>
          <cell r="F163" t="str">
            <v>N</v>
          </cell>
          <cell r="G163" t="str">
            <v>N</v>
          </cell>
          <cell r="H163" t="str">
            <v/>
          </cell>
          <cell r="I163" t="str">
            <v/>
          </cell>
          <cell r="J163" t="str">
            <v>N/A</v>
          </cell>
        </row>
        <row r="164">
          <cell r="B164" t="str">
            <v>CMDG0153</v>
          </cell>
          <cell r="C164" t="str">
            <v>過路客交易資訊處理</v>
          </cell>
          <cell r="D164" t="str">
            <v>N</v>
          </cell>
          <cell r="E164" t="str">
            <v/>
          </cell>
          <cell r="F164" t="str">
            <v>N</v>
          </cell>
          <cell r="G164" t="str">
            <v>N</v>
          </cell>
          <cell r="H164" t="str">
            <v/>
          </cell>
          <cell r="I164" t="str">
            <v/>
          </cell>
          <cell r="J164" t="str">
            <v>N/A</v>
          </cell>
        </row>
        <row r="165">
          <cell r="B165" t="str">
            <v>CMDG0154</v>
          </cell>
          <cell r="C165" t="str">
            <v>NBSCALLOUTTOAPSERVER</v>
          </cell>
          <cell r="D165" t="str">
            <v>Y</v>
          </cell>
          <cell r="E165" t="str">
            <v/>
          </cell>
          <cell r="F165" t="str">
            <v>N</v>
          </cell>
          <cell r="G165" t="str">
            <v>N</v>
          </cell>
          <cell r="H165" t="str">
            <v>NBS</v>
          </cell>
          <cell r="I165" t="str">
            <v/>
          </cell>
          <cell r="J165" t="str">
            <v>N/A</v>
          </cell>
        </row>
        <row r="166">
          <cell r="B166" t="str">
            <v>CMDG0155</v>
          </cell>
          <cell r="C166" t="str">
            <v>64BITMAP和64BYTEMAP互轉換</v>
          </cell>
          <cell r="D166" t="str">
            <v>N</v>
          </cell>
          <cell r="E166" t="str">
            <v/>
          </cell>
          <cell r="F166" t="str">
            <v>N</v>
          </cell>
          <cell r="G166" t="str">
            <v>N</v>
          </cell>
          <cell r="H166" t="str">
            <v/>
          </cell>
          <cell r="I166" t="str">
            <v/>
          </cell>
          <cell r="J166" t="str">
            <v>N/A</v>
          </cell>
        </row>
        <row r="167">
          <cell r="B167" t="str">
            <v>CMDG0157</v>
          </cell>
          <cell r="C167" t="str">
            <v>取得指定的PSB內的PCBADDRESS</v>
          </cell>
          <cell r="D167" t="str">
            <v>N</v>
          </cell>
          <cell r="E167" t="str">
            <v/>
          </cell>
          <cell r="F167" t="str">
            <v>N</v>
          </cell>
          <cell r="G167" t="str">
            <v>N</v>
          </cell>
          <cell r="H167" t="str">
            <v/>
          </cell>
          <cell r="I167" t="str">
            <v/>
          </cell>
          <cell r="J167" t="str">
            <v>N/A</v>
          </cell>
        </row>
        <row r="168">
          <cell r="B168" t="str">
            <v>CMDG0158</v>
          </cell>
          <cell r="C168" t="str">
            <v>背景傳送變更代收票據狀態(NBS)</v>
          </cell>
          <cell r="D168" t="str">
            <v>Y</v>
          </cell>
          <cell r="E168" t="str">
            <v/>
          </cell>
          <cell r="F168" t="str">
            <v>N</v>
          </cell>
          <cell r="G168" t="str">
            <v>N</v>
          </cell>
          <cell r="H168" t="str">
            <v/>
          </cell>
          <cell r="I168" t="str">
            <v/>
          </cell>
          <cell r="J168" t="str">
            <v>N/A</v>
          </cell>
        </row>
        <row r="169">
          <cell r="B169" t="str">
            <v>CMDG0162</v>
          </cell>
          <cell r="C169" t="str">
            <v>櫃員卡卡號資訊查詢程式</v>
          </cell>
          <cell r="D169" t="str">
            <v>Y</v>
          </cell>
          <cell r="E169" t="str">
            <v/>
          </cell>
          <cell r="F169" t="str">
            <v>N</v>
          </cell>
          <cell r="G169" t="str">
            <v>N</v>
          </cell>
          <cell r="H169" t="str">
            <v/>
          </cell>
          <cell r="I169" t="str">
            <v/>
          </cell>
          <cell r="J169" t="str">
            <v>N/A</v>
          </cell>
        </row>
        <row r="170">
          <cell r="B170" t="str">
            <v>CMDG0163</v>
          </cell>
          <cell r="C170" t="str">
            <v>產生海外資料H檔</v>
          </cell>
          <cell r="D170" t="str">
            <v>N</v>
          </cell>
          <cell r="E170" t="str">
            <v/>
          </cell>
          <cell r="F170" t="str">
            <v>N</v>
          </cell>
          <cell r="G170" t="str">
            <v>N</v>
          </cell>
          <cell r="H170" t="str">
            <v/>
          </cell>
          <cell r="I170" t="str">
            <v/>
          </cell>
          <cell r="J170" t="str">
            <v>N/A</v>
          </cell>
        </row>
        <row r="171">
          <cell r="B171" t="str">
            <v>CMDG0165</v>
          </cell>
          <cell r="C171" t="str">
            <v>檢核摘要代號及摘要內容之合理性(ITM&amp;TCC)</v>
          </cell>
          <cell r="D171" t="str">
            <v>Y</v>
          </cell>
          <cell r="E171" t="str">
            <v/>
          </cell>
          <cell r="F171" t="str">
            <v>N</v>
          </cell>
          <cell r="G171" t="str">
            <v>N</v>
          </cell>
          <cell r="H171" t="str">
            <v/>
          </cell>
          <cell r="I171" t="str">
            <v/>
          </cell>
          <cell r="J171" t="str">
            <v>N/A</v>
          </cell>
        </row>
        <row r="172">
          <cell r="B172" t="str">
            <v>CMDG0166</v>
          </cell>
          <cell r="C172" t="str">
            <v>主機同步ＣＩＦ第一代功能</v>
          </cell>
          <cell r="D172" t="str">
            <v>N</v>
          </cell>
          <cell r="E172" t="str">
            <v/>
          </cell>
          <cell r="F172" t="str">
            <v>N</v>
          </cell>
          <cell r="G172" t="str">
            <v>N</v>
          </cell>
          <cell r="H172" t="str">
            <v/>
          </cell>
          <cell r="I172" t="str">
            <v/>
          </cell>
          <cell r="J172" t="str">
            <v>N/A</v>
          </cell>
        </row>
        <row r="173">
          <cell r="B173" t="str">
            <v>CMDG0167</v>
          </cell>
          <cell r="C173" t="str">
            <v>主機同步ＣＩＦ第一代功能—發MQ</v>
          </cell>
          <cell r="D173" t="str">
            <v>N</v>
          </cell>
          <cell r="E173" t="str">
            <v/>
          </cell>
          <cell r="F173" t="str">
            <v>N</v>
          </cell>
          <cell r="G173" t="str">
            <v>N</v>
          </cell>
          <cell r="H173" t="str">
            <v/>
          </cell>
          <cell r="I173" t="str">
            <v/>
          </cell>
          <cell r="J173" t="str">
            <v>N/A</v>
          </cell>
        </row>
        <row r="174">
          <cell r="B174" t="str">
            <v>CMDGX001</v>
          </cell>
          <cell r="C174" t="str">
            <v>計算相對日期</v>
          </cell>
          <cell r="D174" t="str">
            <v>Y</v>
          </cell>
          <cell r="E174" t="str">
            <v/>
          </cell>
          <cell r="F174" t="str">
            <v>N</v>
          </cell>
          <cell r="G174" t="str">
            <v>N</v>
          </cell>
          <cell r="H174" t="str">
            <v/>
          </cell>
          <cell r="I174" t="str">
            <v/>
          </cell>
          <cell r="J174" t="str">
            <v>N/A</v>
          </cell>
        </row>
        <row r="175">
          <cell r="B175" t="str">
            <v>CMDY0001</v>
          </cell>
          <cell r="C175" t="str">
            <v>CALLCMDG0095獲得匯率</v>
          </cell>
          <cell r="D175" t="str">
            <v>Y</v>
          </cell>
          <cell r="E175" t="str">
            <v/>
          </cell>
          <cell r="F175" t="str">
            <v>N</v>
          </cell>
          <cell r="G175" t="str">
            <v>N</v>
          </cell>
          <cell r="H175" t="str">
            <v/>
          </cell>
          <cell r="I175" t="str">
            <v/>
          </cell>
          <cell r="J175" t="str">
            <v>N/A</v>
          </cell>
        </row>
        <row r="176">
          <cell r="B176" t="str">
            <v>CMDY0002</v>
          </cell>
          <cell r="C176" t="str">
            <v>外幣幣別轉換代號</v>
          </cell>
          <cell r="D176" t="str">
            <v>Y</v>
          </cell>
          <cell r="E176" t="str">
            <v/>
          </cell>
          <cell r="F176" t="str">
            <v>N</v>
          </cell>
          <cell r="G176" t="str">
            <v>N</v>
          </cell>
          <cell r="H176" t="str">
            <v/>
          </cell>
          <cell r="I176" t="str">
            <v/>
          </cell>
          <cell r="J176" t="str">
            <v>N/A</v>
          </cell>
        </row>
        <row r="177">
          <cell r="B177" t="str">
            <v>CMDY0003</v>
          </cell>
          <cell r="C177" t="str">
            <v>計算所得稅、印花稅</v>
          </cell>
          <cell r="D177" t="str">
            <v>Y</v>
          </cell>
          <cell r="E177" t="str">
            <v/>
          </cell>
          <cell r="F177" t="str">
            <v>N</v>
          </cell>
          <cell r="G177" t="str">
            <v>N</v>
          </cell>
          <cell r="H177" t="str">
            <v/>
          </cell>
          <cell r="I177" t="str">
            <v/>
          </cell>
          <cell r="J177" t="str">
            <v>N/A</v>
          </cell>
        </row>
        <row r="178">
          <cell r="B178" t="str">
            <v>CMDY0004</v>
          </cell>
          <cell r="C178" t="str">
            <v>抓適用利率,印花稅率,所得稅率及起稅額</v>
          </cell>
          <cell r="D178" t="str">
            <v>Y</v>
          </cell>
          <cell r="E178" t="str">
            <v/>
          </cell>
          <cell r="F178" t="str">
            <v>N</v>
          </cell>
          <cell r="G178" t="str">
            <v>N</v>
          </cell>
          <cell r="H178" t="str">
            <v/>
          </cell>
          <cell r="I178" t="str">
            <v/>
          </cell>
          <cell r="J178" t="str">
            <v>N/A</v>
          </cell>
        </row>
        <row r="179">
          <cell r="B179" t="str">
            <v>CMDY0005</v>
          </cell>
          <cell r="C179" t="str">
            <v>計算某段期間內權數利率（外匯用）</v>
          </cell>
          <cell r="D179" t="str">
            <v>Y</v>
          </cell>
          <cell r="E179" t="str">
            <v/>
          </cell>
          <cell r="F179" t="str">
            <v>N</v>
          </cell>
          <cell r="G179" t="str">
            <v>N</v>
          </cell>
          <cell r="H179" t="str">
            <v/>
          </cell>
          <cell r="I179" t="str">
            <v/>
          </cell>
          <cell r="J179" t="str">
            <v>N/A</v>
          </cell>
        </row>
        <row r="180">
          <cell r="B180" t="str">
            <v>CMDY0006</v>
          </cell>
          <cell r="C180" t="str">
            <v>１。查詢某幣別金額折合為美元及台幣之金額及匯率
２。查詢各幣別對美元及對台幣的昨日收盤匯率</v>
          </cell>
          <cell r="D180" t="str">
            <v>Y</v>
          </cell>
          <cell r="E180" t="str">
            <v/>
          </cell>
          <cell r="F180" t="str">
            <v>N</v>
          </cell>
          <cell r="G180" t="str">
            <v>N</v>
          </cell>
          <cell r="H180" t="str">
            <v/>
          </cell>
          <cell r="I180" t="str">
            <v/>
          </cell>
          <cell r="J180" t="str">
            <v>N/A</v>
          </cell>
        </row>
        <row r="181">
          <cell r="B181" t="str">
            <v>CMDY0007</v>
          </cell>
          <cell r="C181" t="str">
            <v>東莞幣別轉換總行代號</v>
          </cell>
          <cell r="D181" t="str">
            <v>N</v>
          </cell>
          <cell r="E181" t="str">
            <v/>
          </cell>
          <cell r="F181" t="str">
            <v>N</v>
          </cell>
          <cell r="G181" t="str">
            <v>N</v>
          </cell>
          <cell r="H181" t="str">
            <v/>
          </cell>
          <cell r="I181" t="str">
            <v/>
          </cell>
          <cell r="J181" t="str">
            <v>N/A</v>
          </cell>
        </row>
        <row r="182">
          <cell r="B182" t="str">
            <v>CMDY0022</v>
          </cell>
          <cell r="C182" t="str">
            <v>東莞幣別轉換總行代號.</v>
          </cell>
          <cell r="D182" t="str">
            <v>N</v>
          </cell>
          <cell r="E182" t="str">
            <v/>
          </cell>
          <cell r="F182" t="str">
            <v>N</v>
          </cell>
          <cell r="G182" t="str">
            <v>N</v>
          </cell>
          <cell r="H182" t="str">
            <v/>
          </cell>
          <cell r="I182" t="str">
            <v/>
          </cell>
          <cell r="J182" t="str">
            <v>N/A</v>
          </cell>
        </row>
        <row r="183">
          <cell r="B183" t="str">
            <v>GLBL0016</v>
          </cell>
          <cell r="C183" t="str">
            <v>授信科目代號轉換聯徵一碼科目代號</v>
          </cell>
          <cell r="D183" t="str">
            <v>Y</v>
          </cell>
          <cell r="E183" t="str">
            <v/>
          </cell>
          <cell r="F183" t="str">
            <v>N</v>
          </cell>
          <cell r="G183" t="str">
            <v>N</v>
          </cell>
          <cell r="H183" t="str">
            <v/>
          </cell>
          <cell r="I183" t="str">
            <v/>
          </cell>
          <cell r="J183" t="str">
            <v>N/A</v>
          </cell>
        </row>
        <row r="184">
          <cell r="B184" t="str">
            <v>I099</v>
          </cell>
          <cell r="C184" t="str">
            <v>櫃員簽退</v>
          </cell>
          <cell r="D184" t="str">
            <v>N</v>
          </cell>
          <cell r="E184" t="str">
            <v/>
          </cell>
          <cell r="F184" t="str">
            <v>N</v>
          </cell>
          <cell r="G184" t="str">
            <v>N</v>
          </cell>
          <cell r="H184" t="str">
            <v/>
          </cell>
          <cell r="I184" t="str">
            <v/>
          </cell>
          <cell r="J184" t="str">
            <v>N/A</v>
          </cell>
        </row>
        <row r="185">
          <cell r="B185" t="str">
            <v>IB002</v>
          </cell>
          <cell r="C185" t="str">
            <v>櫃員簽到</v>
          </cell>
          <cell r="D185" t="str">
            <v>Y</v>
          </cell>
          <cell r="E185" t="str">
            <v/>
          </cell>
          <cell r="F185" t="str">
            <v>N</v>
          </cell>
          <cell r="G185" t="str">
            <v>N</v>
          </cell>
          <cell r="H185" t="str">
            <v/>
          </cell>
          <cell r="I185" t="str">
            <v/>
          </cell>
          <cell r="J185" t="str">
            <v>N/A</v>
          </cell>
        </row>
        <row r="186">
          <cell r="B186" t="str">
            <v>IEND</v>
          </cell>
          <cell r="C186" t="str">
            <v>中斷STX.</v>
          </cell>
          <cell r="D186" t="str">
            <v>Y</v>
          </cell>
          <cell r="E186" t="str">
            <v/>
          </cell>
          <cell r="F186" t="str">
            <v>N</v>
          </cell>
          <cell r="G186" t="str">
            <v>N</v>
          </cell>
          <cell r="H186" t="str">
            <v/>
          </cell>
          <cell r="I186" t="str">
            <v/>
          </cell>
          <cell r="J186" t="str">
            <v>N/A</v>
          </cell>
        </row>
        <row r="187">
          <cell r="B187" t="str">
            <v>P00201</v>
          </cell>
          <cell r="C187" t="str">
            <v>一般臨櫃系統</v>
          </cell>
          <cell r="D187" t="str">
            <v>Y</v>
          </cell>
          <cell r="E187" t="str">
            <v/>
          </cell>
          <cell r="F187" t="str">
            <v>N</v>
          </cell>
          <cell r="G187" t="str">
            <v>N</v>
          </cell>
          <cell r="H187" t="str">
            <v/>
          </cell>
          <cell r="I187" t="str">
            <v/>
          </cell>
          <cell r="J187" t="str">
            <v>N/A</v>
          </cell>
        </row>
        <row r="188">
          <cell r="B188" t="str">
            <v>P00202</v>
          </cell>
          <cell r="C188" t="str">
            <v>櫃員狀態（紀錄在TCDSC)及工作站狀態（</v>
          </cell>
          <cell r="D188" t="str">
            <v>Y</v>
          </cell>
          <cell r="E188" t="str">
            <v/>
          </cell>
          <cell r="F188" t="str">
            <v>N</v>
          </cell>
          <cell r="G188" t="str">
            <v>N</v>
          </cell>
          <cell r="H188" t="str">
            <v/>
          </cell>
          <cell r="I188" t="str">
            <v/>
          </cell>
          <cell r="J188" t="str">
            <v>N/A</v>
          </cell>
        </row>
        <row r="189">
          <cell r="B189" t="str">
            <v>P00203</v>
          </cell>
          <cell r="C189" t="str">
            <v>櫃員簽到（ＩＣＢ）</v>
          </cell>
          <cell r="D189" t="str">
            <v>N</v>
          </cell>
          <cell r="E189" t="str">
            <v/>
          </cell>
          <cell r="F189" t="str">
            <v>N</v>
          </cell>
          <cell r="G189" t="str">
            <v>N</v>
          </cell>
          <cell r="H189" t="str">
            <v/>
          </cell>
          <cell r="I189" t="str">
            <v/>
          </cell>
          <cell r="J189" t="str">
            <v>N/A</v>
          </cell>
        </row>
        <row r="190">
          <cell r="B190" t="str">
            <v>T002</v>
          </cell>
          <cell r="C190" t="str">
            <v>櫃員簽到</v>
          </cell>
          <cell r="D190" t="str">
            <v>Y</v>
          </cell>
          <cell r="E190" t="str">
            <v/>
          </cell>
          <cell r="F190" t="str">
            <v>N</v>
          </cell>
          <cell r="G190" t="str">
            <v>N</v>
          </cell>
          <cell r="H190" t="str">
            <v/>
          </cell>
          <cell r="I190" t="str">
            <v/>
          </cell>
          <cell r="J190" t="str">
            <v>N/A</v>
          </cell>
        </row>
        <row r="191">
          <cell r="B191" t="str">
            <v>T099</v>
          </cell>
          <cell r="C191" t="str">
            <v>櫃員簽退</v>
          </cell>
          <cell r="D191" t="str">
            <v>Y</v>
          </cell>
          <cell r="E191" t="str">
            <v/>
          </cell>
          <cell r="F191" t="str">
            <v>N</v>
          </cell>
          <cell r="G191" t="str">
            <v>N</v>
          </cell>
          <cell r="H191" t="str">
            <v/>
          </cell>
          <cell r="I191" t="str">
            <v/>
          </cell>
          <cell r="J191" t="str">
            <v>N/A</v>
          </cell>
        </row>
        <row r="192">
          <cell r="B192" t="str">
            <v>TB002</v>
          </cell>
          <cell r="C192" t="str">
            <v>櫃員簽到</v>
          </cell>
          <cell r="D192" t="str">
            <v>N</v>
          </cell>
          <cell r="E192" t="str">
            <v/>
          </cell>
          <cell r="F192" t="str">
            <v>N</v>
          </cell>
          <cell r="G192" t="str">
            <v>N</v>
          </cell>
          <cell r="H192" t="str">
            <v/>
          </cell>
          <cell r="I192" t="str">
            <v/>
          </cell>
          <cell r="J192" t="str">
            <v>N/A</v>
          </cell>
        </row>
        <row r="193">
          <cell r="B193" t="str">
            <v>TEND</v>
          </cell>
          <cell r="C193" t="str">
            <v>中斷STX.</v>
          </cell>
          <cell r="D193" t="str">
            <v>N</v>
          </cell>
          <cell r="E193" t="str">
            <v/>
          </cell>
          <cell r="F193" t="str">
            <v>N</v>
          </cell>
          <cell r="G193" t="str">
            <v>N</v>
          </cell>
          <cell r="H193" t="str">
            <v/>
          </cell>
          <cell r="I193" t="str">
            <v/>
          </cell>
          <cell r="J193" t="str">
            <v>N/A</v>
          </cell>
        </row>
        <row r="194">
          <cell r="B194" t="str">
            <v>TRANBRH</v>
          </cell>
          <cell r="C194" t="str">
            <v>索引分行名稱</v>
          </cell>
          <cell r="D194" t="str">
            <v>N</v>
          </cell>
          <cell r="E194" t="str">
            <v/>
          </cell>
          <cell r="F194" t="str">
            <v>N</v>
          </cell>
          <cell r="G194" t="str">
            <v>N</v>
          </cell>
          <cell r="H194" t="str">
            <v/>
          </cell>
          <cell r="I194" t="str">
            <v/>
          </cell>
          <cell r="J194" t="str">
            <v>N/A</v>
          </cell>
        </row>
        <row r="195">
          <cell r="B195" t="str">
            <v>VACM0001</v>
          </cell>
          <cell r="C195" t="str">
            <v>記錄繳款日期及分行與交易序號</v>
          </cell>
          <cell r="D195" t="str">
            <v>N</v>
          </cell>
          <cell r="E195" t="str">
            <v/>
          </cell>
          <cell r="F195" t="str">
            <v>N</v>
          </cell>
          <cell r="G195" t="str">
            <v>N</v>
          </cell>
          <cell r="H195" t="str">
            <v/>
          </cell>
          <cell r="I195" t="str">
            <v/>
          </cell>
          <cell r="J195" t="str">
            <v>N/A</v>
          </cell>
        </row>
        <row r="196">
          <cell r="B196" t="str">
            <v>VACM0002</v>
          </cell>
          <cell r="C196" t="str">
            <v>虛擬帳號現金增資代收專戶繳款檢核程式</v>
          </cell>
          <cell r="D196" t="str">
            <v>N</v>
          </cell>
          <cell r="E196" t="str">
            <v/>
          </cell>
          <cell r="F196" t="str">
            <v>N</v>
          </cell>
          <cell r="G196" t="str">
            <v>N</v>
          </cell>
          <cell r="H196" t="str">
            <v/>
          </cell>
          <cell r="I196" t="str">
            <v/>
          </cell>
          <cell r="J196" t="str">
            <v>N/A</v>
          </cell>
        </row>
        <row r="197">
          <cell r="B197" t="str">
            <v>VACN0001</v>
          </cell>
          <cell r="C197" t="str">
            <v>推算銷帳資料檢查碼</v>
          </cell>
          <cell r="D197" t="str">
            <v>N</v>
          </cell>
          <cell r="E197" t="str">
            <v/>
          </cell>
          <cell r="F197" t="str">
            <v>N</v>
          </cell>
          <cell r="G197" t="str">
            <v>N</v>
          </cell>
          <cell r="H197" t="str">
            <v/>
          </cell>
          <cell r="I197" t="str">
            <v/>
          </cell>
          <cell r="J197" t="str">
            <v>N/A</v>
          </cell>
        </row>
        <row r="198">
          <cell r="B198" t="str">
            <v>VACN0002</v>
          </cell>
          <cell r="C198" t="str">
            <v>推算銷帳資料檢查碼</v>
          </cell>
          <cell r="D198" t="str">
            <v>N</v>
          </cell>
          <cell r="E198" t="str">
            <v/>
          </cell>
          <cell r="F198" t="str">
            <v>N</v>
          </cell>
          <cell r="G198" t="str">
            <v>N</v>
          </cell>
          <cell r="H198" t="str">
            <v/>
          </cell>
          <cell r="I198" t="str">
            <v/>
          </cell>
          <cell r="J198" t="str">
            <v>N/A</v>
          </cell>
        </row>
        <row r="199">
          <cell r="B199" t="str">
            <v>VACN0003</v>
          </cell>
          <cell r="C199" t="str">
            <v>虛擬帳號白名單檢核程式</v>
          </cell>
          <cell r="D199" t="str">
            <v>Y</v>
          </cell>
          <cell r="E199" t="str">
            <v/>
          </cell>
          <cell r="F199" t="str">
            <v>N</v>
          </cell>
          <cell r="G199" t="str">
            <v/>
          </cell>
          <cell r="H199" t="str">
            <v/>
          </cell>
          <cell r="I199" t="str">
            <v/>
          </cell>
          <cell r="J199" t="str">
            <v>N/A</v>
          </cell>
        </row>
        <row r="200">
          <cell r="B200" t="str">
            <v>VACN3738</v>
          </cell>
          <cell r="C200" t="str">
            <v>玉山銀行信託部－－海外基金專戶(99037)
國內基金專戶(99038)</v>
          </cell>
          <cell r="D200" t="str">
            <v>Y</v>
          </cell>
          <cell r="E200" t="str">
            <v/>
          </cell>
          <cell r="F200" t="str">
            <v>N</v>
          </cell>
          <cell r="G200" t="str">
            <v>N</v>
          </cell>
          <cell r="H200" t="str">
            <v/>
          </cell>
          <cell r="I200" t="str">
            <v/>
          </cell>
          <cell r="J200" t="str">
            <v>N/A</v>
          </cell>
        </row>
        <row r="201">
          <cell r="B201" t="str">
            <v>VACN6101</v>
          </cell>
          <cell r="C201" t="str">
            <v>代收94技專院校測驗中心招生報名費</v>
          </cell>
          <cell r="D201" t="str">
            <v>N</v>
          </cell>
          <cell r="E201" t="str">
            <v/>
          </cell>
          <cell r="F201" t="str">
            <v>N</v>
          </cell>
          <cell r="G201" t="str">
            <v>N</v>
          </cell>
          <cell r="H201" t="str">
            <v/>
          </cell>
          <cell r="I201" t="str">
            <v/>
          </cell>
          <cell r="J201" t="str">
            <v>N/A</v>
          </cell>
        </row>
        <row r="202">
          <cell r="B202" t="str">
            <v>VACN6201</v>
          </cell>
          <cell r="C202" t="str">
            <v>代收技專入學</v>
          </cell>
          <cell r="D202" t="str">
            <v>N</v>
          </cell>
          <cell r="E202" t="str">
            <v/>
          </cell>
          <cell r="F202" t="str">
            <v>N</v>
          </cell>
          <cell r="G202" t="str">
            <v>N</v>
          </cell>
          <cell r="H202" t="str">
            <v/>
          </cell>
          <cell r="I202" t="str">
            <v/>
          </cell>
          <cell r="J202" t="str">
            <v>N/A</v>
          </cell>
        </row>
        <row r="203">
          <cell r="B203" t="str">
            <v>VACN6601</v>
          </cell>
          <cell r="C203" t="str">
            <v>代收大學申請入學招生報名費</v>
          </cell>
          <cell r="D203" t="str">
            <v>N</v>
          </cell>
          <cell r="E203" t="str">
            <v/>
          </cell>
          <cell r="F203" t="str">
            <v>N</v>
          </cell>
          <cell r="G203" t="str">
            <v>N</v>
          </cell>
          <cell r="H203" t="str">
            <v/>
          </cell>
          <cell r="I203" t="str">
            <v/>
          </cell>
          <cell r="J203" t="str">
            <v>N/A</v>
          </cell>
        </row>
        <row r="204">
          <cell r="B204" t="str">
            <v>VACN6644</v>
          </cell>
          <cell r="C204" t="str">
            <v>代收大學申請入學招生報名費</v>
          </cell>
          <cell r="D204" t="str">
            <v>N</v>
          </cell>
          <cell r="E204" t="str">
            <v/>
          </cell>
          <cell r="F204" t="str">
            <v>N</v>
          </cell>
          <cell r="G204" t="str">
            <v>N</v>
          </cell>
          <cell r="H204" t="str">
            <v/>
          </cell>
          <cell r="I204" t="str">
            <v/>
          </cell>
          <cell r="J204" t="str">
            <v>N/A</v>
          </cell>
        </row>
        <row r="205">
          <cell r="B205" t="str">
            <v>VACN6690</v>
          </cell>
          <cell r="C205" t="str">
            <v>虛擬帳號96690中正大學主辦</v>
          </cell>
          <cell r="D205" t="str">
            <v>N</v>
          </cell>
          <cell r="E205" t="str">
            <v/>
          </cell>
          <cell r="F205" t="str">
            <v>N</v>
          </cell>
          <cell r="G205" t="str">
            <v>N</v>
          </cell>
          <cell r="H205" t="str">
            <v/>
          </cell>
          <cell r="I205" t="str">
            <v/>
          </cell>
          <cell r="J205" t="str">
            <v>N/A</v>
          </cell>
        </row>
        <row r="206">
          <cell r="B206" t="str">
            <v>VACN6801</v>
          </cell>
          <cell r="C206" t="str">
            <v>968XX信用卡繳款檢核專用程式</v>
          </cell>
          <cell r="D206" t="str">
            <v>N</v>
          </cell>
          <cell r="E206" t="str">
            <v/>
          </cell>
          <cell r="F206" t="str">
            <v>N</v>
          </cell>
          <cell r="G206" t="str">
            <v>N</v>
          </cell>
          <cell r="H206" t="str">
            <v/>
          </cell>
          <cell r="I206" t="str">
            <v/>
          </cell>
          <cell r="J206" t="str">
            <v>N/A</v>
          </cell>
        </row>
        <row r="207">
          <cell r="B207" t="str">
            <v>VACN7006</v>
          </cell>
          <cell r="C207" t="str">
            <v>97006--97010財團法人中華民國電腦技能基金會繳款檢核</v>
          </cell>
          <cell r="D207" t="str">
            <v>N</v>
          </cell>
          <cell r="E207" t="str">
            <v/>
          </cell>
          <cell r="F207" t="str">
            <v>N</v>
          </cell>
          <cell r="G207" t="str">
            <v>N</v>
          </cell>
          <cell r="H207" t="str">
            <v/>
          </cell>
          <cell r="I207" t="str">
            <v/>
          </cell>
          <cell r="J207" t="str">
            <v>N/A</v>
          </cell>
        </row>
        <row r="208">
          <cell r="B208" t="str">
            <v>VACN7032</v>
          </cell>
          <cell r="C208" t="str">
            <v>9703297033虛擬帳號現金增資收款專戶繳款檢核程式</v>
          </cell>
          <cell r="D208" t="str">
            <v>N</v>
          </cell>
          <cell r="E208" t="str">
            <v/>
          </cell>
          <cell r="F208" t="str">
            <v>N</v>
          </cell>
          <cell r="G208" t="str">
            <v>N</v>
          </cell>
          <cell r="H208" t="str">
            <v/>
          </cell>
          <cell r="I208" t="str">
            <v/>
          </cell>
          <cell r="J208" t="str">
            <v>N/A</v>
          </cell>
        </row>
        <row r="209">
          <cell r="B209" t="str">
            <v>VACN7101</v>
          </cell>
          <cell r="C209" t="str">
            <v>玉山證券投資信託股份有限公司繳款檢核－自行繳款帳號 
97101,97102,97013,97014</v>
          </cell>
          <cell r="D209" t="str">
            <v>Y</v>
          </cell>
          <cell r="E209" t="str">
            <v/>
          </cell>
          <cell r="F209" t="str">
            <v>N</v>
          </cell>
          <cell r="G209" t="str">
            <v>N</v>
          </cell>
          <cell r="H209" t="str">
            <v/>
          </cell>
          <cell r="I209" t="str">
            <v/>
          </cell>
          <cell r="J209" t="str">
            <v>N/A</v>
          </cell>
        </row>
        <row r="210">
          <cell r="B210" t="str">
            <v>VACN7201</v>
          </cell>
          <cell r="C210" t="str">
            <v>玉山證券投資信託股份有限公司繳款檢核
(97201-97254)97203,97209,97210,97220除外</v>
          </cell>
          <cell r="D210" t="str">
            <v>N</v>
          </cell>
          <cell r="E210" t="str">
            <v/>
          </cell>
          <cell r="F210" t="str">
            <v>N</v>
          </cell>
          <cell r="G210" t="str">
            <v>N</v>
          </cell>
          <cell r="H210" t="str">
            <v/>
          </cell>
          <cell r="I210" t="str">
            <v/>
          </cell>
          <cell r="J210" t="str">
            <v>N/A</v>
          </cell>
        </row>
        <row r="211">
          <cell r="B211" t="str">
            <v>VACN8001</v>
          </cell>
          <cell r="C211" t="str">
            <v>萬事達紅包卡－</v>
          </cell>
          <cell r="D211" t="str">
            <v>N</v>
          </cell>
          <cell r="E211" t="str">
            <v/>
          </cell>
          <cell r="F211" t="str">
            <v>N</v>
          </cell>
          <cell r="G211" t="str">
            <v>N</v>
          </cell>
          <cell r="H211" t="str">
            <v/>
          </cell>
          <cell r="I211" t="str">
            <v/>
          </cell>
          <cell r="J211" t="str">
            <v>N/A</v>
          </cell>
        </row>
        <row r="212">
          <cell r="B212" t="str">
            <v>VACN8690</v>
          </cell>
          <cell r="C212" t="str">
            <v>MAILLOAD</v>
          </cell>
          <cell r="D212" t="str">
            <v>N</v>
          </cell>
          <cell r="E212" t="str">
            <v/>
          </cell>
          <cell r="F212" t="str">
            <v>N</v>
          </cell>
          <cell r="G212" t="str">
            <v>N</v>
          </cell>
          <cell r="H212" t="str">
            <v/>
          </cell>
          <cell r="I212" t="str">
            <v/>
          </cell>
          <cell r="J212" t="str">
            <v>N/A</v>
          </cell>
        </row>
        <row r="213">
          <cell r="B213" t="str">
            <v>VACN9001</v>
          </cell>
          <cell r="C213" t="str">
            <v>亞歷山大虛擬帳號繳款檢核</v>
          </cell>
          <cell r="D213" t="str">
            <v>N</v>
          </cell>
          <cell r="E213" t="str">
            <v/>
          </cell>
          <cell r="F213" t="str">
            <v>N</v>
          </cell>
          <cell r="G213" t="str">
            <v>N</v>
          </cell>
          <cell r="H213" t="str">
            <v/>
          </cell>
          <cell r="I213" t="str">
            <v/>
          </cell>
          <cell r="J213" t="str">
            <v>N/A</v>
          </cell>
        </row>
        <row r="214">
          <cell r="B214" t="str">
            <v>VACN9002</v>
          </cell>
          <cell r="C214" t="str">
            <v>鳳都管理委員會繳款檢核</v>
          </cell>
          <cell r="D214" t="str">
            <v>Y</v>
          </cell>
          <cell r="E214" t="str">
            <v/>
          </cell>
          <cell r="F214" t="str">
            <v>N</v>
          </cell>
          <cell r="G214" t="str">
            <v>N</v>
          </cell>
          <cell r="H214" t="str">
            <v/>
          </cell>
          <cell r="I214" t="str">
            <v/>
          </cell>
          <cell r="J214" t="str">
            <v>N/A</v>
          </cell>
        </row>
        <row r="215">
          <cell r="B215" t="str">
            <v>VACN9003</v>
          </cell>
          <cell r="C215" t="str">
            <v>神乎科技虛擬帳號繳款檢核</v>
          </cell>
          <cell r="D215" t="str">
            <v>Y</v>
          </cell>
          <cell r="E215" t="str">
            <v/>
          </cell>
          <cell r="F215" t="str">
            <v>N</v>
          </cell>
          <cell r="G215" t="str">
            <v>N</v>
          </cell>
          <cell r="H215" t="str">
            <v/>
          </cell>
          <cell r="I215" t="str">
            <v/>
          </cell>
          <cell r="J215" t="str">
            <v>N/A</v>
          </cell>
        </row>
        <row r="216">
          <cell r="B216" t="str">
            <v>VACN9005</v>
          </cell>
          <cell r="C216" t="str">
            <v>99005--中山分行－楊桃文化事業股份有限公司繳款檢核</v>
          </cell>
          <cell r="D216" t="str">
            <v>Y</v>
          </cell>
          <cell r="E216" t="str">
            <v/>
          </cell>
          <cell r="F216" t="str">
            <v>N</v>
          </cell>
          <cell r="G216" t="str">
            <v>N</v>
          </cell>
          <cell r="H216" t="str">
            <v/>
          </cell>
          <cell r="I216" t="str">
            <v/>
          </cell>
          <cell r="J216" t="str">
            <v>N/A</v>
          </cell>
        </row>
        <row r="217">
          <cell r="B217" t="str">
            <v>VACN9007</v>
          </cell>
          <cell r="C217" t="str">
            <v>99007--城東分行－福盛實業有限公司繳款檢核
99092--信義分行－華夏國際電訊(股)繳款檢核
99095--信義分行－同99092
99119--信義分行－同99092</v>
          </cell>
          <cell r="D217" t="str">
            <v>N</v>
          </cell>
          <cell r="E217" t="str">
            <v/>
          </cell>
          <cell r="F217" t="str">
            <v>N</v>
          </cell>
          <cell r="G217" t="str">
            <v>N</v>
          </cell>
          <cell r="H217" t="str">
            <v/>
          </cell>
          <cell r="I217" t="str">
            <v/>
          </cell>
          <cell r="J217" t="str">
            <v>N/A</v>
          </cell>
        </row>
        <row r="218">
          <cell r="B218" t="str">
            <v>VACN9010</v>
          </cell>
          <cell r="C218" t="str">
            <v>99010--大買家科技股份有限公司繳款檢核</v>
          </cell>
          <cell r="D218" t="str">
            <v>N</v>
          </cell>
          <cell r="E218" t="str">
            <v/>
          </cell>
          <cell r="F218" t="str">
            <v>N</v>
          </cell>
          <cell r="G218" t="str">
            <v>N</v>
          </cell>
          <cell r="H218" t="str">
            <v/>
          </cell>
          <cell r="I218" t="str">
            <v/>
          </cell>
          <cell r="J218" t="str">
            <v>N/A</v>
          </cell>
        </row>
        <row r="219">
          <cell r="B219" t="str">
            <v>VACN9011</v>
          </cell>
          <cell r="C219" t="str">
            <v>高雄市左營區新上國小繳款檢核</v>
          </cell>
          <cell r="D219" t="str">
            <v>N</v>
          </cell>
          <cell r="E219" t="str">
            <v/>
          </cell>
          <cell r="F219" t="str">
            <v>N</v>
          </cell>
          <cell r="G219" t="str">
            <v>N</v>
          </cell>
          <cell r="H219" t="str">
            <v/>
          </cell>
          <cell r="I219" t="str">
            <v/>
          </cell>
          <cell r="J219" t="str">
            <v>N/A</v>
          </cell>
        </row>
        <row r="220">
          <cell r="B220" t="str">
            <v>VACN9012</v>
          </cell>
          <cell r="C220" t="str">
            <v>新竹小城公寓大廈管理委員會繳款檢核</v>
          </cell>
          <cell r="D220" t="str">
            <v>N</v>
          </cell>
          <cell r="E220" t="str">
            <v/>
          </cell>
          <cell r="F220" t="str">
            <v>N</v>
          </cell>
          <cell r="G220" t="str">
            <v>N</v>
          </cell>
          <cell r="H220" t="str">
            <v/>
          </cell>
          <cell r="I220" t="str">
            <v/>
          </cell>
          <cell r="J220" t="str">
            <v>N/A</v>
          </cell>
        </row>
        <row r="221">
          <cell r="B221" t="str">
            <v>VACN9014</v>
          </cell>
          <cell r="C221" t="str">
            <v>高雄市新興區七賢國小繳款檢核</v>
          </cell>
          <cell r="D221" t="str">
            <v>N</v>
          </cell>
          <cell r="E221" t="str">
            <v/>
          </cell>
          <cell r="F221" t="str">
            <v>N</v>
          </cell>
          <cell r="G221" t="str">
            <v>N</v>
          </cell>
          <cell r="H221" t="str">
            <v/>
          </cell>
          <cell r="I221" t="str">
            <v/>
          </cell>
          <cell r="J221" t="str">
            <v>N/A</v>
          </cell>
        </row>
        <row r="222">
          <cell r="B222" t="str">
            <v>VACN9015</v>
          </cell>
          <cell r="C222" t="str">
            <v>港都有線電視股份有限公司繳款檢核</v>
          </cell>
          <cell r="D222" t="str">
            <v>N</v>
          </cell>
          <cell r="E222" t="str">
            <v/>
          </cell>
          <cell r="F222" t="str">
            <v>N</v>
          </cell>
          <cell r="G222" t="str">
            <v>N</v>
          </cell>
          <cell r="H222" t="str">
            <v/>
          </cell>
          <cell r="I222" t="str">
            <v/>
          </cell>
          <cell r="J222" t="str">
            <v>N/A</v>
          </cell>
        </row>
        <row r="223">
          <cell r="B223" t="str">
            <v>VACN9016</v>
          </cell>
          <cell r="C223" t="str">
            <v>桃園縣桃園市成功國小繳款檢核</v>
          </cell>
          <cell r="D223" t="str">
            <v>N</v>
          </cell>
          <cell r="E223" t="str">
            <v/>
          </cell>
          <cell r="F223" t="str">
            <v>N</v>
          </cell>
          <cell r="G223" t="str">
            <v>N</v>
          </cell>
          <cell r="H223" t="str">
            <v/>
          </cell>
          <cell r="I223" t="str">
            <v/>
          </cell>
          <cell r="J223" t="str">
            <v>N/A</v>
          </cell>
        </row>
        <row r="224">
          <cell r="B224" t="str">
            <v>VACN9017</v>
          </cell>
          <cell r="C224" t="str">
            <v>竹南分行－－私立文鳥幼稚園繳款檢核</v>
          </cell>
          <cell r="D224" t="str">
            <v>N</v>
          </cell>
          <cell r="E224" t="str">
            <v/>
          </cell>
          <cell r="F224" t="str">
            <v>N</v>
          </cell>
          <cell r="G224" t="str">
            <v>N</v>
          </cell>
          <cell r="H224" t="str">
            <v/>
          </cell>
          <cell r="I224" t="str">
            <v/>
          </cell>
          <cell r="J224" t="str">
            <v>N/A</v>
          </cell>
        </row>
        <row r="225">
          <cell r="B225" t="str">
            <v>VACN9018</v>
          </cell>
          <cell r="C225" t="str">
            <v>99018--大雅分行－宏錡國際事業股份有限公司繳款檢核</v>
          </cell>
          <cell r="D225" t="str">
            <v>N</v>
          </cell>
          <cell r="E225" t="str">
            <v/>
          </cell>
          <cell r="F225" t="str">
            <v>N</v>
          </cell>
          <cell r="G225" t="str">
            <v>N</v>
          </cell>
          <cell r="H225" t="str">
            <v/>
          </cell>
          <cell r="I225" t="str">
            <v/>
          </cell>
          <cell r="J225" t="str">
            <v>N/A</v>
          </cell>
        </row>
        <row r="226">
          <cell r="B226" t="str">
            <v>VACN9019</v>
          </cell>
          <cell r="C226" t="str">
            <v>台北縣三重市集美國小繳款檢核</v>
          </cell>
          <cell r="D226" t="str">
            <v>N</v>
          </cell>
          <cell r="E226" t="str">
            <v/>
          </cell>
          <cell r="F226" t="str">
            <v>N</v>
          </cell>
          <cell r="G226" t="str">
            <v>N</v>
          </cell>
          <cell r="H226" t="str">
            <v/>
          </cell>
          <cell r="I226" t="str">
            <v/>
          </cell>
          <cell r="J226" t="str">
            <v>N/A</v>
          </cell>
        </row>
        <row r="227">
          <cell r="B227" t="str">
            <v>VACN9021</v>
          </cell>
          <cell r="C227" t="str">
            <v>訊通國際科技（股）繳款檢核</v>
          </cell>
          <cell r="D227" t="str">
            <v>N</v>
          </cell>
          <cell r="E227" t="str">
            <v/>
          </cell>
          <cell r="F227" t="str">
            <v>N</v>
          </cell>
          <cell r="G227" t="str">
            <v>N</v>
          </cell>
          <cell r="H227" t="str">
            <v/>
          </cell>
          <cell r="I227" t="str">
            <v/>
          </cell>
          <cell r="J227" t="str">
            <v>N/A</v>
          </cell>
        </row>
        <row r="228">
          <cell r="B228" t="str">
            <v>VACN9022</v>
          </cell>
          <cell r="C228" t="str">
            <v>台中豐原市葫蘆墩國小繳款檢核</v>
          </cell>
          <cell r="D228" t="str">
            <v>N</v>
          </cell>
          <cell r="E228" t="str">
            <v/>
          </cell>
          <cell r="F228" t="str">
            <v>N</v>
          </cell>
          <cell r="G228" t="str">
            <v>N</v>
          </cell>
          <cell r="H228" t="str">
            <v/>
          </cell>
          <cell r="I228" t="str">
            <v/>
          </cell>
          <cell r="J228" t="str">
            <v>N/A</v>
          </cell>
        </row>
        <row r="229">
          <cell r="B229" t="str">
            <v>VACN9023</v>
          </cell>
          <cell r="C229" t="str">
            <v>北高雄分行－國家音樂會大廈管理委員會繳款檢核</v>
          </cell>
          <cell r="D229" t="str">
            <v>N</v>
          </cell>
          <cell r="E229" t="str">
            <v/>
          </cell>
          <cell r="F229" t="str">
            <v>N</v>
          </cell>
          <cell r="G229" t="str">
            <v>N</v>
          </cell>
          <cell r="H229" t="str">
            <v/>
          </cell>
          <cell r="I229" t="str">
            <v/>
          </cell>
          <cell r="J229" t="str">
            <v>N/A</v>
          </cell>
        </row>
        <row r="230">
          <cell r="B230" t="str">
            <v>VACN9024</v>
          </cell>
          <cell r="C230" t="str">
            <v>國立三重高級商工職業學校繳款檢核</v>
          </cell>
          <cell r="D230" t="str">
            <v>N</v>
          </cell>
          <cell r="E230" t="str">
            <v/>
          </cell>
          <cell r="F230" t="str">
            <v>N</v>
          </cell>
          <cell r="G230" t="str">
            <v>N</v>
          </cell>
          <cell r="H230" t="str">
            <v/>
          </cell>
          <cell r="I230" t="str">
            <v/>
          </cell>
          <cell r="J230" t="str">
            <v>N/A</v>
          </cell>
        </row>
        <row r="231">
          <cell r="B231" t="str">
            <v>VACN9027</v>
          </cell>
          <cell r="C231" t="str">
            <v>台中市立大業國中繳款檢核</v>
          </cell>
          <cell r="D231" t="str">
            <v>N</v>
          </cell>
          <cell r="E231" t="str">
            <v/>
          </cell>
          <cell r="F231" t="str">
            <v>N</v>
          </cell>
          <cell r="G231" t="str">
            <v>N</v>
          </cell>
          <cell r="H231" t="str">
            <v/>
          </cell>
          <cell r="I231" t="str">
            <v/>
          </cell>
          <cell r="J231" t="str">
            <v>N/A</v>
          </cell>
        </row>
        <row r="232">
          <cell r="B232" t="str">
            <v>VACN9028</v>
          </cell>
          <cell r="C232" t="str">
            <v>高雄市小港區港和國小繳款檢核</v>
          </cell>
          <cell r="D232" t="str">
            <v>N</v>
          </cell>
          <cell r="E232" t="str">
            <v/>
          </cell>
          <cell r="F232" t="str">
            <v>N</v>
          </cell>
          <cell r="G232" t="str">
            <v>N</v>
          </cell>
          <cell r="H232" t="str">
            <v/>
          </cell>
          <cell r="I232" t="str">
            <v/>
          </cell>
          <cell r="J232" t="str">
            <v>N/A</v>
          </cell>
        </row>
        <row r="233">
          <cell r="B233" t="str">
            <v>VACN9029</v>
          </cell>
          <cell r="C233" t="str">
            <v>台灣愛鷗網股份有限公司</v>
          </cell>
          <cell r="D233" t="str">
            <v>N</v>
          </cell>
          <cell r="E233" t="str">
            <v/>
          </cell>
          <cell r="F233" t="str">
            <v>N</v>
          </cell>
          <cell r="G233" t="str">
            <v>N</v>
          </cell>
          <cell r="H233" t="str">
            <v/>
          </cell>
          <cell r="I233" t="str">
            <v/>
          </cell>
          <cell r="J233" t="str">
            <v>N/A</v>
          </cell>
        </row>
        <row r="234">
          <cell r="B234" t="str">
            <v>VACN9030</v>
          </cell>
          <cell r="C234" t="str">
            <v>高雄縣鳳山市鳳山國小繳款檢核</v>
          </cell>
          <cell r="D234" t="str">
            <v>N</v>
          </cell>
          <cell r="E234" t="str">
            <v/>
          </cell>
          <cell r="F234" t="str">
            <v>N</v>
          </cell>
          <cell r="G234" t="str">
            <v>N</v>
          </cell>
          <cell r="H234" t="str">
            <v/>
          </cell>
          <cell r="I234" t="str">
            <v/>
          </cell>
          <cell r="J234" t="str">
            <v>N/A</v>
          </cell>
        </row>
        <row r="235">
          <cell r="B235" t="str">
            <v>VACN9031</v>
          </cell>
          <cell r="C235" t="str">
            <v>台北市打字複印業職業工會</v>
          </cell>
          <cell r="D235" t="str">
            <v>N</v>
          </cell>
          <cell r="E235" t="str">
            <v/>
          </cell>
          <cell r="F235" t="str">
            <v>N</v>
          </cell>
          <cell r="G235" t="str">
            <v>N</v>
          </cell>
          <cell r="H235" t="str">
            <v/>
          </cell>
          <cell r="I235" t="str">
            <v/>
          </cell>
          <cell r="J235" t="str">
            <v>N/A</v>
          </cell>
        </row>
        <row r="236">
          <cell r="B236" t="str">
            <v>VACN9033</v>
          </cell>
          <cell r="C236" t="str">
            <v>高雄市前鎮區瑞祥國小繳款檢核</v>
          </cell>
          <cell r="D236" t="str">
            <v>N</v>
          </cell>
          <cell r="E236" t="str">
            <v/>
          </cell>
          <cell r="F236" t="str">
            <v>N</v>
          </cell>
          <cell r="G236" t="str">
            <v>N</v>
          </cell>
          <cell r="H236" t="str">
            <v/>
          </cell>
          <cell r="I236" t="str">
            <v/>
          </cell>
          <cell r="J236" t="str">
            <v>N/A</v>
          </cell>
        </row>
        <row r="237">
          <cell r="B237" t="str">
            <v>VACN9035</v>
          </cell>
          <cell r="C237" t="str">
            <v>99035--儲蓄部－非凡商業周刊雜誌社繳款檢核</v>
          </cell>
          <cell r="D237" t="str">
            <v>Y</v>
          </cell>
          <cell r="E237" t="str">
            <v/>
          </cell>
          <cell r="F237" t="str">
            <v>N</v>
          </cell>
          <cell r="G237" t="str">
            <v>N</v>
          </cell>
          <cell r="H237" t="str">
            <v/>
          </cell>
          <cell r="I237" t="str">
            <v/>
          </cell>
          <cell r="J237" t="str">
            <v>N/A</v>
          </cell>
        </row>
        <row r="238">
          <cell r="B238" t="str">
            <v>VACN9036</v>
          </cell>
          <cell r="C238" t="str">
            <v>思薇爾國際股份有限公司</v>
          </cell>
          <cell r="D238" t="str">
            <v>N</v>
          </cell>
          <cell r="E238" t="str">
            <v/>
          </cell>
          <cell r="F238" t="str">
            <v>N</v>
          </cell>
          <cell r="G238" t="str">
            <v>N</v>
          </cell>
          <cell r="H238" t="str">
            <v/>
          </cell>
          <cell r="I238" t="str">
            <v/>
          </cell>
          <cell r="J238" t="str">
            <v>N/A</v>
          </cell>
        </row>
        <row r="239">
          <cell r="B239" t="str">
            <v>VACN9041</v>
          </cell>
          <cell r="C239" t="str">
            <v>儲蓄部－摩比家股份有限公司繳款檢核</v>
          </cell>
          <cell r="D239" t="str">
            <v>N</v>
          </cell>
          <cell r="E239" t="str">
            <v/>
          </cell>
          <cell r="F239" t="str">
            <v>N</v>
          </cell>
          <cell r="G239" t="str">
            <v>N</v>
          </cell>
          <cell r="H239" t="str">
            <v/>
          </cell>
          <cell r="I239" t="str">
            <v/>
          </cell>
          <cell r="J239" t="str">
            <v>N/A</v>
          </cell>
        </row>
        <row r="240">
          <cell r="B240" t="str">
            <v>VACN9043</v>
          </cell>
          <cell r="C240" t="str">
            <v>99043--總動園數位科技（股）繳款檢核</v>
          </cell>
          <cell r="D240" t="str">
            <v>N</v>
          </cell>
          <cell r="E240" t="str">
            <v/>
          </cell>
          <cell r="F240" t="str">
            <v>N</v>
          </cell>
          <cell r="G240" t="str">
            <v>N</v>
          </cell>
          <cell r="H240" t="str">
            <v/>
          </cell>
          <cell r="I240" t="str">
            <v/>
          </cell>
          <cell r="J240" t="str">
            <v>N/A</v>
          </cell>
        </row>
        <row r="241">
          <cell r="B241" t="str">
            <v>VACN9045</v>
          </cell>
          <cell r="C241" t="str">
            <v>99045--有神資訊商務有限公司繳款檢核
代收YOUCAN購物網站貨款</v>
          </cell>
          <cell r="D241" t="str">
            <v>N</v>
          </cell>
          <cell r="E241" t="str">
            <v/>
          </cell>
          <cell r="F241" t="str">
            <v>N</v>
          </cell>
          <cell r="G241" t="str">
            <v>N</v>
          </cell>
          <cell r="H241" t="str">
            <v/>
          </cell>
          <cell r="I241" t="str">
            <v/>
          </cell>
          <cell r="J241" t="str">
            <v>N/A</v>
          </cell>
        </row>
        <row r="242">
          <cell r="B242" t="str">
            <v>VACN9046</v>
          </cell>
          <cell r="C242" t="str">
            <v>99046--東南亞勞工供應資訊社繳款檢核
代收僱主支付仲介公司之款項</v>
          </cell>
          <cell r="D242" t="str">
            <v>N</v>
          </cell>
          <cell r="E242" t="str">
            <v/>
          </cell>
          <cell r="F242" t="str">
            <v>N</v>
          </cell>
          <cell r="G242" t="str">
            <v>N</v>
          </cell>
          <cell r="H242" t="str">
            <v/>
          </cell>
          <cell r="I242" t="str">
            <v/>
          </cell>
          <cell r="J242" t="str">
            <v>N/A</v>
          </cell>
        </row>
        <row r="243">
          <cell r="B243" t="str">
            <v>VACN9049</v>
          </cell>
          <cell r="C243" t="str">
            <v>信義分行－廣達福利網繳款檢核</v>
          </cell>
          <cell r="D243" t="str">
            <v>N</v>
          </cell>
          <cell r="E243" t="str">
            <v/>
          </cell>
          <cell r="F243" t="str">
            <v>N</v>
          </cell>
          <cell r="G243" t="str">
            <v>N</v>
          </cell>
          <cell r="H243" t="str">
            <v/>
          </cell>
          <cell r="I243" t="str">
            <v/>
          </cell>
          <cell r="J243" t="str">
            <v>N/A</v>
          </cell>
        </row>
        <row r="244">
          <cell r="B244" t="str">
            <v>VACN9051</v>
          </cell>
          <cell r="C244" t="str">
            <v>台南分行－至前電腦網路股份有限繳款檢核</v>
          </cell>
          <cell r="D244" t="str">
            <v>N</v>
          </cell>
          <cell r="E244" t="str">
            <v/>
          </cell>
          <cell r="F244" t="str">
            <v>N</v>
          </cell>
          <cell r="G244" t="str">
            <v>N</v>
          </cell>
          <cell r="H244" t="str">
            <v/>
          </cell>
          <cell r="I244" t="str">
            <v/>
          </cell>
          <cell r="J244" t="str">
            <v>N/A</v>
          </cell>
        </row>
        <row r="245">
          <cell r="B245" t="str">
            <v>VACN9052</v>
          </cell>
          <cell r="C245" t="str">
            <v>高雄分行－哈瑪星科技股份有限公司</v>
          </cell>
          <cell r="D245" t="str">
            <v>N</v>
          </cell>
          <cell r="E245" t="str">
            <v/>
          </cell>
          <cell r="F245" t="str">
            <v>N</v>
          </cell>
          <cell r="G245" t="str">
            <v>N</v>
          </cell>
          <cell r="H245" t="str">
            <v/>
          </cell>
          <cell r="I245" t="str">
            <v/>
          </cell>
          <cell r="J245" t="str">
            <v>N/A</v>
          </cell>
        </row>
        <row r="246">
          <cell r="B246" t="str">
            <v>VACN9053</v>
          </cell>
          <cell r="C246" t="str">
            <v>康橋科技有限公司</v>
          </cell>
          <cell r="D246" t="str">
            <v>Y</v>
          </cell>
          <cell r="E246" t="str">
            <v/>
          </cell>
          <cell r="F246" t="str">
            <v>N</v>
          </cell>
          <cell r="G246" t="str">
            <v>N</v>
          </cell>
          <cell r="H246" t="str">
            <v/>
          </cell>
          <cell r="I246" t="str">
            <v/>
          </cell>
          <cell r="J246" t="str">
            <v>N/A</v>
          </cell>
        </row>
        <row r="247">
          <cell r="B247" t="str">
            <v>VACN9055</v>
          </cell>
          <cell r="C247" t="str">
            <v>99055--新竹分行－仁邦資訊(股)公司繳款檢核</v>
          </cell>
          <cell r="D247" t="str">
            <v>N</v>
          </cell>
          <cell r="E247" t="str">
            <v/>
          </cell>
          <cell r="F247" t="str">
            <v>N</v>
          </cell>
          <cell r="G247" t="str">
            <v>N</v>
          </cell>
          <cell r="H247" t="str">
            <v/>
          </cell>
          <cell r="I247" t="str">
            <v/>
          </cell>
          <cell r="J247" t="str">
            <v>N/A</v>
          </cell>
        </row>
        <row r="248">
          <cell r="B248" t="str">
            <v>VACN9056</v>
          </cell>
          <cell r="C248" t="str">
            <v>信義分行－精博顧問有限公司繳款檢核</v>
          </cell>
          <cell r="D248" t="str">
            <v>N</v>
          </cell>
          <cell r="E248" t="str">
            <v/>
          </cell>
          <cell r="F248" t="str">
            <v>N</v>
          </cell>
          <cell r="G248" t="str">
            <v>N</v>
          </cell>
          <cell r="H248" t="str">
            <v/>
          </cell>
          <cell r="I248" t="str">
            <v/>
          </cell>
          <cell r="J248" t="str">
            <v>N/A</v>
          </cell>
        </row>
        <row r="249">
          <cell r="B249" t="str">
            <v>VACN9058</v>
          </cell>
          <cell r="C249" t="str">
            <v>敬昕資訊股份有限公司</v>
          </cell>
          <cell r="D249" t="str">
            <v>N</v>
          </cell>
          <cell r="E249" t="str">
            <v/>
          </cell>
          <cell r="F249" t="str">
            <v>N</v>
          </cell>
          <cell r="G249" t="str">
            <v>N</v>
          </cell>
          <cell r="H249" t="str">
            <v/>
          </cell>
          <cell r="I249" t="str">
            <v/>
          </cell>
          <cell r="J249" t="str">
            <v>N/A</v>
          </cell>
        </row>
        <row r="250">
          <cell r="B250" t="str">
            <v>VACN9059</v>
          </cell>
          <cell r="C250" t="str">
            <v>99059--城東分行－福客多商店股份有限公司繳款檢核</v>
          </cell>
          <cell r="D250" t="str">
            <v>Y</v>
          </cell>
          <cell r="E250" t="str">
            <v/>
          </cell>
          <cell r="F250" t="str">
            <v>N</v>
          </cell>
          <cell r="G250" t="str">
            <v>N</v>
          </cell>
          <cell r="H250" t="str">
            <v/>
          </cell>
          <cell r="I250" t="str">
            <v/>
          </cell>
          <cell r="J250" t="str">
            <v>N/A</v>
          </cell>
        </row>
        <row r="251">
          <cell r="B251" t="str">
            <v>VACN9060</v>
          </cell>
          <cell r="C251" t="str">
            <v>99060--您好達康股份有限公司繳款檢核
代收消費款項</v>
          </cell>
          <cell r="D251" t="str">
            <v>N</v>
          </cell>
          <cell r="E251" t="str">
            <v/>
          </cell>
          <cell r="F251" t="str">
            <v>N</v>
          </cell>
          <cell r="G251" t="str">
            <v>N</v>
          </cell>
          <cell r="H251" t="str">
            <v/>
          </cell>
          <cell r="I251" t="str">
            <v/>
          </cell>
          <cell r="J251" t="str">
            <v>N/A</v>
          </cell>
        </row>
        <row r="252">
          <cell r="B252" t="str">
            <v>VACN9061</v>
          </cell>
          <cell r="C252" t="str">
            <v>99061--就業情報資料股份有限公司繳款檢核</v>
          </cell>
          <cell r="D252" t="str">
            <v>N</v>
          </cell>
          <cell r="E252" t="str">
            <v/>
          </cell>
          <cell r="F252" t="str">
            <v>N</v>
          </cell>
          <cell r="G252" t="str">
            <v>N</v>
          </cell>
          <cell r="H252" t="str">
            <v/>
          </cell>
          <cell r="I252" t="str">
            <v/>
          </cell>
          <cell r="J252" t="str">
            <v>N/A</v>
          </cell>
        </row>
        <row r="253">
          <cell r="B253" t="str">
            <v>VACN9066</v>
          </cell>
          <cell r="C253" t="str">
            <v>99066--嘉義宗承汽車(股)公司，回饋檔需去除檢查碼</v>
          </cell>
          <cell r="D253" t="str">
            <v>N</v>
          </cell>
          <cell r="E253" t="str">
            <v/>
          </cell>
          <cell r="F253" t="str">
            <v>N</v>
          </cell>
          <cell r="G253" t="str">
            <v>N</v>
          </cell>
          <cell r="H253" t="str">
            <v/>
          </cell>
          <cell r="I253" t="str">
            <v/>
          </cell>
          <cell r="J253" t="str">
            <v>N/A</v>
          </cell>
        </row>
        <row r="254">
          <cell r="B254" t="str">
            <v>VACN9068</v>
          </cell>
          <cell r="C254" t="str">
            <v>99068--伊芸名店繳款檢核</v>
          </cell>
          <cell r="D254" t="str">
            <v>N</v>
          </cell>
          <cell r="E254" t="str">
            <v/>
          </cell>
          <cell r="F254" t="str">
            <v>N</v>
          </cell>
          <cell r="G254" t="str">
            <v>N</v>
          </cell>
          <cell r="H254" t="str">
            <v/>
          </cell>
          <cell r="I254" t="str">
            <v/>
          </cell>
          <cell r="J254" t="str">
            <v>N/A</v>
          </cell>
        </row>
        <row r="255">
          <cell r="B255" t="str">
            <v>VACN9077</v>
          </cell>
          <cell r="C255" t="str">
            <v>99077--營業部－七條通資訊(股)公司繳款檢核</v>
          </cell>
          <cell r="D255" t="str">
            <v>N</v>
          </cell>
          <cell r="E255" t="str">
            <v/>
          </cell>
          <cell r="F255" t="str">
            <v>N</v>
          </cell>
          <cell r="G255" t="str">
            <v>N</v>
          </cell>
          <cell r="H255" t="str">
            <v/>
          </cell>
          <cell r="I255" t="str">
            <v/>
          </cell>
          <cell r="J255" t="str">
            <v>N/A</v>
          </cell>
        </row>
        <row r="256">
          <cell r="B256" t="str">
            <v>VACN9079</v>
          </cell>
          <cell r="C256" t="str">
            <v>99079--敦南分行－主流網科技(股)公司繳款檢核</v>
          </cell>
          <cell r="D256" t="str">
            <v>Y</v>
          </cell>
          <cell r="E256" t="str">
            <v/>
          </cell>
          <cell r="F256" t="str">
            <v>N</v>
          </cell>
          <cell r="G256" t="str">
            <v>N</v>
          </cell>
          <cell r="H256" t="str">
            <v/>
          </cell>
          <cell r="I256" t="str">
            <v/>
          </cell>
          <cell r="J256" t="str">
            <v>N/A</v>
          </cell>
        </row>
        <row r="257">
          <cell r="B257" t="str">
            <v>VACN9080</v>
          </cell>
          <cell r="C257" t="str">
            <v>99080--玉山(股)股款繳款檢核
99065--有樂國際股份有限公司繳款檢核
99070--龍網科技股份有限公司繳款檢核
99108--姊妹淘股份有限公司繳款檢核</v>
          </cell>
          <cell r="D257" t="str">
            <v>Y</v>
          </cell>
          <cell r="E257" t="str">
            <v/>
          </cell>
          <cell r="F257" t="str">
            <v>N</v>
          </cell>
          <cell r="G257" t="str">
            <v>N</v>
          </cell>
          <cell r="H257" t="str">
            <v/>
          </cell>
          <cell r="I257" t="str">
            <v/>
          </cell>
          <cell r="J257" t="str">
            <v>N/A</v>
          </cell>
        </row>
        <row r="258">
          <cell r="B258" t="str">
            <v>VACN9083</v>
          </cell>
          <cell r="C258" t="str">
            <v>99083--北高雄分行－祥網國際股份有限公司繳款檢核</v>
          </cell>
          <cell r="D258" t="str">
            <v>N</v>
          </cell>
          <cell r="E258" t="str">
            <v/>
          </cell>
          <cell r="F258" t="str">
            <v>N</v>
          </cell>
          <cell r="G258" t="str">
            <v>N</v>
          </cell>
          <cell r="H258" t="str">
            <v/>
          </cell>
          <cell r="I258" t="str">
            <v/>
          </cell>
          <cell r="J258" t="str">
            <v>N/A</v>
          </cell>
        </row>
        <row r="259">
          <cell r="B259" t="str">
            <v>VACN9085</v>
          </cell>
          <cell r="C259" t="str">
            <v>99085--信義分行－易傳資訊股份有限公司繳款檢核</v>
          </cell>
          <cell r="D259" t="str">
            <v>N</v>
          </cell>
          <cell r="E259" t="str">
            <v/>
          </cell>
          <cell r="F259" t="str">
            <v>N</v>
          </cell>
          <cell r="G259" t="str">
            <v>N</v>
          </cell>
          <cell r="H259" t="str">
            <v/>
          </cell>
          <cell r="I259" t="str">
            <v/>
          </cell>
          <cell r="J259" t="str">
            <v>N/A</v>
          </cell>
        </row>
        <row r="260">
          <cell r="B260" t="str">
            <v>VACN9088</v>
          </cell>
          <cell r="C260" t="str">
            <v>99088--財洋（股）公司銷帳代號繳款檢核</v>
          </cell>
          <cell r="D260" t="str">
            <v>Y</v>
          </cell>
          <cell r="E260" t="str">
            <v/>
          </cell>
          <cell r="F260" t="str">
            <v>N</v>
          </cell>
          <cell r="G260" t="str">
            <v>N</v>
          </cell>
          <cell r="H260" t="str">
            <v/>
          </cell>
          <cell r="I260" t="str">
            <v/>
          </cell>
          <cell r="J260" t="str">
            <v>N/A</v>
          </cell>
        </row>
        <row r="261">
          <cell r="B261" t="str">
            <v>VACN9090</v>
          </cell>
          <cell r="C261" t="str">
            <v>99090--嘉義中正大學繳款檢核</v>
          </cell>
          <cell r="D261" t="str">
            <v>Y</v>
          </cell>
          <cell r="E261" t="str">
            <v/>
          </cell>
          <cell r="F261" t="str">
            <v>N</v>
          </cell>
          <cell r="G261" t="str">
            <v>N</v>
          </cell>
          <cell r="H261" t="str">
            <v/>
          </cell>
          <cell r="I261" t="str">
            <v/>
          </cell>
          <cell r="J261" t="str">
            <v>N/A</v>
          </cell>
        </row>
        <row r="262">
          <cell r="B262" t="str">
            <v>VACN9097</v>
          </cell>
          <cell r="C262" t="str">
            <v>99097--大里分行－智暉資訊股份有限公司繳款檢核</v>
          </cell>
          <cell r="D262" t="str">
            <v>Y</v>
          </cell>
          <cell r="E262" t="str">
            <v/>
          </cell>
          <cell r="F262" t="str">
            <v>N</v>
          </cell>
          <cell r="G262" t="str">
            <v>N</v>
          </cell>
          <cell r="H262" t="str">
            <v/>
          </cell>
          <cell r="I262" t="str">
            <v/>
          </cell>
          <cell r="J262" t="str">
            <v>N/A</v>
          </cell>
        </row>
        <row r="263">
          <cell r="B263" t="str">
            <v>VACN9102</v>
          </cell>
          <cell r="C263" t="str">
            <v>99102--敦南分行－滾石網路科技(股)公司繳款檢核</v>
          </cell>
          <cell r="D263" t="str">
            <v>N</v>
          </cell>
          <cell r="E263" t="str">
            <v/>
          </cell>
          <cell r="F263" t="str">
            <v>N</v>
          </cell>
          <cell r="G263" t="str">
            <v>N</v>
          </cell>
          <cell r="H263" t="str">
            <v/>
          </cell>
          <cell r="I263" t="str">
            <v/>
          </cell>
          <cell r="J263" t="str">
            <v>N/A</v>
          </cell>
        </row>
        <row r="264">
          <cell r="B264" t="str">
            <v>VACN9104</v>
          </cell>
          <cell r="C264" t="str">
            <v>99104--長春分行－易遊網旅行社股份有限公司</v>
          </cell>
          <cell r="D264" t="str">
            <v>N</v>
          </cell>
          <cell r="E264" t="str">
            <v/>
          </cell>
          <cell r="F264" t="str">
            <v>N</v>
          </cell>
          <cell r="G264" t="str">
            <v>N</v>
          </cell>
          <cell r="H264" t="str">
            <v/>
          </cell>
          <cell r="I264" t="str">
            <v/>
          </cell>
          <cell r="J264" t="str">
            <v>N/A</v>
          </cell>
        </row>
        <row r="265">
          <cell r="B265" t="str">
            <v>VACN9111</v>
          </cell>
          <cell r="C265" t="str">
            <v>99111--東南亞勞工供應資訊社繳款檢核
代收僱主支付仲介公司之款項</v>
          </cell>
          <cell r="D265" t="str">
            <v>Y</v>
          </cell>
          <cell r="E265" t="str">
            <v/>
          </cell>
          <cell r="F265" t="str">
            <v>N</v>
          </cell>
          <cell r="G265" t="str">
            <v>N</v>
          </cell>
          <cell r="H265" t="str">
            <v/>
          </cell>
          <cell r="I265" t="str">
            <v/>
          </cell>
          <cell r="J265" t="str">
            <v>N/A</v>
          </cell>
        </row>
        <row r="266">
          <cell r="B266" t="str">
            <v>VACN9112</v>
          </cell>
          <cell r="C266" t="str">
            <v>龍邦登峰21大廈管理委員會繳款檢核</v>
          </cell>
          <cell r="D266" t="str">
            <v>Y</v>
          </cell>
          <cell r="E266" t="str">
            <v/>
          </cell>
          <cell r="F266" t="str">
            <v>N</v>
          </cell>
          <cell r="G266" t="str">
            <v>N</v>
          </cell>
          <cell r="H266" t="str">
            <v/>
          </cell>
          <cell r="I266" t="str">
            <v/>
          </cell>
          <cell r="J266" t="str">
            <v>N/A</v>
          </cell>
        </row>
        <row r="267">
          <cell r="B267" t="str">
            <v>VACN9116</v>
          </cell>
          <cell r="C267" t="str">
            <v>三重分行－－永福國小繳款檢核</v>
          </cell>
          <cell r="D267" t="str">
            <v>N</v>
          </cell>
          <cell r="E267" t="str">
            <v/>
          </cell>
          <cell r="F267" t="str">
            <v>N</v>
          </cell>
          <cell r="G267" t="str">
            <v>N</v>
          </cell>
          <cell r="H267" t="str">
            <v/>
          </cell>
          <cell r="I267" t="str">
            <v/>
          </cell>
          <cell r="J267" t="str">
            <v>N/A</v>
          </cell>
        </row>
        <row r="268">
          <cell r="B268" t="str">
            <v>VACN9124</v>
          </cell>
          <cell r="C268" t="str">
            <v>台中市北屯區陳平國小繳款檢核(99124,99125)</v>
          </cell>
          <cell r="D268" t="str">
            <v>N</v>
          </cell>
          <cell r="E268" t="str">
            <v/>
          </cell>
          <cell r="F268" t="str">
            <v>N</v>
          </cell>
          <cell r="G268" t="str">
            <v>N</v>
          </cell>
          <cell r="H268" t="str">
            <v/>
          </cell>
          <cell r="I268" t="str">
            <v/>
          </cell>
          <cell r="J268" t="str">
            <v>N/A</v>
          </cell>
        </row>
        <row r="269">
          <cell r="B269" t="str">
            <v>VACN9126</v>
          </cell>
          <cell r="C269" t="str">
            <v>99126--復興分行－易取數份有限公司繳款檢核</v>
          </cell>
          <cell r="D269" t="str">
            <v>Y</v>
          </cell>
          <cell r="E269" t="str">
            <v/>
          </cell>
          <cell r="F269" t="str">
            <v>N</v>
          </cell>
          <cell r="G269" t="str">
            <v>N</v>
          </cell>
          <cell r="H269" t="str">
            <v/>
          </cell>
          <cell r="I269" t="str">
            <v/>
          </cell>
          <cell r="J269" t="str">
            <v>N/A</v>
          </cell>
        </row>
        <row r="270">
          <cell r="B270" t="str">
            <v>VACN9127</v>
          </cell>
          <cell r="C270" t="str">
            <v>99127--信義分行－法摩網路國際股份有限公司繳款檢核</v>
          </cell>
          <cell r="D270" t="str">
            <v>N</v>
          </cell>
          <cell r="E270" t="str">
            <v/>
          </cell>
          <cell r="F270" t="str">
            <v>N</v>
          </cell>
          <cell r="G270" t="str">
            <v>N</v>
          </cell>
          <cell r="H270" t="str">
            <v/>
          </cell>
          <cell r="I270" t="str">
            <v/>
          </cell>
          <cell r="J270" t="str">
            <v>N/A</v>
          </cell>
        </row>
        <row r="271">
          <cell r="B271" t="str">
            <v>VACN9134</v>
          </cell>
          <cell r="C271" t="str">
            <v>99134--儲蓄部－易傳資訊股份有限公司繳款檢核</v>
          </cell>
          <cell r="D271" t="str">
            <v>N</v>
          </cell>
          <cell r="E271" t="str">
            <v/>
          </cell>
          <cell r="F271" t="str">
            <v>N</v>
          </cell>
          <cell r="G271" t="str">
            <v>N</v>
          </cell>
          <cell r="H271" t="str">
            <v/>
          </cell>
          <cell r="I271" t="str">
            <v/>
          </cell>
          <cell r="J271" t="str">
            <v>N/A</v>
          </cell>
        </row>
        <row r="272">
          <cell r="B272" t="str">
            <v>VACN9152</v>
          </cell>
          <cell r="C272" t="str">
            <v>99152--永康分行－威士登科技股份有限公司繳款檢核</v>
          </cell>
          <cell r="D272" t="str">
            <v>N</v>
          </cell>
          <cell r="E272" t="str">
            <v/>
          </cell>
          <cell r="F272" t="str">
            <v>N</v>
          </cell>
          <cell r="G272" t="str">
            <v>N</v>
          </cell>
          <cell r="H272" t="str">
            <v/>
          </cell>
          <cell r="I272" t="str">
            <v/>
          </cell>
          <cell r="J272" t="str">
            <v>N/A</v>
          </cell>
        </row>
        <row r="273">
          <cell r="B273" t="str">
            <v>VACN9156</v>
          </cell>
          <cell r="C273" t="str">
            <v>光產物保險虎尾分公司繳款檢核</v>
          </cell>
          <cell r="D273" t="str">
            <v>N</v>
          </cell>
          <cell r="E273" t="str">
            <v/>
          </cell>
          <cell r="F273" t="str">
            <v>N</v>
          </cell>
          <cell r="G273" t="str">
            <v>N</v>
          </cell>
          <cell r="H273" t="str">
            <v/>
          </cell>
          <cell r="I273" t="str">
            <v/>
          </cell>
          <cell r="J273" t="str">
            <v>N/A</v>
          </cell>
        </row>
        <row r="274">
          <cell r="B274" t="str">
            <v>VACN9159</v>
          </cell>
          <cell r="C274" t="str">
            <v>99159--滾石網路科技股份有限公司繳款檢核</v>
          </cell>
          <cell r="D274" t="str">
            <v>N</v>
          </cell>
          <cell r="E274" t="str">
            <v/>
          </cell>
          <cell r="F274" t="str">
            <v>N</v>
          </cell>
          <cell r="G274" t="str">
            <v>N</v>
          </cell>
          <cell r="H274" t="str">
            <v/>
          </cell>
          <cell r="I274" t="str">
            <v/>
          </cell>
          <cell r="J274" t="str">
            <v>N/A</v>
          </cell>
        </row>
        <row r="275">
          <cell r="B275" t="str">
            <v>VACN9167</v>
          </cell>
          <cell r="C275" t="str">
            <v>99167--長春分行－子時實業股份有限公司繳款檢核</v>
          </cell>
          <cell r="D275" t="str">
            <v>N</v>
          </cell>
          <cell r="E275" t="str">
            <v/>
          </cell>
          <cell r="F275" t="str">
            <v>N</v>
          </cell>
          <cell r="G275" t="str">
            <v>N</v>
          </cell>
          <cell r="H275" t="str">
            <v/>
          </cell>
          <cell r="I275" t="str">
            <v/>
          </cell>
          <cell r="J275" t="str">
            <v>N/A</v>
          </cell>
        </row>
        <row r="276">
          <cell r="B276" t="str">
            <v>VACN9176</v>
          </cell>
          <cell r="C276" t="str">
            <v>高雄分行－成功國小繳款檢核程式</v>
          </cell>
          <cell r="D276" t="str">
            <v>N</v>
          </cell>
          <cell r="E276" t="str">
            <v/>
          </cell>
          <cell r="F276" t="str">
            <v>N</v>
          </cell>
          <cell r="G276" t="str">
            <v>N</v>
          </cell>
          <cell r="H276" t="str">
            <v/>
          </cell>
          <cell r="I276" t="str">
            <v/>
          </cell>
          <cell r="J276" t="str">
            <v>N/A</v>
          </cell>
        </row>
        <row r="277">
          <cell r="B277" t="str">
            <v>VACN9177</v>
          </cell>
          <cell r="C277" t="str">
            <v>99177--中和分行－光電文學股份有限公司繳款檢核</v>
          </cell>
          <cell r="D277" t="str">
            <v>Y</v>
          </cell>
          <cell r="E277" t="str">
            <v/>
          </cell>
          <cell r="F277" t="str">
            <v>N</v>
          </cell>
          <cell r="G277" t="str">
            <v>N</v>
          </cell>
          <cell r="H277" t="str">
            <v/>
          </cell>
          <cell r="I277" t="str">
            <v/>
          </cell>
          <cell r="J277" t="str">
            <v>N/A</v>
          </cell>
        </row>
        <row r="278">
          <cell r="B278" t="str">
            <v>VACN9178</v>
          </cell>
          <cell r="C278" t="str">
            <v>99178--長春分行－展望亞洲科技股份有限公司繳款檢核</v>
          </cell>
          <cell r="D278" t="str">
            <v>N</v>
          </cell>
          <cell r="E278" t="str">
            <v/>
          </cell>
          <cell r="F278" t="str">
            <v>N</v>
          </cell>
          <cell r="G278" t="str">
            <v>N</v>
          </cell>
          <cell r="H278" t="str">
            <v/>
          </cell>
          <cell r="I278" t="str">
            <v/>
          </cell>
          <cell r="J278" t="str">
            <v>N/A</v>
          </cell>
        </row>
        <row r="279">
          <cell r="B279" t="str">
            <v>VACN9181</v>
          </cell>
          <cell r="C279" t="str">
            <v>99181--嘉義分行－台灣基礎開發科技公司繳款檢核</v>
          </cell>
          <cell r="D279" t="str">
            <v>N</v>
          </cell>
          <cell r="E279" t="str">
            <v/>
          </cell>
          <cell r="F279" t="str">
            <v>N</v>
          </cell>
          <cell r="G279" t="str">
            <v>N</v>
          </cell>
          <cell r="H279" t="str">
            <v/>
          </cell>
          <cell r="I279" t="str">
            <v/>
          </cell>
          <cell r="J279" t="str">
            <v>N/A</v>
          </cell>
        </row>
        <row r="280">
          <cell r="B280" t="str">
            <v>VACN9188</v>
          </cell>
          <cell r="C280" t="str">
            <v>99188--長春分行－影音網科技股份有限公司繳款檢核</v>
          </cell>
          <cell r="D280" t="str">
            <v>N</v>
          </cell>
          <cell r="E280" t="str">
            <v/>
          </cell>
          <cell r="F280" t="str">
            <v>N</v>
          </cell>
          <cell r="G280" t="str">
            <v>N</v>
          </cell>
          <cell r="H280" t="str">
            <v/>
          </cell>
          <cell r="I280" t="str">
            <v/>
          </cell>
          <cell r="J280" t="str">
            <v>N/A</v>
          </cell>
        </row>
        <row r="281">
          <cell r="B281" t="str">
            <v>VACN9191</v>
          </cell>
          <cell r="C281" t="str">
            <v>虛擬帳號99191繳款檢核副程式</v>
          </cell>
          <cell r="D281" t="str">
            <v>N</v>
          </cell>
          <cell r="E281" t="str">
            <v/>
          </cell>
          <cell r="F281" t="str">
            <v>N</v>
          </cell>
          <cell r="G281" t="str">
            <v>N</v>
          </cell>
          <cell r="H281" t="str">
            <v/>
          </cell>
          <cell r="I281" t="str">
            <v/>
          </cell>
          <cell r="J281" t="str">
            <v>N/A</v>
          </cell>
        </row>
        <row r="282">
          <cell r="B282" t="str">
            <v>VACN9198</v>
          </cell>
          <cell r="C282" t="str">
            <v>99198--城東分行－品泰股份有限公司繳款檢核</v>
          </cell>
          <cell r="D282" t="str">
            <v>N</v>
          </cell>
          <cell r="E282" t="str">
            <v/>
          </cell>
          <cell r="F282" t="str">
            <v>N</v>
          </cell>
          <cell r="G282" t="str">
            <v>N</v>
          </cell>
          <cell r="H282" t="str">
            <v/>
          </cell>
          <cell r="I282" t="str">
            <v/>
          </cell>
          <cell r="J282" t="str">
            <v>N/A</v>
          </cell>
        </row>
        <row r="283">
          <cell r="B283" t="str">
            <v>VACN9218</v>
          </cell>
          <cell r="C283" t="str">
            <v>99218--內湖分行－實踐大學繳款檢核</v>
          </cell>
          <cell r="D283" t="str">
            <v>Y</v>
          </cell>
          <cell r="E283" t="str">
            <v/>
          </cell>
          <cell r="F283" t="str">
            <v>N</v>
          </cell>
          <cell r="G283" t="str">
            <v>N</v>
          </cell>
          <cell r="H283" t="str">
            <v/>
          </cell>
          <cell r="I283" t="str">
            <v/>
          </cell>
          <cell r="J283" t="str">
            <v>N/A</v>
          </cell>
        </row>
        <row r="284">
          <cell r="B284" t="str">
            <v>VACN9236</v>
          </cell>
          <cell r="C284" t="str">
            <v>99236--樹林分行－私立幼稚園繳款檢核</v>
          </cell>
          <cell r="D284" t="str">
            <v>N</v>
          </cell>
          <cell r="E284" t="str">
            <v/>
          </cell>
          <cell r="F284" t="str">
            <v>N</v>
          </cell>
          <cell r="G284" t="str">
            <v>N</v>
          </cell>
          <cell r="H284" t="str">
            <v/>
          </cell>
          <cell r="I284" t="str">
            <v/>
          </cell>
          <cell r="J284" t="str">
            <v>N/A</v>
          </cell>
        </row>
        <row r="285">
          <cell r="B285" t="str">
            <v>VACN9263</v>
          </cell>
          <cell r="C285" t="str">
            <v>99263--大墩分行－埔里國際資訊有限公司檢核繳款</v>
          </cell>
          <cell r="D285" t="str">
            <v>Y</v>
          </cell>
          <cell r="E285" t="str">
            <v/>
          </cell>
          <cell r="F285" t="str">
            <v>N</v>
          </cell>
          <cell r="G285" t="str">
            <v>N</v>
          </cell>
          <cell r="H285" t="str">
            <v/>
          </cell>
          <cell r="I285" t="str">
            <v/>
          </cell>
          <cell r="J285" t="str">
            <v>N/A</v>
          </cell>
        </row>
        <row r="286">
          <cell r="B286" t="str">
            <v>VACN9289</v>
          </cell>
          <cell r="C286" t="str">
            <v>虛擬帳號99289繳款檢核副程式</v>
          </cell>
          <cell r="D286" t="str">
            <v>N</v>
          </cell>
          <cell r="E286" t="str">
            <v/>
          </cell>
          <cell r="F286" t="str">
            <v>N</v>
          </cell>
          <cell r="G286" t="str">
            <v>N</v>
          </cell>
          <cell r="H286" t="str">
            <v/>
          </cell>
          <cell r="I286" t="str">
            <v/>
          </cell>
          <cell r="J286" t="str">
            <v>N/A</v>
          </cell>
        </row>
        <row r="287">
          <cell r="B287" t="str">
            <v>VACN9295</v>
          </cell>
          <cell r="C287" t="str">
            <v>虛擬帳號99295繳款檢核程式</v>
          </cell>
          <cell r="D287" t="str">
            <v>N</v>
          </cell>
          <cell r="E287" t="str">
            <v/>
          </cell>
          <cell r="F287" t="str">
            <v>N</v>
          </cell>
          <cell r="G287" t="str">
            <v>N</v>
          </cell>
          <cell r="H287" t="str">
            <v/>
          </cell>
          <cell r="I287" t="str">
            <v/>
          </cell>
          <cell r="J287" t="str">
            <v>N/A</v>
          </cell>
        </row>
        <row r="288">
          <cell r="B288" t="str">
            <v>VACN9333</v>
          </cell>
          <cell r="C288" t="str">
            <v>和信電訊虛擬帳號繳款檢核</v>
          </cell>
          <cell r="D288" t="str">
            <v>N</v>
          </cell>
          <cell r="E288" t="str">
            <v/>
          </cell>
          <cell r="F288" t="str">
            <v>N</v>
          </cell>
          <cell r="G288" t="str">
            <v>N</v>
          </cell>
          <cell r="H288" t="str">
            <v/>
          </cell>
          <cell r="I288" t="str">
            <v/>
          </cell>
          <cell r="J288" t="str">
            <v>N/A</v>
          </cell>
        </row>
        <row r="289">
          <cell r="B289" t="str">
            <v>VACN9555</v>
          </cell>
          <cell r="C289" t="str">
            <v>長春分行－華旅網際旅行社繳款檢核</v>
          </cell>
          <cell r="D289" t="str">
            <v>N</v>
          </cell>
          <cell r="E289" t="str">
            <v/>
          </cell>
          <cell r="F289" t="str">
            <v>N</v>
          </cell>
          <cell r="G289" t="str">
            <v>N</v>
          </cell>
          <cell r="H289" t="str">
            <v/>
          </cell>
          <cell r="I289" t="str">
            <v/>
          </cell>
          <cell r="J289" t="str">
            <v>N/A</v>
          </cell>
        </row>
        <row r="290">
          <cell r="B290" t="str">
            <v>VACN9612</v>
          </cell>
          <cell r="C290" t="str">
            <v>有VACNCM16(共用金額檢核程式)及檢核繳款截止日功能</v>
          </cell>
          <cell r="D290" t="str">
            <v>N</v>
          </cell>
          <cell r="E290" t="str">
            <v/>
          </cell>
          <cell r="F290" t="str">
            <v>N</v>
          </cell>
          <cell r="G290" t="str">
            <v>N</v>
          </cell>
          <cell r="H290" t="str">
            <v/>
          </cell>
          <cell r="I290" t="str">
            <v/>
          </cell>
          <cell r="J290" t="str">
            <v>N/A</v>
          </cell>
        </row>
        <row r="291">
          <cell r="B291" t="str">
            <v>VACN9666</v>
          </cell>
          <cell r="C291" t="str">
            <v>中和分行－遊戲橘子數位科技股份有限公司繳款檢核</v>
          </cell>
          <cell r="D291" t="str">
            <v>N</v>
          </cell>
          <cell r="E291" t="str">
            <v/>
          </cell>
          <cell r="F291" t="str">
            <v>N</v>
          </cell>
          <cell r="G291" t="str">
            <v>N</v>
          </cell>
          <cell r="H291" t="str">
            <v/>
          </cell>
          <cell r="I291" t="str">
            <v/>
          </cell>
          <cell r="J291" t="str">
            <v>N/A</v>
          </cell>
        </row>
        <row r="292">
          <cell r="B292" t="str">
            <v>VACN9678</v>
          </cell>
          <cell r="C292" t="str">
            <v>99678--電金部－Ｅ－ＣＯＩＮ繳款檢核</v>
          </cell>
          <cell r="D292" t="str">
            <v>N</v>
          </cell>
          <cell r="E292" t="str">
            <v/>
          </cell>
          <cell r="F292" t="str">
            <v>N</v>
          </cell>
          <cell r="G292" t="str">
            <v>N</v>
          </cell>
          <cell r="H292" t="str">
            <v/>
          </cell>
          <cell r="I292" t="str">
            <v/>
          </cell>
          <cell r="J292" t="str">
            <v>N/A</v>
          </cell>
        </row>
        <row r="293">
          <cell r="B293" t="str">
            <v>VACN9701</v>
          </cell>
          <cell r="C293" t="str">
            <v>大安銀行現金增資繳款檢核</v>
          </cell>
          <cell r="D293" t="str">
            <v>N</v>
          </cell>
          <cell r="E293" t="str">
            <v/>
          </cell>
          <cell r="F293" t="str">
            <v>N</v>
          </cell>
          <cell r="G293" t="str">
            <v>N</v>
          </cell>
          <cell r="H293" t="str">
            <v/>
          </cell>
          <cell r="I293" t="str">
            <v/>
          </cell>
          <cell r="J293" t="str">
            <v>N/A</v>
          </cell>
        </row>
        <row r="294">
          <cell r="B294" t="str">
            <v>VACN9702</v>
          </cell>
          <cell r="C294" t="str">
            <v>誠泰銀行現金增資繳款檢核</v>
          </cell>
          <cell r="D294" t="str">
            <v>N</v>
          </cell>
          <cell r="E294" t="str">
            <v/>
          </cell>
          <cell r="F294" t="str">
            <v>N</v>
          </cell>
          <cell r="G294" t="str">
            <v>N</v>
          </cell>
          <cell r="H294" t="str">
            <v/>
          </cell>
          <cell r="I294" t="str">
            <v/>
          </cell>
          <cell r="J294" t="str">
            <v>N/A</v>
          </cell>
        </row>
        <row r="295">
          <cell r="B295" t="str">
            <v>VACN9703</v>
          </cell>
          <cell r="C295" t="str">
            <v>中華電訊現金增資繳款檢核</v>
          </cell>
          <cell r="D295" t="str">
            <v>N</v>
          </cell>
          <cell r="E295" t="str">
            <v/>
          </cell>
          <cell r="F295" t="str">
            <v>N</v>
          </cell>
          <cell r="G295" t="str">
            <v>N</v>
          </cell>
          <cell r="H295" t="str">
            <v/>
          </cell>
          <cell r="I295" t="str">
            <v/>
          </cell>
          <cell r="J295" t="str">
            <v>N/A</v>
          </cell>
        </row>
        <row r="296">
          <cell r="B296" t="str">
            <v>VACN9706</v>
          </cell>
          <cell r="C296" t="str">
            <v>新竹分行－優網通(戶名為徐慧蘭)現金增資繳款檢核</v>
          </cell>
          <cell r="D296" t="str">
            <v>N</v>
          </cell>
          <cell r="E296" t="str">
            <v/>
          </cell>
          <cell r="F296" t="str">
            <v>N</v>
          </cell>
          <cell r="G296" t="str">
            <v>N</v>
          </cell>
          <cell r="H296" t="str">
            <v/>
          </cell>
          <cell r="I296" t="str">
            <v/>
          </cell>
          <cell r="J296" t="str">
            <v>N/A</v>
          </cell>
        </row>
        <row r="297">
          <cell r="B297" t="str">
            <v>VACN9707</v>
          </cell>
          <cell r="C297" t="str">
            <v>現金增資繳款檢核－共用程式</v>
          </cell>
          <cell r="D297" t="str">
            <v>Y</v>
          </cell>
          <cell r="E297" t="str">
            <v/>
          </cell>
          <cell r="F297" t="str">
            <v>N</v>
          </cell>
          <cell r="G297" t="str">
            <v>N</v>
          </cell>
          <cell r="H297" t="str">
            <v/>
          </cell>
          <cell r="I297" t="str">
            <v/>
          </cell>
          <cell r="J297" t="str">
            <v>N/A</v>
          </cell>
        </row>
        <row r="298">
          <cell r="B298" t="str">
            <v>VACN9708</v>
          </cell>
          <cell r="C298" t="str">
            <v>康和證券現金增資繳款檢核</v>
          </cell>
          <cell r="D298" t="str">
            <v>N</v>
          </cell>
          <cell r="E298" t="str">
            <v/>
          </cell>
          <cell r="F298" t="str">
            <v>N</v>
          </cell>
          <cell r="G298" t="str">
            <v>N</v>
          </cell>
          <cell r="H298" t="str">
            <v/>
          </cell>
          <cell r="I298" t="str">
            <v/>
          </cell>
          <cell r="J298" t="str">
            <v>N/A</v>
          </cell>
        </row>
        <row r="299">
          <cell r="B299" t="str">
            <v>VACN9709</v>
          </cell>
          <cell r="C299" t="str">
            <v>陸德資訊現金增資繳款檢核</v>
          </cell>
          <cell r="D299" t="str">
            <v>N</v>
          </cell>
          <cell r="E299" t="str">
            <v/>
          </cell>
          <cell r="F299" t="str">
            <v>N</v>
          </cell>
          <cell r="G299" t="str">
            <v>N</v>
          </cell>
          <cell r="H299" t="str">
            <v/>
          </cell>
          <cell r="I299" t="str">
            <v/>
          </cell>
          <cell r="J299" t="str">
            <v>N/A</v>
          </cell>
        </row>
        <row r="300">
          <cell r="B300" t="str">
            <v>VACN9710</v>
          </cell>
          <cell r="C300" t="str">
            <v>全懋精密科技現增繳款檢核</v>
          </cell>
          <cell r="D300" t="str">
            <v>N</v>
          </cell>
          <cell r="E300" t="str">
            <v/>
          </cell>
          <cell r="F300" t="str">
            <v>N</v>
          </cell>
          <cell r="G300" t="str">
            <v>N</v>
          </cell>
          <cell r="H300" t="str">
            <v/>
          </cell>
          <cell r="I300" t="str">
            <v/>
          </cell>
          <cell r="J300" t="str">
            <v>N/A</v>
          </cell>
        </row>
        <row r="301">
          <cell r="B301" t="str">
            <v>VACN9711</v>
          </cell>
          <cell r="C301" t="str">
            <v>達方電子現金增資繳款檢核</v>
          </cell>
          <cell r="D301" t="str">
            <v>N</v>
          </cell>
          <cell r="E301" t="str">
            <v/>
          </cell>
          <cell r="F301" t="str">
            <v>N</v>
          </cell>
          <cell r="G301" t="str">
            <v>N</v>
          </cell>
          <cell r="H301" t="str">
            <v/>
          </cell>
          <cell r="I301" t="str">
            <v/>
          </cell>
          <cell r="J301" t="str">
            <v>N/A</v>
          </cell>
        </row>
        <row r="302">
          <cell r="B302" t="str">
            <v>VACN9712</v>
          </cell>
          <cell r="C302" t="str">
            <v>交通銀行現增繳款檢核</v>
          </cell>
          <cell r="D302" t="str">
            <v>N</v>
          </cell>
          <cell r="E302" t="str">
            <v/>
          </cell>
          <cell r="F302" t="str">
            <v>N</v>
          </cell>
          <cell r="G302" t="str">
            <v>N</v>
          </cell>
          <cell r="H302" t="str">
            <v/>
          </cell>
          <cell r="I302" t="str">
            <v/>
          </cell>
          <cell r="J302" t="str">
            <v>N/A</v>
          </cell>
        </row>
        <row r="303">
          <cell r="B303" t="str">
            <v>VACN9713</v>
          </cell>
          <cell r="C303" t="str">
            <v>希旺科技現金增資繳款檢核</v>
          </cell>
          <cell r="D303" t="str">
            <v>N</v>
          </cell>
          <cell r="E303" t="str">
            <v/>
          </cell>
          <cell r="F303" t="str">
            <v>N</v>
          </cell>
          <cell r="G303" t="str">
            <v>N</v>
          </cell>
          <cell r="H303" t="str">
            <v/>
          </cell>
          <cell r="I303" t="str">
            <v/>
          </cell>
          <cell r="J303" t="str">
            <v>N/A</v>
          </cell>
        </row>
        <row r="304">
          <cell r="B304" t="str">
            <v>VACN9714</v>
          </cell>
          <cell r="C304" t="str">
            <v>希旺科技現金增資繳款檢核</v>
          </cell>
          <cell r="D304" t="str">
            <v>N</v>
          </cell>
          <cell r="E304" t="str">
            <v/>
          </cell>
          <cell r="F304" t="str">
            <v>N</v>
          </cell>
          <cell r="G304" t="str">
            <v>N</v>
          </cell>
          <cell r="H304" t="str">
            <v/>
          </cell>
          <cell r="I304" t="str">
            <v/>
          </cell>
          <cell r="J304" t="str">
            <v>N/A</v>
          </cell>
        </row>
        <row r="305">
          <cell r="B305" t="str">
            <v>VACN9716</v>
          </cell>
          <cell r="C305" t="str">
            <v>得益電訊精密科技現增繳款檢核</v>
          </cell>
          <cell r="D305" t="str">
            <v>N</v>
          </cell>
          <cell r="E305" t="str">
            <v/>
          </cell>
          <cell r="F305" t="str">
            <v>N</v>
          </cell>
          <cell r="G305" t="str">
            <v>N</v>
          </cell>
          <cell r="H305" t="str">
            <v/>
          </cell>
          <cell r="I305" t="str">
            <v/>
          </cell>
          <cell r="J305" t="str">
            <v>N/A</v>
          </cell>
        </row>
        <row r="306">
          <cell r="B306" t="str">
            <v>VACN9717</v>
          </cell>
          <cell r="C306" t="str">
            <v>大同世界科技股份有限公司股款代收檢核</v>
          </cell>
          <cell r="D306" t="str">
            <v>N</v>
          </cell>
          <cell r="E306" t="str">
            <v/>
          </cell>
          <cell r="F306" t="str">
            <v>N</v>
          </cell>
          <cell r="G306" t="str">
            <v>N</v>
          </cell>
          <cell r="H306" t="str">
            <v/>
          </cell>
          <cell r="I306" t="str">
            <v/>
          </cell>
          <cell r="J306" t="str">
            <v>N/A</v>
          </cell>
        </row>
        <row r="307">
          <cell r="B307" t="str">
            <v>VACN9718</v>
          </cell>
          <cell r="C307" t="str">
            <v>連宥科技現增繳款檢核</v>
          </cell>
          <cell r="D307" t="str">
            <v>N</v>
          </cell>
          <cell r="E307" t="str">
            <v/>
          </cell>
          <cell r="F307" t="str">
            <v>N</v>
          </cell>
          <cell r="G307" t="str">
            <v>N</v>
          </cell>
          <cell r="H307" t="str">
            <v/>
          </cell>
          <cell r="I307" t="str">
            <v/>
          </cell>
          <cell r="J307" t="str">
            <v>N/A</v>
          </cell>
        </row>
        <row r="308">
          <cell r="B308" t="str">
            <v>VACN9719</v>
          </cell>
          <cell r="C308" t="str">
            <v>普民科技股份有限公司股款代收檢核</v>
          </cell>
          <cell r="D308" t="str">
            <v>N</v>
          </cell>
          <cell r="E308" t="str">
            <v/>
          </cell>
          <cell r="F308" t="str">
            <v>N</v>
          </cell>
          <cell r="G308" t="str">
            <v>N</v>
          </cell>
          <cell r="H308" t="str">
            <v/>
          </cell>
          <cell r="I308" t="str">
            <v/>
          </cell>
          <cell r="J308" t="str">
            <v>N/A</v>
          </cell>
        </row>
        <row r="309">
          <cell r="B309" t="str">
            <v>VACN9720</v>
          </cell>
          <cell r="C309" t="str">
            <v>先進基因股份有限公司現金增資股款代收檢核</v>
          </cell>
          <cell r="D309" t="str">
            <v>N</v>
          </cell>
          <cell r="E309" t="str">
            <v/>
          </cell>
          <cell r="F309" t="str">
            <v>N</v>
          </cell>
          <cell r="G309" t="str">
            <v>N</v>
          </cell>
          <cell r="H309" t="str">
            <v/>
          </cell>
          <cell r="I309" t="str">
            <v/>
          </cell>
          <cell r="J309" t="str">
            <v>N/A</v>
          </cell>
        </row>
        <row r="310">
          <cell r="B310" t="str">
            <v>VACN9721</v>
          </cell>
          <cell r="C310" t="str">
            <v>遊戲橘子數科技現增繳款檢核</v>
          </cell>
          <cell r="D310" t="str">
            <v>N</v>
          </cell>
          <cell r="E310" t="str">
            <v/>
          </cell>
          <cell r="F310" t="str">
            <v>N</v>
          </cell>
          <cell r="G310" t="str">
            <v>N</v>
          </cell>
          <cell r="H310" t="str">
            <v/>
          </cell>
          <cell r="I310" t="str">
            <v/>
          </cell>
          <cell r="J310" t="str">
            <v>N/A</v>
          </cell>
        </row>
        <row r="311">
          <cell r="B311" t="str">
            <v>VACN9722</v>
          </cell>
          <cell r="C311" t="str">
            <v>代收優網通國際資訊股份有限公司</v>
          </cell>
          <cell r="D311" t="str">
            <v>N</v>
          </cell>
          <cell r="E311" t="str">
            <v/>
          </cell>
          <cell r="F311" t="str">
            <v>N</v>
          </cell>
          <cell r="G311" t="str">
            <v>N</v>
          </cell>
          <cell r="H311" t="str">
            <v/>
          </cell>
          <cell r="I311" t="str">
            <v/>
          </cell>
          <cell r="J311" t="str">
            <v>N/A</v>
          </cell>
        </row>
        <row r="312">
          <cell r="B312" t="str">
            <v>VACN9723</v>
          </cell>
          <cell r="C312" t="str">
            <v>現金增資繳款檢核
VACN9723:一次繳，且限足額</v>
          </cell>
          <cell r="D312" t="str">
            <v>Y</v>
          </cell>
          <cell r="E312" t="str">
            <v/>
          </cell>
          <cell r="F312" t="str">
            <v>N</v>
          </cell>
          <cell r="G312" t="str">
            <v>N</v>
          </cell>
          <cell r="H312" t="str">
            <v/>
          </cell>
          <cell r="I312" t="str">
            <v/>
          </cell>
          <cell r="J312" t="str">
            <v>N/A</v>
          </cell>
        </row>
        <row r="313">
          <cell r="B313" t="str">
            <v>VACN9724</v>
          </cell>
          <cell r="C313" t="str">
            <v>一次繳且不可超逾繳款上限</v>
          </cell>
          <cell r="D313" t="str">
            <v>Y</v>
          </cell>
          <cell r="E313" t="str">
            <v/>
          </cell>
          <cell r="F313" t="str">
            <v>N</v>
          </cell>
          <cell r="G313" t="str">
            <v>N</v>
          </cell>
          <cell r="H313" t="str">
            <v/>
          </cell>
          <cell r="I313" t="str">
            <v/>
          </cell>
          <cell r="J313" t="str">
            <v>N/A</v>
          </cell>
        </row>
        <row r="314">
          <cell r="B314" t="str">
            <v>VACN9731</v>
          </cell>
          <cell r="C314" t="str">
            <v>十速科技股份有限公司現金增資股款代收檢核副程式</v>
          </cell>
          <cell r="D314" t="str">
            <v>N</v>
          </cell>
          <cell r="E314" t="str">
            <v/>
          </cell>
          <cell r="F314" t="str">
            <v>N</v>
          </cell>
          <cell r="G314" t="str">
            <v>N</v>
          </cell>
          <cell r="H314" t="str">
            <v/>
          </cell>
          <cell r="I314" t="str">
            <v/>
          </cell>
          <cell r="J314" t="str">
            <v>N/A</v>
          </cell>
        </row>
        <row r="315">
          <cell r="B315" t="str">
            <v>VACN9777</v>
          </cell>
          <cell r="C315" t="str">
            <v>玉山銀行虛擬帳號繳款檢核－代收信用卡款</v>
          </cell>
          <cell r="D315" t="str">
            <v>Y</v>
          </cell>
          <cell r="E315" t="str">
            <v/>
          </cell>
          <cell r="F315" t="str">
            <v>N</v>
          </cell>
          <cell r="G315" t="str">
            <v>N</v>
          </cell>
          <cell r="H315" t="str">
            <v/>
          </cell>
          <cell r="I315" t="str">
            <v/>
          </cell>
          <cell r="J315" t="str">
            <v>N/A</v>
          </cell>
        </row>
        <row r="316">
          <cell r="B316" t="str">
            <v>VACN9798</v>
          </cell>
          <cell r="C316" t="str">
            <v>希旺科技現金增資繳款檢核</v>
          </cell>
          <cell r="D316" t="str">
            <v>Y</v>
          </cell>
          <cell r="E316" t="str">
            <v/>
          </cell>
          <cell r="F316" t="str">
            <v>N</v>
          </cell>
          <cell r="G316" t="str">
            <v>N</v>
          </cell>
          <cell r="H316" t="str">
            <v/>
          </cell>
          <cell r="I316" t="str">
            <v/>
          </cell>
          <cell r="J316" t="str">
            <v>N/A</v>
          </cell>
        </row>
        <row r="317">
          <cell r="B317" t="str">
            <v>VACN9799</v>
          </cell>
          <cell r="C317" t="str">
            <v>尋易衛星通訊股份有限公司</v>
          </cell>
          <cell r="D317" t="str">
            <v>N</v>
          </cell>
          <cell r="E317" t="str">
            <v/>
          </cell>
          <cell r="F317" t="str">
            <v>N</v>
          </cell>
          <cell r="G317" t="str">
            <v>N</v>
          </cell>
          <cell r="H317" t="str">
            <v/>
          </cell>
          <cell r="I317" t="str">
            <v/>
          </cell>
          <cell r="J317" t="str">
            <v>N/A</v>
          </cell>
        </row>
        <row r="318">
          <cell r="B318" t="str">
            <v>VACN9801</v>
          </cell>
          <cell r="C318" t="str">
            <v>限臨櫃交易T116及TF20,TF21存入</v>
          </cell>
          <cell r="D318" t="str">
            <v>Y</v>
          </cell>
          <cell r="E318" t="str">
            <v/>
          </cell>
          <cell r="F318" t="str">
            <v>N</v>
          </cell>
          <cell r="G318" t="str">
            <v>N</v>
          </cell>
          <cell r="H318" t="str">
            <v/>
          </cell>
          <cell r="I318" t="str">
            <v/>
          </cell>
          <cell r="J318" t="str">
            <v>N/A</v>
          </cell>
        </row>
        <row r="319">
          <cell r="B319" t="str">
            <v>VACN9888</v>
          </cell>
          <cell r="C319" t="str">
            <v>創巨科技虛擬帳號繳款檢核</v>
          </cell>
          <cell r="D319" t="str">
            <v>N</v>
          </cell>
          <cell r="E319" t="str">
            <v/>
          </cell>
          <cell r="F319" t="str">
            <v>N</v>
          </cell>
          <cell r="G319" t="str">
            <v>N</v>
          </cell>
          <cell r="H319" t="str">
            <v/>
          </cell>
          <cell r="I319" t="str">
            <v/>
          </cell>
          <cell r="J319" t="str">
            <v>N/A</v>
          </cell>
        </row>
        <row r="320">
          <cell r="B320" t="str">
            <v>VACN9889</v>
          </cell>
          <cell r="C320" t="str">
            <v>新視波有線電視繳款檢核</v>
          </cell>
          <cell r="D320" t="str">
            <v>N</v>
          </cell>
          <cell r="E320" t="str">
            <v/>
          </cell>
          <cell r="F320" t="str">
            <v>N</v>
          </cell>
          <cell r="G320" t="str">
            <v>N</v>
          </cell>
          <cell r="H320" t="str">
            <v/>
          </cell>
          <cell r="I320" t="str">
            <v/>
          </cell>
          <cell r="J320" t="str">
            <v>N/A</v>
          </cell>
        </row>
        <row r="321">
          <cell r="B321" t="str">
            <v>VACN9965</v>
          </cell>
          <cell r="C321" t="str">
            <v>有VACNCM16(共用金額檢核程式)及檢核繳款截止日功能</v>
          </cell>
          <cell r="D321" t="str">
            <v>N</v>
          </cell>
          <cell r="E321" t="str">
            <v/>
          </cell>
          <cell r="F321" t="str">
            <v>N</v>
          </cell>
          <cell r="G321" t="str">
            <v>N</v>
          </cell>
          <cell r="H321" t="str">
            <v/>
          </cell>
          <cell r="I321" t="str">
            <v/>
          </cell>
          <cell r="J321" t="str">
            <v>N/A</v>
          </cell>
        </row>
        <row r="322">
          <cell r="B322" t="str">
            <v>VACNCA16</v>
          </cell>
          <cell r="C322" t="str">
            <v>虛擬帳號共用檢核程式－不檢核金額之共用檢核邏輯</v>
          </cell>
          <cell r="D322" t="str">
            <v>Y</v>
          </cell>
          <cell r="E322" t="str">
            <v/>
          </cell>
          <cell r="F322" t="str">
            <v>N</v>
          </cell>
          <cell r="G322" t="str">
            <v>N</v>
          </cell>
          <cell r="H322" t="str">
            <v/>
          </cell>
          <cell r="I322" t="str">
            <v/>
          </cell>
          <cell r="J322" t="str">
            <v>N/A</v>
          </cell>
        </row>
        <row r="323">
          <cell r="B323" t="str">
            <v>VACNCA17</v>
          </cell>
          <cell r="C323" t="str">
            <v>VACNCA17有VACNCA16之共用檢核及檢核繳款截至日功能</v>
          </cell>
          <cell r="D323" t="str">
            <v>N</v>
          </cell>
          <cell r="E323" t="str">
            <v/>
          </cell>
          <cell r="F323" t="str">
            <v>N</v>
          </cell>
          <cell r="G323" t="str">
            <v>N</v>
          </cell>
          <cell r="H323" t="str">
            <v/>
          </cell>
          <cell r="I323" t="str">
            <v/>
          </cell>
          <cell r="J323" t="str">
            <v>N/A</v>
          </cell>
        </row>
        <row r="324">
          <cell r="B324" t="str">
            <v>VACNCA18</v>
          </cell>
          <cell r="C324" t="str">
            <v>有VACNCA17之檢核功能及時間檢核單位至小時</v>
          </cell>
          <cell r="D324" t="str">
            <v>N</v>
          </cell>
          <cell r="E324" t="str">
            <v/>
          </cell>
          <cell r="F324" t="str">
            <v>N</v>
          </cell>
          <cell r="G324" t="str">
            <v>N</v>
          </cell>
          <cell r="H324" t="str">
            <v/>
          </cell>
          <cell r="I324" t="str">
            <v/>
          </cell>
          <cell r="J324" t="str">
            <v>N/A</v>
          </cell>
        </row>
        <row r="325">
          <cell r="B325" t="str">
            <v>VACNCA26</v>
          </cell>
          <cell r="C325" t="str">
            <v>虛擬帳號共用檢核程式－不檢核金額之共用檢核邏輯--兩碼檢查碼</v>
          </cell>
          <cell r="D325" t="str">
            <v>Y</v>
          </cell>
          <cell r="E325" t="str">
            <v/>
          </cell>
          <cell r="F325" t="str">
            <v>N</v>
          </cell>
          <cell r="G325" t="str">
            <v>N</v>
          </cell>
          <cell r="H325" t="str">
            <v/>
          </cell>
          <cell r="I325" t="str">
            <v/>
          </cell>
          <cell r="J325" t="str">
            <v>N/A</v>
          </cell>
        </row>
        <row r="326">
          <cell r="B326" t="str">
            <v>VACNCKWY</v>
          </cell>
          <cell r="C326" t="str">
            <v>玉山銀行虛擬帳號繳款通路檢核副程式</v>
          </cell>
          <cell r="D326" t="str">
            <v>Y</v>
          </cell>
          <cell r="E326" t="str">
            <v/>
          </cell>
          <cell r="F326" t="str">
            <v>N</v>
          </cell>
          <cell r="G326" t="str">
            <v>N</v>
          </cell>
          <cell r="H326" t="str">
            <v/>
          </cell>
          <cell r="I326" t="str">
            <v/>
          </cell>
          <cell r="J326" t="str">
            <v>N/A</v>
          </cell>
        </row>
        <row r="327">
          <cell r="B327" t="str">
            <v>VACNCM06</v>
          </cell>
          <cell r="C327" t="str">
            <v>寓大廈專用繳款檢核</v>
          </cell>
          <cell r="D327" t="str">
            <v>Y</v>
          </cell>
          <cell r="E327" t="str">
            <v/>
          </cell>
          <cell r="F327" t="str">
            <v>N</v>
          </cell>
          <cell r="G327" t="str">
            <v>N</v>
          </cell>
          <cell r="H327" t="str">
            <v/>
          </cell>
          <cell r="I327" t="str">
            <v/>
          </cell>
          <cell r="J327" t="str">
            <v>N/A</v>
          </cell>
        </row>
        <row r="328">
          <cell r="B328" t="str">
            <v>VACNCM08</v>
          </cell>
          <cell r="C328" t="str">
            <v>高雄分行－調和國際資訊股份有限公司</v>
          </cell>
          <cell r="D328" t="str">
            <v>N</v>
          </cell>
          <cell r="E328" t="str">
            <v/>
          </cell>
          <cell r="F328" t="str">
            <v>N</v>
          </cell>
          <cell r="G328" t="str">
            <v>N</v>
          </cell>
          <cell r="H328" t="str">
            <v/>
          </cell>
          <cell r="I328" t="str">
            <v/>
          </cell>
          <cell r="J328" t="str">
            <v>N/A</v>
          </cell>
        </row>
        <row r="329">
          <cell r="B329" t="str">
            <v>VACNCM10</v>
          </cell>
          <cell r="C329" t="str">
            <v>城東分行－長安旅行社繳款檢核(99063)</v>
          </cell>
          <cell r="D329" t="str">
            <v>N</v>
          </cell>
          <cell r="E329" t="str">
            <v/>
          </cell>
          <cell r="F329" t="str">
            <v>N</v>
          </cell>
          <cell r="G329" t="str">
            <v>N</v>
          </cell>
          <cell r="H329" t="str">
            <v/>
          </cell>
          <cell r="I329" t="str">
            <v/>
          </cell>
          <cell r="J329" t="str">
            <v>N/A</v>
          </cell>
        </row>
        <row r="330">
          <cell r="B330" t="str">
            <v>VACNCM16</v>
          </cell>
          <cell r="C330" t="str">
            <v>虛擬帳號共用檢核程式－需檢核繳款金額之共用邏輯</v>
          </cell>
          <cell r="D330" t="str">
            <v>Y</v>
          </cell>
          <cell r="E330" t="str">
            <v/>
          </cell>
          <cell r="F330" t="str">
            <v>N</v>
          </cell>
          <cell r="G330" t="str">
            <v>N</v>
          </cell>
          <cell r="H330" t="str">
            <v/>
          </cell>
          <cell r="I330" t="str">
            <v/>
          </cell>
          <cell r="J330" t="str">
            <v>N/A</v>
          </cell>
        </row>
        <row r="331">
          <cell r="B331" t="str">
            <v>VACNCM17</v>
          </cell>
          <cell r="C331" t="str">
            <v>具有VACNCM16(共用金額檢核程式)及檢核繳款截止日功能</v>
          </cell>
          <cell r="D331" t="str">
            <v>Y</v>
          </cell>
          <cell r="E331" t="str">
            <v/>
          </cell>
          <cell r="F331" t="str">
            <v>N</v>
          </cell>
          <cell r="G331" t="str">
            <v>N</v>
          </cell>
          <cell r="H331" t="str">
            <v/>
          </cell>
          <cell r="I331" t="str">
            <v/>
          </cell>
          <cell r="J331" t="str">
            <v>N/A</v>
          </cell>
        </row>
        <row r="332">
          <cell r="B332" t="str">
            <v>VACNCM18</v>
          </cell>
          <cell r="C332" t="str">
            <v>有VACNCM17之檢核功能及時間檢核單位至小時</v>
          </cell>
          <cell r="D332" t="str">
            <v>Y</v>
          </cell>
          <cell r="E332" t="str">
            <v/>
          </cell>
          <cell r="F332" t="str">
            <v>N</v>
          </cell>
          <cell r="G332" t="str">
            <v>N</v>
          </cell>
          <cell r="H332" t="str">
            <v/>
          </cell>
          <cell r="I332" t="str">
            <v/>
          </cell>
          <cell r="J332" t="str">
            <v>N/A</v>
          </cell>
        </row>
        <row r="333">
          <cell r="B333" t="str">
            <v>VACNCM19</v>
          </cell>
          <cell r="C333" t="str">
            <v>將繳款交易的日期時間與截止日期時間比較</v>
          </cell>
          <cell r="D333" t="str">
            <v>Y</v>
          </cell>
          <cell r="E333" t="str">
            <v/>
          </cell>
          <cell r="F333" t="str">
            <v>N</v>
          </cell>
          <cell r="G333" t="str">
            <v>N</v>
          </cell>
          <cell r="H333" t="str">
            <v/>
          </cell>
          <cell r="I333" t="str">
            <v/>
          </cell>
          <cell r="J333" t="str">
            <v>N/A</v>
          </cell>
        </row>
        <row r="334">
          <cell r="B334" t="str">
            <v>VACNCM20</v>
          </cell>
          <cell r="C334" t="str">
            <v>虛擬帳號共用檢核程式－需檢核金額、繳款截止日之共用檢核邏
--兩碼檢查碼</v>
          </cell>
          <cell r="D334" t="str">
            <v>Y</v>
          </cell>
          <cell r="E334" t="str">
            <v/>
          </cell>
          <cell r="F334" t="str">
            <v>N</v>
          </cell>
          <cell r="G334" t="str">
            <v>N</v>
          </cell>
          <cell r="H334" t="str">
            <v/>
          </cell>
          <cell r="I334" t="str">
            <v/>
          </cell>
          <cell r="J334" t="str">
            <v>N/A</v>
          </cell>
        </row>
        <row r="335">
          <cell r="B335" t="str">
            <v>VACNCM26</v>
          </cell>
          <cell r="C335" t="str">
            <v>虛擬帳號共用檢核程式－需檢核金額之共用檢核邏輯--兩碼檢查碼</v>
          </cell>
          <cell r="D335" t="str">
            <v>Y</v>
          </cell>
          <cell r="E335" t="str">
            <v/>
          </cell>
          <cell r="F335" t="str">
            <v>N</v>
          </cell>
          <cell r="G335" t="str">
            <v>N</v>
          </cell>
          <cell r="H335" t="str">
            <v/>
          </cell>
          <cell r="I335" t="str">
            <v/>
          </cell>
          <cell r="J335" t="str">
            <v>N/A</v>
          </cell>
        </row>
        <row r="336">
          <cell r="B336" t="str">
            <v>VACNCM27</v>
          </cell>
          <cell r="C336" t="str">
            <v>虛擬帳號共用檢核程式－需檢核金額、繳款截止日之共用檢核邏
--兩碼檢查碼</v>
          </cell>
          <cell r="D336" t="str">
            <v>Y</v>
          </cell>
          <cell r="E336" t="str">
            <v/>
          </cell>
          <cell r="F336" t="str">
            <v>N</v>
          </cell>
          <cell r="G336" t="str">
            <v>N</v>
          </cell>
          <cell r="H336" t="str">
            <v/>
          </cell>
          <cell r="I336" t="str">
            <v/>
          </cell>
          <cell r="J336" t="str">
            <v>N/A</v>
          </cell>
        </row>
        <row r="337">
          <cell r="B337" t="str">
            <v>VACNCM84</v>
          </cell>
          <cell r="C337" t="str">
            <v>指定存款人代號檢核</v>
          </cell>
          <cell r="D337" t="str">
            <v>N</v>
          </cell>
          <cell r="E337" t="str">
            <v/>
          </cell>
          <cell r="F337" t="str">
            <v>N</v>
          </cell>
          <cell r="G337" t="str">
            <v>N</v>
          </cell>
          <cell r="H337" t="str">
            <v/>
          </cell>
          <cell r="I337" t="str">
            <v/>
          </cell>
          <cell r="J337" t="str">
            <v>N/A</v>
          </cell>
        </row>
        <row r="338">
          <cell r="B338" t="str">
            <v>VACNCOM6</v>
          </cell>
          <cell r="C338" t="str">
            <v>銷帳資料為6位共用的檢核程式</v>
          </cell>
          <cell r="D338" t="str">
            <v>Y</v>
          </cell>
          <cell r="E338" t="str">
            <v/>
          </cell>
          <cell r="F338" t="str">
            <v>N</v>
          </cell>
          <cell r="G338" t="str">
            <v>N</v>
          </cell>
          <cell r="H338" t="str">
            <v/>
          </cell>
          <cell r="I338" t="str">
            <v/>
          </cell>
          <cell r="J338" t="str">
            <v>N/A</v>
          </cell>
        </row>
        <row r="339">
          <cell r="B339" t="str">
            <v>VACNCOM7</v>
          </cell>
          <cell r="C339" t="str">
            <v>銷帳資料為7位共用檢核程式</v>
          </cell>
          <cell r="D339" t="str">
            <v>Y</v>
          </cell>
          <cell r="E339" t="str">
            <v/>
          </cell>
          <cell r="F339" t="str">
            <v>N</v>
          </cell>
          <cell r="G339" t="str">
            <v>N</v>
          </cell>
          <cell r="H339" t="str">
            <v/>
          </cell>
          <cell r="I339" t="str">
            <v/>
          </cell>
          <cell r="J339" t="str">
            <v>N/A</v>
          </cell>
        </row>
        <row r="340">
          <cell r="B340" t="str">
            <v>VACNCOM8</v>
          </cell>
          <cell r="C340" t="str">
            <v>銷帳資料為8位共用檢核程式</v>
          </cell>
          <cell r="D340" t="str">
            <v>N</v>
          </cell>
          <cell r="E340" t="str">
            <v/>
          </cell>
          <cell r="F340" t="str">
            <v>N</v>
          </cell>
          <cell r="G340" t="str">
            <v>N</v>
          </cell>
          <cell r="H340" t="str">
            <v/>
          </cell>
          <cell r="I340" t="str">
            <v/>
          </cell>
          <cell r="J340" t="str">
            <v>N/A</v>
          </cell>
        </row>
        <row r="341">
          <cell r="B341" t="str">
            <v>VACNCOM9</v>
          </cell>
          <cell r="C341" t="str">
            <v>銷帳資料為9位共用檢核程式</v>
          </cell>
          <cell r="D341" t="str">
            <v>Y</v>
          </cell>
          <cell r="E341" t="str">
            <v/>
          </cell>
          <cell r="F341" t="str">
            <v>N</v>
          </cell>
          <cell r="G341" t="str">
            <v>N</v>
          </cell>
          <cell r="H341" t="str">
            <v/>
          </cell>
          <cell r="I341" t="str">
            <v/>
          </cell>
          <cell r="J341" t="str">
            <v>N/A</v>
          </cell>
        </row>
        <row r="342">
          <cell r="B342" t="str">
            <v>VACNESB1</v>
          </cell>
          <cell r="C342" t="str">
            <v>虛擬帳號檢核程式－檢核企業識別＋銷帳資料是否為玉山帳號</v>
          </cell>
          <cell r="D342" t="str">
            <v>Y</v>
          </cell>
          <cell r="E342" t="str">
            <v/>
          </cell>
          <cell r="F342" t="str">
            <v>N</v>
          </cell>
          <cell r="G342" t="str">
            <v>N</v>
          </cell>
          <cell r="H342" t="str">
            <v/>
          </cell>
          <cell r="I342" t="str">
            <v/>
          </cell>
          <cell r="J342" t="str">
            <v>N/A</v>
          </cell>
        </row>
        <row r="343">
          <cell r="B343" t="str">
            <v>VACNESB2</v>
          </cell>
          <cell r="C343" t="str">
            <v>虛擬帳號檢核程式－境外基金申購(企業識別碼800)</v>
          </cell>
          <cell r="D343" t="str">
            <v>N</v>
          </cell>
          <cell r="E343" t="str">
            <v/>
          </cell>
          <cell r="F343" t="str">
            <v>N</v>
          </cell>
          <cell r="G343" t="str">
            <v>N</v>
          </cell>
          <cell r="H343" t="str">
            <v/>
          </cell>
          <cell r="I343" t="str">
            <v/>
          </cell>
          <cell r="J343" t="str">
            <v>N/A</v>
          </cell>
        </row>
        <row r="344">
          <cell r="B344" t="str">
            <v>VACNESB4</v>
          </cell>
          <cell r="C344" t="str">
            <v>銷帳資料為11位，銷帳資料共10位+檢查碼1位</v>
          </cell>
          <cell r="D344" t="str">
            <v>Y</v>
          </cell>
          <cell r="E344" t="str">
            <v/>
          </cell>
          <cell r="F344" t="str">
            <v>N</v>
          </cell>
          <cell r="G344" t="str">
            <v>N</v>
          </cell>
          <cell r="H344" t="str">
            <v/>
          </cell>
          <cell r="I344" t="str">
            <v/>
          </cell>
          <cell r="J344" t="str">
            <v>N/A</v>
          </cell>
        </row>
        <row r="345">
          <cell r="B345" t="str">
            <v>VACNESB5</v>
          </cell>
          <cell r="C345" t="str">
            <v>銷帳資料為11位，銷帳資料共10位+檢查碼1位</v>
          </cell>
          <cell r="D345" t="str">
            <v>N</v>
          </cell>
          <cell r="E345" t="str">
            <v/>
          </cell>
          <cell r="F345" t="str">
            <v>N</v>
          </cell>
          <cell r="G345" t="str">
            <v>N</v>
          </cell>
          <cell r="H345" t="str">
            <v/>
          </cell>
          <cell r="I345" t="str">
            <v/>
          </cell>
          <cell r="J345" t="str">
            <v>N/A</v>
          </cell>
        </row>
        <row r="346">
          <cell r="B346" t="str">
            <v>VACNESB6</v>
          </cell>
          <cell r="C346" t="str">
            <v>身分證字號檢核FOR95901~95926</v>
          </cell>
          <cell r="D346" t="str">
            <v>N</v>
          </cell>
          <cell r="E346" t="str">
            <v/>
          </cell>
          <cell r="F346" t="str">
            <v>N</v>
          </cell>
          <cell r="G346" t="str">
            <v>N</v>
          </cell>
          <cell r="H346" t="str">
            <v/>
          </cell>
          <cell r="I346" t="str">
            <v/>
          </cell>
          <cell r="J346" t="str">
            <v>N/A</v>
          </cell>
        </row>
        <row r="347">
          <cell r="B347" t="str">
            <v>VACNMLLN</v>
          </cell>
          <cell r="C347" t="str">
            <v> MAILLOAN虛擬帳號繳款資料檢核程式   </v>
          </cell>
          <cell r="D347" t="str">
            <v>Y</v>
          </cell>
          <cell r="E347" t="str">
            <v/>
          </cell>
          <cell r="F347" t="str">
            <v>N</v>
          </cell>
          <cell r="G347" t="str">
            <v>N</v>
          </cell>
          <cell r="H347" t="str">
            <v/>
          </cell>
          <cell r="I347" t="str">
            <v/>
          </cell>
          <cell r="J347" t="str">
            <v>N/A</v>
          </cell>
        </row>
        <row r="348">
          <cell r="B348" t="str">
            <v>VACNNSH1</v>
          </cell>
          <cell r="C348" t="str">
            <v>為南山人壽保單虛擬帳號繳款資料檢核程式</v>
          </cell>
          <cell r="D348" t="str">
            <v>Y</v>
          </cell>
          <cell r="E348" t="str">
            <v/>
          </cell>
          <cell r="F348" t="str">
            <v>N</v>
          </cell>
          <cell r="G348" t="str">
            <v>N</v>
          </cell>
          <cell r="H348" t="str">
            <v/>
          </cell>
          <cell r="I348" t="str">
            <v/>
          </cell>
          <cell r="J348" t="str">
            <v>N/A</v>
          </cell>
        </row>
        <row r="349">
          <cell r="B349" t="str">
            <v>VACNNSH2</v>
          </cell>
          <cell r="C349" t="str">
            <v>推算銷帳資料檢查碼</v>
          </cell>
          <cell r="D349" t="str">
            <v>N</v>
          </cell>
          <cell r="E349" t="str">
            <v/>
          </cell>
          <cell r="F349" t="str">
            <v>N</v>
          </cell>
          <cell r="G349" t="str">
            <v>N</v>
          </cell>
          <cell r="H349" t="str">
            <v/>
          </cell>
          <cell r="I349" t="str">
            <v/>
          </cell>
          <cell r="J349" t="str">
            <v>N/A</v>
          </cell>
        </row>
        <row r="350">
          <cell r="B350" t="str">
            <v>VACNTR01</v>
          </cell>
          <cell r="C350" t="str">
            <v>繳款資料檢核程式   </v>
          </cell>
          <cell r="D350" t="str">
            <v>N</v>
          </cell>
          <cell r="E350" t="str">
            <v/>
          </cell>
          <cell r="F350" t="str">
            <v>N</v>
          </cell>
          <cell r="G350" t="str">
            <v>N</v>
          </cell>
          <cell r="H350" t="str">
            <v/>
          </cell>
          <cell r="I350" t="str">
            <v/>
          </cell>
          <cell r="J350" t="str">
            <v>N/A</v>
          </cell>
        </row>
        <row r="351">
          <cell r="B351" t="str">
            <v>VACT9701</v>
          </cell>
          <cell r="C351" t="str">
            <v>大安銀行現金增資繳款檢核</v>
          </cell>
          <cell r="D351" t="str">
            <v>N</v>
          </cell>
          <cell r="E351" t="str">
            <v/>
          </cell>
          <cell r="F351" t="str">
            <v>N</v>
          </cell>
          <cell r="G351" t="str">
            <v>N</v>
          </cell>
          <cell r="H351" t="str">
            <v/>
          </cell>
          <cell r="I351" t="str">
            <v/>
          </cell>
          <cell r="J351" t="str">
            <v>N/A</v>
          </cell>
        </row>
        <row r="352">
          <cell r="B352" t="str">
            <v>VACT9702</v>
          </cell>
          <cell r="C352" t="str">
            <v>誠泰銀行現金增資繳款檢核</v>
          </cell>
          <cell r="D352" t="str">
            <v>N</v>
          </cell>
          <cell r="E352" t="str">
            <v/>
          </cell>
          <cell r="F352" t="str">
            <v>N</v>
          </cell>
          <cell r="G352" t="str">
            <v>N</v>
          </cell>
          <cell r="H352" t="str">
            <v/>
          </cell>
          <cell r="I352" t="str">
            <v/>
          </cell>
          <cell r="J352" t="str">
            <v>N/A</v>
          </cell>
        </row>
        <row r="353">
          <cell r="B353" t="str">
            <v>ATMCSN</v>
          </cell>
          <cell r="C353" t="str">
            <v/>
          </cell>
          <cell r="D353" t="str">
            <v>N</v>
          </cell>
          <cell r="E353" t="str">
            <v/>
          </cell>
          <cell r="F353" t="str">
            <v>N</v>
          </cell>
          <cell r="G353" t="str">
            <v>N</v>
          </cell>
          <cell r="H353" t="str">
            <v/>
          </cell>
          <cell r="I353" t="str">
            <v/>
          </cell>
          <cell r="J353" t="str">
            <v>N/A</v>
          </cell>
        </row>
        <row r="354">
          <cell r="B354" t="str">
            <v>ATMEBPIN</v>
          </cell>
          <cell r="C354" t="str">
            <v/>
          </cell>
          <cell r="D354" t="str">
            <v>N</v>
          </cell>
          <cell r="E354" t="str">
            <v/>
          </cell>
          <cell r="F354" t="str">
            <v>N</v>
          </cell>
          <cell r="G354" t="str">
            <v>N</v>
          </cell>
          <cell r="H354" t="str">
            <v/>
          </cell>
          <cell r="I354" t="str">
            <v/>
          </cell>
          <cell r="J354" t="str">
            <v>N/A</v>
          </cell>
        </row>
        <row r="355">
          <cell r="B355" t="str">
            <v>ATMKEYGN</v>
          </cell>
          <cell r="C355" t="str">
            <v/>
          </cell>
          <cell r="D355" t="str">
            <v>N</v>
          </cell>
          <cell r="E355" t="str">
            <v/>
          </cell>
          <cell r="F355" t="str">
            <v>N</v>
          </cell>
          <cell r="G355" t="str">
            <v>N</v>
          </cell>
          <cell r="H355" t="str">
            <v/>
          </cell>
          <cell r="I355" t="str">
            <v/>
          </cell>
          <cell r="J355" t="str">
            <v>N/A</v>
          </cell>
        </row>
        <row r="356">
          <cell r="B356" t="str">
            <v>ATMPCHG</v>
          </cell>
          <cell r="C356" t="str">
            <v/>
          </cell>
          <cell r="D356" t="str">
            <v>N</v>
          </cell>
          <cell r="E356" t="str">
            <v/>
          </cell>
          <cell r="F356" t="str">
            <v>N</v>
          </cell>
          <cell r="G356" t="str">
            <v>N</v>
          </cell>
          <cell r="H356" t="str">
            <v/>
          </cell>
          <cell r="I356" t="str">
            <v/>
          </cell>
          <cell r="J356" t="str">
            <v>N/A</v>
          </cell>
        </row>
        <row r="357">
          <cell r="B357" t="str">
            <v>ATMPCHGH</v>
          </cell>
          <cell r="C357" t="str">
            <v/>
          </cell>
          <cell r="D357" t="str">
            <v>N</v>
          </cell>
          <cell r="E357" t="str">
            <v/>
          </cell>
          <cell r="F357" t="str">
            <v>N</v>
          </cell>
          <cell r="G357" t="str">
            <v>N</v>
          </cell>
          <cell r="H357" t="str">
            <v/>
          </cell>
          <cell r="I357" t="str">
            <v/>
          </cell>
          <cell r="J357" t="str">
            <v>N/A</v>
          </cell>
        </row>
        <row r="358">
          <cell r="B358" t="str">
            <v>ATMPCHGN</v>
          </cell>
          <cell r="C358" t="str">
            <v/>
          </cell>
          <cell r="D358" t="str">
            <v>N</v>
          </cell>
          <cell r="E358" t="str">
            <v/>
          </cell>
          <cell r="F358" t="str">
            <v>N</v>
          </cell>
          <cell r="G358" t="str">
            <v>N</v>
          </cell>
          <cell r="H358" t="str">
            <v/>
          </cell>
          <cell r="I358" t="str">
            <v/>
          </cell>
          <cell r="J358" t="str">
            <v>N/A</v>
          </cell>
        </row>
        <row r="359">
          <cell r="B359" t="str">
            <v>ATMPCHK</v>
          </cell>
          <cell r="C359" t="str">
            <v/>
          </cell>
          <cell r="D359" t="str">
            <v>N</v>
          </cell>
          <cell r="E359" t="str">
            <v/>
          </cell>
          <cell r="F359" t="str">
            <v>N</v>
          </cell>
          <cell r="G359" t="str">
            <v>N</v>
          </cell>
          <cell r="H359" t="str">
            <v/>
          </cell>
          <cell r="I359" t="str">
            <v/>
          </cell>
          <cell r="J359" t="str">
            <v>N/A</v>
          </cell>
        </row>
        <row r="360">
          <cell r="B360" t="str">
            <v>ATMPCHKE</v>
          </cell>
          <cell r="C360" t="str">
            <v>M09VP12使用</v>
          </cell>
          <cell r="D360" t="str">
            <v>N</v>
          </cell>
          <cell r="E360" t="str">
            <v/>
          </cell>
          <cell r="F360" t="str">
            <v>N</v>
          </cell>
          <cell r="G360" t="str">
            <v>N</v>
          </cell>
          <cell r="H360" t="str">
            <v/>
          </cell>
          <cell r="I360" t="str">
            <v/>
          </cell>
          <cell r="J360" t="str">
            <v>N/A</v>
          </cell>
        </row>
        <row r="361">
          <cell r="B361" t="str">
            <v>ATMPGEN</v>
          </cell>
          <cell r="C361" t="str">
            <v/>
          </cell>
          <cell r="D361" t="str">
            <v>N</v>
          </cell>
          <cell r="E361" t="str">
            <v/>
          </cell>
          <cell r="F361" t="str">
            <v>N</v>
          </cell>
          <cell r="G361" t="str">
            <v>N</v>
          </cell>
          <cell r="H361" t="str">
            <v/>
          </cell>
          <cell r="I361" t="str">
            <v/>
          </cell>
          <cell r="J361" t="str">
            <v>N/A</v>
          </cell>
        </row>
        <row r="362">
          <cell r="B362" t="str">
            <v>ATMPINI</v>
          </cell>
          <cell r="C362" t="str">
            <v/>
          </cell>
          <cell r="D362" t="str">
            <v>N</v>
          </cell>
          <cell r="E362" t="str">
            <v/>
          </cell>
          <cell r="F362" t="str">
            <v>N</v>
          </cell>
          <cell r="G362" t="str">
            <v>N</v>
          </cell>
          <cell r="H362" t="str">
            <v/>
          </cell>
          <cell r="I362" t="str">
            <v/>
          </cell>
          <cell r="J362" t="str">
            <v>N/A</v>
          </cell>
        </row>
        <row r="363">
          <cell r="B363" t="str">
            <v>ATMPINIT</v>
          </cell>
          <cell r="C363" t="str">
            <v/>
          </cell>
          <cell r="D363" t="str">
            <v>N</v>
          </cell>
          <cell r="E363" t="str">
            <v/>
          </cell>
          <cell r="F363" t="str">
            <v>N</v>
          </cell>
          <cell r="G363" t="str">
            <v>N</v>
          </cell>
          <cell r="H363" t="str">
            <v/>
          </cell>
          <cell r="I363" t="str">
            <v/>
          </cell>
          <cell r="J363" t="str">
            <v>N/A</v>
          </cell>
        </row>
        <row r="364">
          <cell r="B364" t="str">
            <v>CDMCHGKY</v>
          </cell>
          <cell r="C364" t="str">
            <v/>
          </cell>
          <cell r="D364" t="str">
            <v>N</v>
          </cell>
          <cell r="E364" t="str">
            <v/>
          </cell>
          <cell r="F364" t="str">
            <v>N</v>
          </cell>
          <cell r="G364" t="str">
            <v>N</v>
          </cell>
          <cell r="H364" t="str">
            <v/>
          </cell>
          <cell r="I364" t="str">
            <v/>
          </cell>
          <cell r="J364" t="str">
            <v>N/A</v>
          </cell>
        </row>
        <row r="365">
          <cell r="B365" t="str">
            <v>CDMMACG1</v>
          </cell>
          <cell r="C365" t="str">
            <v/>
          </cell>
          <cell r="D365" t="str">
            <v>N</v>
          </cell>
          <cell r="E365" t="str">
            <v/>
          </cell>
          <cell r="F365" t="str">
            <v>N</v>
          </cell>
          <cell r="G365" t="str">
            <v>N</v>
          </cell>
          <cell r="H365" t="str">
            <v/>
          </cell>
          <cell r="I365" t="str">
            <v/>
          </cell>
          <cell r="J365" t="str">
            <v>N/A</v>
          </cell>
        </row>
        <row r="366">
          <cell r="B366" t="str">
            <v>CDMMACK1</v>
          </cell>
          <cell r="C366" t="str">
            <v/>
          </cell>
          <cell r="D366" t="str">
            <v>N</v>
          </cell>
          <cell r="E366" t="str">
            <v/>
          </cell>
          <cell r="F366" t="str">
            <v>N</v>
          </cell>
          <cell r="G366" t="str">
            <v>N</v>
          </cell>
          <cell r="H366" t="str">
            <v/>
          </cell>
          <cell r="I366" t="str">
            <v/>
          </cell>
          <cell r="J366" t="str">
            <v>N/A</v>
          </cell>
        </row>
        <row r="367">
          <cell r="B367" t="str">
            <v>CDMSYNG1</v>
          </cell>
          <cell r="C367" t="str">
            <v/>
          </cell>
          <cell r="D367" t="str">
            <v>N</v>
          </cell>
          <cell r="E367" t="str">
            <v/>
          </cell>
          <cell r="F367" t="str">
            <v>N</v>
          </cell>
          <cell r="G367" t="str">
            <v>N</v>
          </cell>
          <cell r="H367" t="str">
            <v/>
          </cell>
          <cell r="I367" t="str">
            <v/>
          </cell>
          <cell r="J367" t="str">
            <v>N/A</v>
          </cell>
        </row>
        <row r="368">
          <cell r="B368" t="str">
            <v>CDMSYNK1</v>
          </cell>
          <cell r="C368" t="str">
            <v/>
          </cell>
          <cell r="D368" t="str">
            <v>N</v>
          </cell>
          <cell r="E368" t="str">
            <v/>
          </cell>
          <cell r="F368" t="str">
            <v>N</v>
          </cell>
          <cell r="G368" t="str">
            <v>N</v>
          </cell>
          <cell r="H368" t="str">
            <v/>
          </cell>
          <cell r="I368" t="str">
            <v/>
          </cell>
          <cell r="J368" t="str">
            <v>N/A</v>
          </cell>
        </row>
        <row r="369">
          <cell r="B369" t="str">
            <v>DESBAT</v>
          </cell>
          <cell r="C369" t="str">
            <v/>
          </cell>
          <cell r="D369" t="str">
            <v>N</v>
          </cell>
          <cell r="E369" t="str">
            <v/>
          </cell>
          <cell r="F369" t="str">
            <v>N</v>
          </cell>
          <cell r="G369" t="str">
            <v>N</v>
          </cell>
          <cell r="H369" t="str">
            <v/>
          </cell>
          <cell r="I369" t="str">
            <v/>
          </cell>
          <cell r="J369" t="str">
            <v>N/A</v>
          </cell>
        </row>
        <row r="370">
          <cell r="B370" t="str">
            <v>ENMISMAC</v>
          </cell>
          <cell r="C370" t="str">
            <v/>
          </cell>
          <cell r="D370" t="str">
            <v>N</v>
          </cell>
          <cell r="E370" t="str">
            <v/>
          </cell>
          <cell r="F370" t="str">
            <v>N</v>
          </cell>
          <cell r="G370" t="str">
            <v>N</v>
          </cell>
          <cell r="H370" t="str">
            <v/>
          </cell>
          <cell r="I370" t="str">
            <v/>
          </cell>
          <cell r="J370" t="str">
            <v>N/A</v>
          </cell>
        </row>
        <row r="371">
          <cell r="B371" t="str">
            <v>ESBDESH</v>
          </cell>
          <cell r="C371" t="str">
            <v>M09VP02,M09VP12使用</v>
          </cell>
          <cell r="D371" t="str">
            <v>N</v>
          </cell>
          <cell r="E371" t="str">
            <v/>
          </cell>
          <cell r="F371" t="str">
            <v>N</v>
          </cell>
          <cell r="G371" t="str">
            <v>N</v>
          </cell>
          <cell r="H371" t="str">
            <v/>
          </cell>
          <cell r="I371" t="str">
            <v/>
          </cell>
          <cell r="J371" t="str">
            <v>N/A</v>
          </cell>
        </row>
        <row r="372">
          <cell r="B372" t="str">
            <v>F0JPGNET</v>
          </cell>
          <cell r="C372" t="str">
            <v/>
          </cell>
          <cell r="D372" t="str">
            <v>N</v>
          </cell>
          <cell r="E372" t="str">
            <v/>
          </cell>
          <cell r="F372" t="str">
            <v>N</v>
          </cell>
          <cell r="G372" t="str">
            <v>N</v>
          </cell>
          <cell r="H372" t="str">
            <v/>
          </cell>
          <cell r="I372" t="str">
            <v/>
          </cell>
          <cell r="J372" t="str">
            <v>N/A</v>
          </cell>
        </row>
        <row r="373">
          <cell r="B373" t="str">
            <v>FISCEXKG</v>
          </cell>
          <cell r="C373" t="str">
            <v/>
          </cell>
          <cell r="D373" t="str">
            <v>N</v>
          </cell>
          <cell r="E373" t="str">
            <v/>
          </cell>
          <cell r="F373" t="str">
            <v>N</v>
          </cell>
          <cell r="G373" t="str">
            <v>N</v>
          </cell>
          <cell r="H373" t="str">
            <v/>
          </cell>
          <cell r="I373" t="str">
            <v/>
          </cell>
          <cell r="J373" t="str">
            <v>N/A</v>
          </cell>
        </row>
        <row r="374">
          <cell r="B374" t="str">
            <v>FISCKENC</v>
          </cell>
          <cell r="C374" t="str">
            <v/>
          </cell>
          <cell r="D374" t="str">
            <v>N</v>
          </cell>
          <cell r="E374" t="str">
            <v/>
          </cell>
          <cell r="F374" t="str">
            <v>N</v>
          </cell>
          <cell r="G374" t="str">
            <v>N</v>
          </cell>
          <cell r="H374" t="str">
            <v/>
          </cell>
          <cell r="I374" t="str">
            <v/>
          </cell>
          <cell r="J374" t="str">
            <v>N/A</v>
          </cell>
        </row>
        <row r="375">
          <cell r="B375" t="str">
            <v>FISCKGEN</v>
          </cell>
          <cell r="C375" t="str">
            <v/>
          </cell>
          <cell r="D375" t="str">
            <v>N</v>
          </cell>
          <cell r="E375" t="str">
            <v/>
          </cell>
          <cell r="F375" t="str">
            <v>N</v>
          </cell>
          <cell r="G375" t="str">
            <v>N</v>
          </cell>
          <cell r="H375" t="str">
            <v/>
          </cell>
          <cell r="I375" t="str">
            <v/>
          </cell>
          <cell r="J375" t="str">
            <v>N/A</v>
          </cell>
        </row>
        <row r="376">
          <cell r="B376" t="str">
            <v>FISCNGEN</v>
          </cell>
          <cell r="C376" t="str">
            <v/>
          </cell>
          <cell r="D376" t="str">
            <v>N</v>
          </cell>
          <cell r="E376" t="str">
            <v/>
          </cell>
          <cell r="F376" t="str">
            <v>N</v>
          </cell>
          <cell r="G376" t="str">
            <v>N</v>
          </cell>
          <cell r="H376" t="str">
            <v/>
          </cell>
          <cell r="I376" t="str">
            <v/>
          </cell>
          <cell r="J376" t="str">
            <v>N/A</v>
          </cell>
        </row>
        <row r="377">
          <cell r="B377" t="str">
            <v>FISCNKEY</v>
          </cell>
          <cell r="C377" t="str">
            <v/>
          </cell>
          <cell r="D377" t="str">
            <v>N</v>
          </cell>
          <cell r="E377" t="str">
            <v/>
          </cell>
          <cell r="F377" t="str">
            <v>N</v>
          </cell>
          <cell r="G377" t="str">
            <v>N</v>
          </cell>
          <cell r="H377" t="str">
            <v/>
          </cell>
          <cell r="I377" t="str">
            <v/>
          </cell>
          <cell r="J377" t="str">
            <v>N/A</v>
          </cell>
        </row>
        <row r="378">
          <cell r="B378" t="str">
            <v>ISOCHGK</v>
          </cell>
          <cell r="C378" t="str">
            <v/>
          </cell>
          <cell r="D378" t="str">
            <v>N</v>
          </cell>
          <cell r="E378" t="str">
            <v/>
          </cell>
          <cell r="F378" t="str">
            <v>N</v>
          </cell>
          <cell r="G378" t="str">
            <v>N</v>
          </cell>
          <cell r="H378" t="str">
            <v/>
          </cell>
          <cell r="I378" t="str">
            <v/>
          </cell>
          <cell r="J378" t="str">
            <v>N/A</v>
          </cell>
        </row>
        <row r="379">
          <cell r="B379" t="str">
            <v>ISONKEY</v>
          </cell>
          <cell r="C379" t="str">
            <v/>
          </cell>
          <cell r="D379" t="str">
            <v>N</v>
          </cell>
          <cell r="E379" t="str">
            <v/>
          </cell>
          <cell r="F379" t="str">
            <v>N</v>
          </cell>
          <cell r="G379" t="str">
            <v>N</v>
          </cell>
          <cell r="H379" t="str">
            <v/>
          </cell>
          <cell r="I379" t="str">
            <v/>
          </cell>
          <cell r="J379" t="str">
            <v>N/A</v>
          </cell>
        </row>
        <row r="380">
          <cell r="B380" t="str">
            <v>ISOPCHK</v>
          </cell>
          <cell r="C380" t="str">
            <v/>
          </cell>
          <cell r="D380" t="str">
            <v>N</v>
          </cell>
          <cell r="E380" t="str">
            <v/>
          </cell>
          <cell r="F380" t="str">
            <v>N</v>
          </cell>
          <cell r="G380" t="str">
            <v>N</v>
          </cell>
          <cell r="H380" t="str">
            <v/>
          </cell>
          <cell r="I380" t="str">
            <v/>
          </cell>
          <cell r="J380" t="str">
            <v>N/A</v>
          </cell>
        </row>
        <row r="381">
          <cell r="B381" t="str">
            <v>ISOPCHK2</v>
          </cell>
          <cell r="C381" t="str">
            <v/>
          </cell>
          <cell r="D381" t="str">
            <v>N</v>
          </cell>
          <cell r="E381" t="str">
            <v/>
          </cell>
          <cell r="F381" t="str">
            <v>N</v>
          </cell>
          <cell r="G381" t="str">
            <v>N</v>
          </cell>
          <cell r="H381" t="str">
            <v/>
          </cell>
          <cell r="I381" t="str">
            <v/>
          </cell>
          <cell r="J381" t="str">
            <v>N/A</v>
          </cell>
        </row>
        <row r="382">
          <cell r="B382" t="str">
            <v>ISOPGEN</v>
          </cell>
          <cell r="C382" t="str">
            <v/>
          </cell>
          <cell r="D382" t="str">
            <v>N</v>
          </cell>
          <cell r="E382" t="str">
            <v/>
          </cell>
          <cell r="F382" t="str">
            <v>N</v>
          </cell>
          <cell r="G382" t="str">
            <v>N</v>
          </cell>
          <cell r="H382" t="str">
            <v/>
          </cell>
          <cell r="I382" t="str">
            <v/>
          </cell>
          <cell r="J382" t="str">
            <v>N/A</v>
          </cell>
        </row>
        <row r="383">
          <cell r="B383" t="str">
            <v>KIOCHGKY</v>
          </cell>
          <cell r="C383" t="str">
            <v/>
          </cell>
          <cell r="D383" t="str">
            <v>N</v>
          </cell>
          <cell r="E383" t="str">
            <v/>
          </cell>
          <cell r="F383" t="str">
            <v>N</v>
          </cell>
          <cell r="G383" t="str">
            <v>N</v>
          </cell>
          <cell r="H383" t="str">
            <v/>
          </cell>
          <cell r="I383" t="str">
            <v/>
          </cell>
          <cell r="J383" t="str">
            <v>N/A</v>
          </cell>
        </row>
        <row r="384">
          <cell r="B384" t="str">
            <v>KIOPCHK</v>
          </cell>
          <cell r="C384" t="str">
            <v/>
          </cell>
          <cell r="D384" t="str">
            <v>N</v>
          </cell>
          <cell r="E384" t="str">
            <v/>
          </cell>
          <cell r="F384" t="str">
            <v>N</v>
          </cell>
          <cell r="G384" t="str">
            <v>N</v>
          </cell>
          <cell r="H384" t="str">
            <v/>
          </cell>
          <cell r="I384" t="str">
            <v/>
          </cell>
          <cell r="J384" t="str">
            <v>N/A</v>
          </cell>
        </row>
        <row r="385">
          <cell r="B385" t="str">
            <v>MAC0001</v>
          </cell>
          <cell r="C385" t="str">
            <v>N01P003預約交易MAC驗證</v>
          </cell>
          <cell r="D385" t="str">
            <v>N</v>
          </cell>
          <cell r="E385" t="str">
            <v/>
          </cell>
          <cell r="F385" t="str">
            <v>N</v>
          </cell>
          <cell r="G385" t="str">
            <v>N</v>
          </cell>
          <cell r="H385" t="str">
            <v/>
          </cell>
          <cell r="I385" t="str">
            <v/>
          </cell>
          <cell r="J385" t="str">
            <v>N/A</v>
          </cell>
        </row>
        <row r="386">
          <cell r="B386" t="str">
            <v>MACCHK07</v>
          </cell>
          <cell r="C386" t="str">
            <v/>
          </cell>
          <cell r="D386" t="str">
            <v>N</v>
          </cell>
          <cell r="E386" t="str">
            <v/>
          </cell>
          <cell r="F386" t="str">
            <v>N</v>
          </cell>
          <cell r="G386" t="str">
            <v>N</v>
          </cell>
          <cell r="H386" t="str">
            <v/>
          </cell>
          <cell r="I386" t="str">
            <v/>
          </cell>
          <cell r="J386" t="str">
            <v>N/A</v>
          </cell>
        </row>
        <row r="387">
          <cell r="B387" t="str">
            <v>MACGEN07</v>
          </cell>
          <cell r="C387" t="str">
            <v/>
          </cell>
          <cell r="D387" t="str">
            <v>N</v>
          </cell>
          <cell r="E387" t="str">
            <v/>
          </cell>
          <cell r="F387" t="str">
            <v>N</v>
          </cell>
          <cell r="G387" t="str">
            <v>N</v>
          </cell>
          <cell r="H387" t="str">
            <v/>
          </cell>
          <cell r="I387" t="str">
            <v/>
          </cell>
          <cell r="J387" t="str">
            <v>N/A</v>
          </cell>
        </row>
        <row r="388">
          <cell r="B388" t="str">
            <v>MDSCHGK</v>
          </cell>
          <cell r="C388" t="str">
            <v/>
          </cell>
          <cell r="D388" t="str">
            <v>N</v>
          </cell>
          <cell r="E388" t="str">
            <v/>
          </cell>
          <cell r="F388" t="str">
            <v>N</v>
          </cell>
          <cell r="G388" t="str">
            <v>N</v>
          </cell>
          <cell r="H388" t="str">
            <v/>
          </cell>
          <cell r="I388" t="str">
            <v/>
          </cell>
          <cell r="J388" t="str">
            <v>N/A</v>
          </cell>
        </row>
        <row r="389">
          <cell r="B389" t="str">
            <v>MDSNKEY</v>
          </cell>
          <cell r="C389" t="str">
            <v/>
          </cell>
          <cell r="D389" t="str">
            <v>N</v>
          </cell>
          <cell r="E389" t="str">
            <v/>
          </cell>
          <cell r="F389" t="str">
            <v>N</v>
          </cell>
          <cell r="G389" t="str">
            <v>N</v>
          </cell>
          <cell r="H389" t="str">
            <v/>
          </cell>
          <cell r="I389" t="str">
            <v/>
          </cell>
          <cell r="J389" t="str">
            <v>N/A</v>
          </cell>
        </row>
        <row r="390">
          <cell r="B390" t="str">
            <v>MDSPCHK</v>
          </cell>
          <cell r="C390" t="str">
            <v/>
          </cell>
          <cell r="D390" t="str">
            <v>N</v>
          </cell>
          <cell r="E390" t="str">
            <v/>
          </cell>
          <cell r="F390" t="str">
            <v>N</v>
          </cell>
          <cell r="G390" t="str">
            <v>N</v>
          </cell>
          <cell r="H390" t="str">
            <v/>
          </cell>
          <cell r="I390" t="str">
            <v/>
          </cell>
          <cell r="J390" t="str">
            <v>N/A</v>
          </cell>
        </row>
        <row r="391">
          <cell r="B391" t="str">
            <v>MDSPGEN</v>
          </cell>
          <cell r="C391" t="str">
            <v/>
          </cell>
          <cell r="D391" t="str">
            <v>N</v>
          </cell>
          <cell r="E391" t="str">
            <v/>
          </cell>
          <cell r="F391" t="str">
            <v>N</v>
          </cell>
          <cell r="G391" t="str">
            <v>N</v>
          </cell>
          <cell r="H391" t="str">
            <v/>
          </cell>
          <cell r="I391" t="str">
            <v/>
          </cell>
          <cell r="J391" t="str">
            <v>N/A</v>
          </cell>
        </row>
        <row r="392">
          <cell r="B392" t="str">
            <v>MSG0001</v>
          </cell>
          <cell r="C392" t="str">
            <v/>
          </cell>
          <cell r="D392" t="str">
            <v>N</v>
          </cell>
          <cell r="E392" t="str">
            <v/>
          </cell>
          <cell r="F392" t="str">
            <v>N</v>
          </cell>
          <cell r="G392" t="str">
            <v>N</v>
          </cell>
          <cell r="H392" t="str">
            <v/>
          </cell>
          <cell r="I392" t="str">
            <v/>
          </cell>
          <cell r="J392" t="str">
            <v>N/A</v>
          </cell>
        </row>
        <row r="393">
          <cell r="B393" t="str">
            <v>MSG0002</v>
          </cell>
          <cell r="C393" t="str">
            <v/>
          </cell>
          <cell r="D393" t="str">
            <v>N</v>
          </cell>
          <cell r="E393" t="str">
            <v/>
          </cell>
          <cell r="F393" t="str">
            <v>N</v>
          </cell>
          <cell r="G393" t="str">
            <v>N</v>
          </cell>
          <cell r="H393" t="str">
            <v/>
          </cell>
          <cell r="I393" t="str">
            <v/>
          </cell>
          <cell r="J393" t="str">
            <v>N/A</v>
          </cell>
        </row>
        <row r="394">
          <cell r="B394" t="str">
            <v>NCCCHGK</v>
          </cell>
          <cell r="C394" t="str">
            <v/>
          </cell>
          <cell r="D394" t="str">
            <v>N</v>
          </cell>
          <cell r="E394" t="str">
            <v/>
          </cell>
          <cell r="F394" t="str">
            <v>N</v>
          </cell>
          <cell r="G394" t="str">
            <v>N</v>
          </cell>
          <cell r="H394" t="str">
            <v/>
          </cell>
          <cell r="I394" t="str">
            <v/>
          </cell>
          <cell r="J394" t="str">
            <v>N/A</v>
          </cell>
        </row>
        <row r="395">
          <cell r="B395" t="str">
            <v>NCCNKEY</v>
          </cell>
          <cell r="C395" t="str">
            <v/>
          </cell>
          <cell r="D395" t="str">
            <v>N</v>
          </cell>
          <cell r="E395" t="str">
            <v/>
          </cell>
          <cell r="F395" t="str">
            <v>N</v>
          </cell>
          <cell r="G395" t="str">
            <v>N</v>
          </cell>
          <cell r="H395" t="str">
            <v/>
          </cell>
          <cell r="I395" t="str">
            <v/>
          </cell>
          <cell r="J395" t="str">
            <v>N/A</v>
          </cell>
        </row>
        <row r="396">
          <cell r="B396" t="str">
            <v>NCCPCHK</v>
          </cell>
          <cell r="C396" t="str">
            <v/>
          </cell>
          <cell r="D396" t="str">
            <v>N</v>
          </cell>
          <cell r="E396" t="str">
            <v/>
          </cell>
          <cell r="F396" t="str">
            <v>N</v>
          </cell>
          <cell r="G396" t="str">
            <v>N</v>
          </cell>
          <cell r="H396" t="str">
            <v/>
          </cell>
          <cell r="I396" t="str">
            <v/>
          </cell>
          <cell r="J396" t="str">
            <v>N/A</v>
          </cell>
        </row>
        <row r="397">
          <cell r="B397" t="str">
            <v>NCCPGEN</v>
          </cell>
          <cell r="C397" t="str">
            <v/>
          </cell>
          <cell r="D397" t="str">
            <v>N</v>
          </cell>
          <cell r="E397" t="str">
            <v/>
          </cell>
          <cell r="F397" t="str">
            <v>N</v>
          </cell>
          <cell r="G397" t="str">
            <v>N</v>
          </cell>
          <cell r="H397" t="str">
            <v/>
          </cell>
          <cell r="I397" t="str">
            <v/>
          </cell>
          <cell r="J397" t="str">
            <v>N/A</v>
          </cell>
        </row>
        <row r="398">
          <cell r="B398" t="str">
            <v>NCCT2DES</v>
          </cell>
          <cell r="C398" t="str">
            <v/>
          </cell>
          <cell r="D398" t="str">
            <v>N</v>
          </cell>
          <cell r="E398" t="str">
            <v/>
          </cell>
          <cell r="F398" t="str">
            <v>N</v>
          </cell>
          <cell r="G398" t="str">
            <v>N</v>
          </cell>
          <cell r="H398" t="str">
            <v/>
          </cell>
          <cell r="I398" t="str">
            <v/>
          </cell>
          <cell r="J398" t="str">
            <v>N/A</v>
          </cell>
        </row>
        <row r="399">
          <cell r="B399" t="str">
            <v>NET0001</v>
          </cell>
          <cell r="C399" t="str">
            <v>A145015申請網銀,NO1307</v>
          </cell>
          <cell r="D399" t="str">
            <v>N</v>
          </cell>
          <cell r="E399" t="str">
            <v/>
          </cell>
          <cell r="F399" t="str">
            <v>N</v>
          </cell>
          <cell r="G399" t="str">
            <v>N</v>
          </cell>
          <cell r="H399" t="str">
            <v/>
          </cell>
          <cell r="I399" t="str">
            <v/>
          </cell>
          <cell r="J399" t="str">
            <v>N/A</v>
          </cell>
        </row>
        <row r="400">
          <cell r="B400" t="str">
            <v>OTP0001</v>
          </cell>
          <cell r="C400" t="str">
            <v/>
          </cell>
          <cell r="D400" t="str">
            <v>N</v>
          </cell>
          <cell r="E400" t="str">
            <v/>
          </cell>
          <cell r="F400" t="str">
            <v>N</v>
          </cell>
          <cell r="G400" t="str">
            <v>N</v>
          </cell>
          <cell r="H400" t="str">
            <v/>
          </cell>
          <cell r="I400" t="str">
            <v/>
          </cell>
          <cell r="J400" t="str">
            <v>N/A</v>
          </cell>
        </row>
        <row r="401">
          <cell r="B401" t="str">
            <v>OTP0002</v>
          </cell>
          <cell r="C401" t="str">
            <v/>
          </cell>
          <cell r="D401" t="str">
            <v>N</v>
          </cell>
          <cell r="E401" t="str">
            <v/>
          </cell>
          <cell r="F401" t="str">
            <v>N</v>
          </cell>
          <cell r="G401" t="str">
            <v>N</v>
          </cell>
          <cell r="H401" t="str">
            <v/>
          </cell>
          <cell r="I401" t="str">
            <v/>
          </cell>
          <cell r="J401" t="str">
            <v>N/A</v>
          </cell>
        </row>
        <row r="402">
          <cell r="B402" t="str">
            <v>PCCD001</v>
          </cell>
          <cell r="C402" t="str">
            <v/>
          </cell>
          <cell r="D402" t="str">
            <v>N</v>
          </cell>
          <cell r="E402" t="str">
            <v/>
          </cell>
          <cell r="F402" t="str">
            <v>N</v>
          </cell>
          <cell r="G402" t="str">
            <v>N</v>
          </cell>
          <cell r="H402" t="str">
            <v/>
          </cell>
          <cell r="I402" t="str">
            <v/>
          </cell>
          <cell r="J402" t="str">
            <v>N/A</v>
          </cell>
        </row>
        <row r="403">
          <cell r="B403" t="str">
            <v>PINCHK00</v>
          </cell>
          <cell r="C403" t="str">
            <v/>
          </cell>
          <cell r="D403" t="str">
            <v>N</v>
          </cell>
          <cell r="E403" t="str">
            <v/>
          </cell>
          <cell r="F403" t="str">
            <v>N</v>
          </cell>
          <cell r="G403" t="str">
            <v>N</v>
          </cell>
          <cell r="H403" t="str">
            <v/>
          </cell>
          <cell r="I403" t="str">
            <v/>
          </cell>
          <cell r="J403" t="str">
            <v>N/A</v>
          </cell>
        </row>
        <row r="404">
          <cell r="B404" t="str">
            <v>PINCHK01</v>
          </cell>
          <cell r="C404" t="str">
            <v>NT1515,UA515香港網銀</v>
          </cell>
          <cell r="D404" t="str">
            <v>N</v>
          </cell>
          <cell r="E404" t="str">
            <v/>
          </cell>
          <cell r="F404" t="str">
            <v>N</v>
          </cell>
          <cell r="G404" t="str">
            <v>N</v>
          </cell>
          <cell r="H404" t="str">
            <v/>
          </cell>
          <cell r="I404" t="str">
            <v/>
          </cell>
          <cell r="J404" t="str">
            <v>N/A</v>
          </cell>
        </row>
        <row r="405">
          <cell r="B405" t="str">
            <v>PINCHK02</v>
          </cell>
          <cell r="C405" t="str">
            <v>NET0001</v>
          </cell>
          <cell r="D405" t="str">
            <v>N</v>
          </cell>
          <cell r="E405" t="str">
            <v/>
          </cell>
          <cell r="F405" t="str">
            <v>N</v>
          </cell>
          <cell r="G405" t="str">
            <v>N</v>
          </cell>
          <cell r="H405" t="str">
            <v/>
          </cell>
          <cell r="I405" t="str">
            <v/>
          </cell>
          <cell r="J405" t="str">
            <v>N/A</v>
          </cell>
        </row>
        <row r="406">
          <cell r="B406" t="str">
            <v>PINGENF1</v>
          </cell>
          <cell r="C406" t="str">
            <v/>
          </cell>
          <cell r="D406" t="str">
            <v>N</v>
          </cell>
          <cell r="E406" t="str">
            <v/>
          </cell>
          <cell r="F406" t="str">
            <v>N</v>
          </cell>
          <cell r="G406" t="str">
            <v>N</v>
          </cell>
          <cell r="H406" t="str">
            <v/>
          </cell>
          <cell r="I406" t="str">
            <v/>
          </cell>
          <cell r="J406" t="str">
            <v>N/A</v>
          </cell>
        </row>
        <row r="407">
          <cell r="B407" t="str">
            <v>PINPADCK</v>
          </cell>
          <cell r="C407" t="str">
            <v/>
          </cell>
          <cell r="D407" t="str">
            <v>N</v>
          </cell>
          <cell r="E407" t="str">
            <v/>
          </cell>
          <cell r="F407" t="str">
            <v>N</v>
          </cell>
          <cell r="G407" t="str">
            <v>N</v>
          </cell>
          <cell r="H407" t="str">
            <v/>
          </cell>
          <cell r="I407" t="str">
            <v/>
          </cell>
          <cell r="J407" t="str">
            <v>N/A</v>
          </cell>
        </row>
        <row r="408">
          <cell r="B408" t="str">
            <v>POSPGEN</v>
          </cell>
          <cell r="C408" t="str">
            <v/>
          </cell>
          <cell r="D408" t="str">
            <v>N</v>
          </cell>
          <cell r="E408" t="str">
            <v/>
          </cell>
          <cell r="F408" t="str">
            <v>N</v>
          </cell>
          <cell r="G408" t="str">
            <v>N</v>
          </cell>
          <cell r="H408" t="str">
            <v/>
          </cell>
          <cell r="I408" t="str">
            <v/>
          </cell>
          <cell r="J408" t="str">
            <v>N/A</v>
          </cell>
        </row>
        <row r="409">
          <cell r="B409" t="str">
            <v>PPSCHK00</v>
          </cell>
          <cell r="C409" t="str">
            <v/>
          </cell>
          <cell r="D409" t="str">
            <v>N</v>
          </cell>
          <cell r="E409" t="str">
            <v/>
          </cell>
          <cell r="F409" t="str">
            <v>N</v>
          </cell>
          <cell r="G409" t="str">
            <v>N</v>
          </cell>
          <cell r="H409" t="str">
            <v/>
          </cell>
          <cell r="I409" t="str">
            <v/>
          </cell>
          <cell r="J409" t="str">
            <v>N/A</v>
          </cell>
        </row>
        <row r="410">
          <cell r="B410" t="str">
            <v>PPSGEN00</v>
          </cell>
          <cell r="C410" t="str">
            <v/>
          </cell>
          <cell r="D410" t="str">
            <v>N</v>
          </cell>
          <cell r="E410" t="str">
            <v/>
          </cell>
          <cell r="F410" t="str">
            <v>N</v>
          </cell>
          <cell r="G410" t="str">
            <v>N</v>
          </cell>
          <cell r="H410" t="str">
            <v/>
          </cell>
          <cell r="I410" t="str">
            <v/>
          </cell>
          <cell r="J410" t="str">
            <v>N/A</v>
          </cell>
        </row>
        <row r="411">
          <cell r="B411" t="str">
            <v>RMTKEY</v>
          </cell>
          <cell r="C411" t="str">
            <v/>
          </cell>
          <cell r="D411" t="str">
            <v>N</v>
          </cell>
          <cell r="E411" t="str">
            <v/>
          </cell>
          <cell r="F411" t="str">
            <v>N</v>
          </cell>
          <cell r="G411" t="str">
            <v>N</v>
          </cell>
          <cell r="H411" t="str">
            <v/>
          </cell>
          <cell r="I411" t="str">
            <v/>
          </cell>
          <cell r="J411" t="str">
            <v>N/A</v>
          </cell>
        </row>
        <row r="412">
          <cell r="B412" t="str">
            <v>SYNCHK00</v>
          </cell>
          <cell r="C412" t="str">
            <v/>
          </cell>
          <cell r="D412" t="str">
            <v>N</v>
          </cell>
          <cell r="E412" t="str">
            <v/>
          </cell>
          <cell r="F412" t="str">
            <v>N</v>
          </cell>
          <cell r="G412" t="str">
            <v>N</v>
          </cell>
          <cell r="H412" t="str">
            <v/>
          </cell>
          <cell r="I412" t="str">
            <v/>
          </cell>
          <cell r="J412" t="str">
            <v>N/A</v>
          </cell>
        </row>
        <row r="413">
          <cell r="B413" t="str">
            <v>SYNCHK01</v>
          </cell>
          <cell r="C413" t="str">
            <v/>
          </cell>
          <cell r="D413" t="str">
            <v>N</v>
          </cell>
          <cell r="E413" t="str">
            <v/>
          </cell>
          <cell r="F413" t="str">
            <v>N</v>
          </cell>
          <cell r="G413" t="str">
            <v>N</v>
          </cell>
          <cell r="H413" t="str">
            <v/>
          </cell>
          <cell r="I413" t="str">
            <v/>
          </cell>
          <cell r="J413" t="str">
            <v>N/A</v>
          </cell>
        </row>
        <row r="414">
          <cell r="B414" t="str">
            <v>TAC0001</v>
          </cell>
          <cell r="C414" t="str">
            <v/>
          </cell>
          <cell r="D414" t="str">
            <v>N</v>
          </cell>
          <cell r="E414" t="str">
            <v/>
          </cell>
          <cell r="F414" t="str">
            <v>N</v>
          </cell>
          <cell r="G414" t="str">
            <v>N</v>
          </cell>
          <cell r="H414" t="str">
            <v/>
          </cell>
          <cell r="I414" t="str">
            <v/>
          </cell>
          <cell r="J414" t="str">
            <v>N/A</v>
          </cell>
        </row>
        <row r="415">
          <cell r="B415" t="str">
            <v>TAC0002</v>
          </cell>
          <cell r="C415" t="str">
            <v/>
          </cell>
          <cell r="D415" t="str">
            <v>N</v>
          </cell>
          <cell r="E415" t="str">
            <v/>
          </cell>
          <cell r="F415" t="str">
            <v>N</v>
          </cell>
          <cell r="G415" t="str">
            <v>N</v>
          </cell>
          <cell r="H415" t="str">
            <v/>
          </cell>
          <cell r="I415" t="str">
            <v/>
          </cell>
          <cell r="J415" t="str">
            <v>N/A</v>
          </cell>
        </row>
        <row r="416">
          <cell r="B416" t="str">
            <v>TAC0003</v>
          </cell>
          <cell r="C416" t="str">
            <v/>
          </cell>
          <cell r="D416" t="str">
            <v>N</v>
          </cell>
          <cell r="E416" t="str">
            <v/>
          </cell>
          <cell r="F416" t="str">
            <v>N</v>
          </cell>
          <cell r="G416" t="str">
            <v>N</v>
          </cell>
          <cell r="H416" t="str">
            <v/>
          </cell>
          <cell r="I416" t="str">
            <v/>
          </cell>
          <cell r="J416" t="str">
            <v>N/A</v>
          </cell>
        </row>
        <row r="417">
          <cell r="B417" t="str">
            <v>TQH00001</v>
          </cell>
          <cell r="C417" t="str">
            <v>VTM卡片資訊查詢</v>
          </cell>
          <cell r="D417" t="str">
            <v>N</v>
          </cell>
          <cell r="E417" t="str">
            <v/>
          </cell>
          <cell r="F417" t="str">
            <v>N</v>
          </cell>
          <cell r="G417" t="str">
            <v/>
          </cell>
          <cell r="H417" t="str">
            <v/>
          </cell>
          <cell r="I417" t="str">
            <v/>
          </cell>
          <cell r="J417" t="str">
            <v>N/A</v>
          </cell>
        </row>
        <row r="418">
          <cell r="B418" t="str">
            <v>TQH00002</v>
          </cell>
          <cell r="C418" t="str">
            <v>ATM約定公用事業費代扣繳</v>
          </cell>
          <cell r="D418" t="str">
            <v>Y</v>
          </cell>
          <cell r="E418" t="str">
            <v/>
          </cell>
          <cell r="F418" t="str">
            <v>CBP03</v>
          </cell>
          <cell r="G418" t="str">
            <v/>
          </cell>
          <cell r="H418" t="str">
            <v/>
          </cell>
          <cell r="I418" t="str">
            <v/>
          </cell>
          <cell r="J418" t="str">
            <v>AC-SERVER(NCR-ATM)</v>
          </cell>
        </row>
        <row r="419">
          <cell r="B419" t="str">
            <v>TQH00003</v>
          </cell>
          <cell r="C419" t="str">
            <v>VTM綁定公用事業費代扣繳</v>
          </cell>
          <cell r="D419" t="str">
            <v>N</v>
          </cell>
          <cell r="E419" t="str">
            <v/>
          </cell>
          <cell r="F419" t="str">
            <v>N</v>
          </cell>
          <cell r="G419" t="str">
            <v/>
          </cell>
          <cell r="H419" t="str">
            <v/>
          </cell>
          <cell r="I419" t="str">
            <v/>
          </cell>
          <cell r="J419" t="str">
            <v>N/A</v>
          </cell>
        </row>
        <row r="420">
          <cell r="B420" t="str">
            <v>TQH00004</v>
          </cell>
          <cell r="C420" t="str">
            <v>VTM網銀與語音服務申請</v>
          </cell>
          <cell r="D420" t="str">
            <v>N</v>
          </cell>
          <cell r="E420" t="str">
            <v/>
          </cell>
          <cell r="F420" t="str">
            <v>N</v>
          </cell>
          <cell r="G420" t="str">
            <v/>
          </cell>
          <cell r="H420" t="str">
            <v/>
          </cell>
          <cell r="I420" t="str">
            <v/>
          </cell>
          <cell r="J420" t="str">
            <v>N/A</v>
          </cell>
        </row>
        <row r="421">
          <cell r="B421" t="str">
            <v>TQH00005</v>
          </cell>
          <cell r="C421" t="str">
            <v>VTM晶片金融卡申請</v>
          </cell>
          <cell r="D421" t="str">
            <v>N</v>
          </cell>
          <cell r="E421" t="str">
            <v/>
          </cell>
          <cell r="F421" t="str">
            <v>N</v>
          </cell>
          <cell r="G421" t="str">
            <v/>
          </cell>
          <cell r="H421" t="str">
            <v/>
          </cell>
          <cell r="I421" t="str">
            <v/>
          </cell>
          <cell r="J421" t="str">
            <v>N/A</v>
          </cell>
        </row>
        <row r="422">
          <cell r="B422" t="str">
            <v>TQH00006</v>
          </cell>
          <cell r="C422" t="str">
            <v>VTM端末驗證與錄卡</v>
          </cell>
          <cell r="D422" t="str">
            <v>N</v>
          </cell>
          <cell r="E422" t="str">
            <v/>
          </cell>
          <cell r="F422" t="str">
            <v>N</v>
          </cell>
          <cell r="G422" t="str">
            <v/>
          </cell>
          <cell r="H422" t="str">
            <v/>
          </cell>
          <cell r="I422" t="str">
            <v/>
          </cell>
          <cell r="J422" t="str">
            <v>N/A</v>
          </cell>
        </row>
        <row r="423">
          <cell r="B423" t="str">
            <v>TQH00007</v>
          </cell>
          <cell r="C423" t="str">
            <v>VTM婉拒開戶</v>
          </cell>
          <cell r="D423" t="str">
            <v>N</v>
          </cell>
          <cell r="E423" t="str">
            <v/>
          </cell>
          <cell r="F423" t="str">
            <v>N</v>
          </cell>
          <cell r="G423" t="str">
            <v/>
          </cell>
          <cell r="H423" t="str">
            <v/>
          </cell>
          <cell r="I423" t="str">
            <v/>
          </cell>
          <cell r="J423" t="str">
            <v>N/A</v>
          </cell>
        </row>
        <row r="424">
          <cell r="B424" t="str">
            <v>TQH00008</v>
          </cell>
          <cell r="C424" t="str">
            <v xml:space="preserve">查詢 ESA 帳戶是否已有連結的券商資料 </v>
          </cell>
          <cell r="D424" t="str">
            <v>Y</v>
          </cell>
          <cell r="E424" t="str">
            <v/>
          </cell>
          <cell r="F424" t="str">
            <v>CBP03</v>
          </cell>
          <cell r="G424" t="str">
            <v>線上開戶</v>
          </cell>
          <cell r="H424" t="str">
            <v>N</v>
          </cell>
          <cell r="I424" t="str">
            <v/>
          </cell>
          <cell r="J424" t="str">
            <v>玉證線上開戶</v>
          </cell>
        </row>
        <row r="425">
          <cell r="B425" t="str">
            <v>TQH00009</v>
          </cell>
          <cell r="C425" t="str">
            <v>查詢券商交割帳號前 8 碼</v>
          </cell>
          <cell r="D425" t="str">
            <v>Y</v>
          </cell>
          <cell r="E425" t="str">
            <v/>
          </cell>
          <cell r="F425" t="str">
            <v>CBP03</v>
          </cell>
          <cell r="G425" t="str">
            <v>線上開戶</v>
          </cell>
          <cell r="H425" t="str">
            <v>N</v>
          </cell>
          <cell r="I425" t="str">
            <v/>
          </cell>
          <cell r="J425" t="str">
            <v>玉證線上開戶</v>
          </cell>
        </row>
        <row r="426">
          <cell r="B426" t="str">
            <v>TQH00010</v>
          </cell>
          <cell r="C426" t="str">
            <v>ESA 帳戶新增 / 解除虛擬證券帳戶</v>
          </cell>
          <cell r="D426" t="str">
            <v>Y</v>
          </cell>
          <cell r="E426" t="str">
            <v/>
          </cell>
          <cell r="F426" t="str">
            <v>CBP03</v>
          </cell>
          <cell r="G426" t="str">
            <v>線上開戶</v>
          </cell>
          <cell r="H426" t="str">
            <v>N</v>
          </cell>
          <cell r="I426" t="str">
            <v/>
          </cell>
          <cell r="J426" t="str">
            <v>玉證線上開戶</v>
          </cell>
        </row>
        <row r="427">
          <cell r="B427" t="str">
            <v>TQH00011</v>
          </cell>
          <cell r="C427" t="str">
            <v>ESA 帳戶變更複委託註記</v>
          </cell>
          <cell r="D427" t="str">
            <v>Y</v>
          </cell>
          <cell r="E427" t="str">
            <v/>
          </cell>
          <cell r="F427" t="str">
            <v>CBP03</v>
          </cell>
          <cell r="G427" t="str">
            <v>線上開戶</v>
          </cell>
          <cell r="H427" t="str">
            <v>N</v>
          </cell>
          <cell r="I427" t="str">
            <v/>
          </cell>
          <cell r="J427" t="str">
            <v>玉證線上開戶</v>
          </cell>
        </row>
        <row r="428">
          <cell r="B428" t="str">
            <v>TQH00019</v>
          </cell>
          <cell r="C428" t="str">
            <v>虛擬帳號白名單作業</v>
          </cell>
          <cell r="D428" t="str">
            <v>Y</v>
          </cell>
          <cell r="E428" t="str">
            <v/>
          </cell>
          <cell r="F428" t="str">
            <v>CBP03</v>
          </cell>
          <cell r="G428" t="str">
            <v/>
          </cell>
          <cell r="H428" t="str">
            <v/>
          </cell>
          <cell r="I428" t="str">
            <v/>
          </cell>
          <cell r="J428" t="str">
            <v>跨境代收轉付系統</v>
          </cell>
        </row>
        <row r="429">
          <cell r="B429" t="str">
            <v>TQH00021</v>
          </cell>
          <cell r="C429" t="str">
            <v>本行消費扣款功能設定</v>
          </cell>
          <cell r="D429" t="str">
            <v>Y</v>
          </cell>
          <cell r="E429" t="str">
            <v/>
          </cell>
          <cell r="F429" t="str">
            <v>CBP18</v>
          </cell>
          <cell r="G429" t="str">
            <v>線上開戶</v>
          </cell>
          <cell r="H429" t="str">
            <v>N</v>
          </cell>
          <cell r="I429" t="str">
            <v/>
          </cell>
          <cell r="J429" t="str">
            <v>N/A</v>
          </cell>
        </row>
        <row r="430">
          <cell r="B430" t="str">
            <v>CALL4753</v>
          </cell>
          <cell r="C430" t="str">
            <v/>
          </cell>
          <cell r="D430" t="str">
            <v>N</v>
          </cell>
          <cell r="E430" t="str">
            <v/>
          </cell>
          <cell r="F430" t="str">
            <v>N</v>
          </cell>
          <cell r="G430" t="str">
            <v>N</v>
          </cell>
          <cell r="H430" t="str">
            <v/>
          </cell>
          <cell r="I430" t="str">
            <v/>
          </cell>
          <cell r="J430" t="str">
            <v>N/A</v>
          </cell>
        </row>
        <row r="431">
          <cell r="B431" t="str">
            <v>CALL5740</v>
          </cell>
          <cell r="C431" t="str">
            <v/>
          </cell>
          <cell r="D431" t="str">
            <v>N</v>
          </cell>
          <cell r="E431" t="str">
            <v/>
          </cell>
          <cell r="F431" t="str">
            <v>N</v>
          </cell>
          <cell r="G431" t="str">
            <v>N</v>
          </cell>
          <cell r="H431" t="str">
            <v/>
          </cell>
          <cell r="I431" t="str">
            <v/>
          </cell>
          <cell r="J431" t="str">
            <v>N/A</v>
          </cell>
        </row>
        <row r="432">
          <cell r="B432" t="str">
            <v>CDMGENKX</v>
          </cell>
          <cell r="C432" t="str">
            <v/>
          </cell>
          <cell r="D432" t="str">
            <v>N</v>
          </cell>
          <cell r="E432" t="str">
            <v/>
          </cell>
          <cell r="F432" t="str">
            <v>N</v>
          </cell>
          <cell r="G432" t="str">
            <v>N</v>
          </cell>
          <cell r="H432" t="str">
            <v/>
          </cell>
          <cell r="I432" t="str">
            <v/>
          </cell>
          <cell r="J432" t="str">
            <v>N/A</v>
          </cell>
        </row>
        <row r="433">
          <cell r="B433" t="str">
            <v>CDMOPK</v>
          </cell>
          <cell r="C433" t="str">
            <v/>
          </cell>
          <cell r="D433" t="str">
            <v>N</v>
          </cell>
          <cell r="E433" t="str">
            <v/>
          </cell>
          <cell r="F433" t="str">
            <v>N</v>
          </cell>
          <cell r="G433" t="str">
            <v>N</v>
          </cell>
          <cell r="H433" t="str">
            <v/>
          </cell>
          <cell r="I433" t="str">
            <v/>
          </cell>
          <cell r="J433" t="str">
            <v>N/A</v>
          </cell>
        </row>
        <row r="434">
          <cell r="B434" t="str">
            <v>ESBADD1</v>
          </cell>
          <cell r="C434" t="str">
            <v/>
          </cell>
          <cell r="D434" t="str">
            <v>N</v>
          </cell>
          <cell r="E434" t="str">
            <v/>
          </cell>
          <cell r="F434" t="str">
            <v>N</v>
          </cell>
          <cell r="G434" t="str">
            <v>N</v>
          </cell>
          <cell r="H434" t="str">
            <v/>
          </cell>
          <cell r="I434" t="str">
            <v/>
          </cell>
          <cell r="J434" t="str">
            <v>N/A</v>
          </cell>
        </row>
        <row r="435">
          <cell r="B435" t="str">
            <v>ESBDKM</v>
          </cell>
          <cell r="C435" t="str">
            <v/>
          </cell>
          <cell r="D435" t="str">
            <v>N</v>
          </cell>
          <cell r="E435" t="str">
            <v/>
          </cell>
          <cell r="F435" t="str">
            <v>N</v>
          </cell>
          <cell r="G435" t="str">
            <v>N</v>
          </cell>
          <cell r="H435" t="str">
            <v/>
          </cell>
          <cell r="I435" t="str">
            <v/>
          </cell>
          <cell r="J435" t="str">
            <v>N/A</v>
          </cell>
        </row>
        <row r="436">
          <cell r="B436" t="str">
            <v>ESBDKMP</v>
          </cell>
          <cell r="C436" t="str">
            <v/>
          </cell>
          <cell r="D436" t="str">
            <v>N</v>
          </cell>
          <cell r="E436" t="str">
            <v/>
          </cell>
          <cell r="F436" t="str">
            <v>N</v>
          </cell>
          <cell r="G436" t="str">
            <v>N</v>
          </cell>
          <cell r="H436" t="str">
            <v/>
          </cell>
          <cell r="I436" t="str">
            <v/>
          </cell>
          <cell r="J436" t="str">
            <v>N/A</v>
          </cell>
        </row>
        <row r="437">
          <cell r="B437" t="str">
            <v>ESBNCCKY</v>
          </cell>
          <cell r="C437" t="str">
            <v/>
          </cell>
          <cell r="D437" t="str">
            <v>N</v>
          </cell>
          <cell r="E437" t="str">
            <v/>
          </cell>
          <cell r="F437" t="str">
            <v>N</v>
          </cell>
          <cell r="G437" t="str">
            <v>N</v>
          </cell>
          <cell r="H437" t="str">
            <v/>
          </cell>
          <cell r="I437" t="str">
            <v/>
          </cell>
          <cell r="J437" t="str">
            <v>N/A</v>
          </cell>
        </row>
        <row r="438">
          <cell r="B438" t="str">
            <v>ESB4753</v>
          </cell>
          <cell r="C438" t="str">
            <v/>
          </cell>
          <cell r="D438" t="str">
            <v>N</v>
          </cell>
          <cell r="E438" t="str">
            <v/>
          </cell>
          <cell r="F438" t="str">
            <v>N</v>
          </cell>
          <cell r="G438" t="str">
            <v>N</v>
          </cell>
          <cell r="H438" t="str">
            <v/>
          </cell>
          <cell r="I438" t="str">
            <v/>
          </cell>
          <cell r="J438" t="str">
            <v>N/A</v>
          </cell>
        </row>
        <row r="439">
          <cell r="B439" t="str">
            <v>ESB4753A</v>
          </cell>
          <cell r="C439" t="str">
            <v/>
          </cell>
          <cell r="D439" t="str">
            <v>N</v>
          </cell>
          <cell r="E439" t="str">
            <v/>
          </cell>
          <cell r="F439" t="str">
            <v>N</v>
          </cell>
          <cell r="G439" t="str">
            <v>N</v>
          </cell>
          <cell r="H439" t="str">
            <v/>
          </cell>
          <cell r="I439" t="str">
            <v/>
          </cell>
          <cell r="J439" t="str">
            <v>N/A</v>
          </cell>
        </row>
        <row r="440">
          <cell r="B440" t="str">
            <v>ESB4753M</v>
          </cell>
          <cell r="C440" t="str">
            <v/>
          </cell>
          <cell r="D440" t="str">
            <v>N</v>
          </cell>
          <cell r="E440" t="str">
            <v/>
          </cell>
          <cell r="F440" t="str">
            <v>N</v>
          </cell>
          <cell r="G440" t="str">
            <v>N</v>
          </cell>
          <cell r="H440" t="str">
            <v/>
          </cell>
          <cell r="I440" t="str">
            <v/>
          </cell>
          <cell r="J440" t="str">
            <v>N/A</v>
          </cell>
        </row>
        <row r="441">
          <cell r="B441" t="str">
            <v>HDESDIV</v>
          </cell>
          <cell r="C441" t="str">
            <v/>
          </cell>
          <cell r="D441" t="str">
            <v>N</v>
          </cell>
          <cell r="E441" t="str">
            <v/>
          </cell>
          <cell r="F441" t="str">
            <v>N</v>
          </cell>
          <cell r="G441" t="str">
            <v>N</v>
          </cell>
          <cell r="H441" t="str">
            <v/>
          </cell>
          <cell r="I441" t="str">
            <v/>
          </cell>
          <cell r="J441" t="str">
            <v>N/A</v>
          </cell>
        </row>
        <row r="442">
          <cell r="B442" t="str">
            <v>HDESDIVB</v>
          </cell>
          <cell r="C442" t="str">
            <v/>
          </cell>
          <cell r="D442" t="str">
            <v>N</v>
          </cell>
          <cell r="E442" t="str">
            <v/>
          </cell>
          <cell r="F442" t="str">
            <v>N</v>
          </cell>
          <cell r="G442" t="str">
            <v>N</v>
          </cell>
          <cell r="H442" t="str">
            <v/>
          </cell>
          <cell r="I442" t="str">
            <v/>
          </cell>
          <cell r="J442" t="str">
            <v>N/A</v>
          </cell>
        </row>
        <row r="443">
          <cell r="B443" t="str">
            <v>HDESECO</v>
          </cell>
          <cell r="C443" t="str">
            <v>ESBDESH</v>
          </cell>
          <cell r="D443" t="str">
            <v>N</v>
          </cell>
          <cell r="E443" t="str">
            <v/>
          </cell>
          <cell r="F443" t="str">
            <v>N</v>
          </cell>
          <cell r="G443" t="str">
            <v>N</v>
          </cell>
          <cell r="H443" t="str">
            <v/>
          </cell>
          <cell r="I443" t="str">
            <v/>
          </cell>
          <cell r="J443" t="str">
            <v>N/A</v>
          </cell>
        </row>
        <row r="444">
          <cell r="B444" t="str">
            <v>HDESENC</v>
          </cell>
          <cell r="C444" t="str">
            <v>ESBDESH,MAC0001</v>
          </cell>
          <cell r="D444" t="str">
            <v>N</v>
          </cell>
          <cell r="E444" t="str">
            <v/>
          </cell>
          <cell r="F444" t="str">
            <v>N</v>
          </cell>
          <cell r="G444" t="str">
            <v>N</v>
          </cell>
          <cell r="H444" t="str">
            <v/>
          </cell>
          <cell r="I444" t="str">
            <v/>
          </cell>
          <cell r="J444" t="str">
            <v>N/A</v>
          </cell>
        </row>
        <row r="445">
          <cell r="B445" t="str">
            <v>HDESEXKG</v>
          </cell>
          <cell r="C445" t="str">
            <v/>
          </cell>
          <cell r="D445" t="str">
            <v>N</v>
          </cell>
          <cell r="E445" t="str">
            <v/>
          </cell>
          <cell r="F445" t="str">
            <v>N</v>
          </cell>
          <cell r="G445" t="str">
            <v>N</v>
          </cell>
          <cell r="H445" t="str">
            <v/>
          </cell>
          <cell r="I445" t="str">
            <v/>
          </cell>
          <cell r="J445" t="str">
            <v>N/A</v>
          </cell>
        </row>
        <row r="446">
          <cell r="B446" t="str">
            <v>HDESHASH</v>
          </cell>
          <cell r="C446" t="str">
            <v>PINCHK01</v>
          </cell>
          <cell r="D446" t="str">
            <v>N</v>
          </cell>
          <cell r="E446" t="str">
            <v/>
          </cell>
          <cell r="F446" t="str">
            <v>N</v>
          </cell>
          <cell r="G446" t="str">
            <v>N</v>
          </cell>
          <cell r="H446" t="str">
            <v/>
          </cell>
          <cell r="I446" t="str">
            <v/>
          </cell>
          <cell r="J446" t="str">
            <v>N/A</v>
          </cell>
        </row>
        <row r="447">
          <cell r="B447" t="str">
            <v>HDESHAS2</v>
          </cell>
          <cell r="C447" t="str">
            <v>PINCHK02</v>
          </cell>
          <cell r="D447" t="str">
            <v>N</v>
          </cell>
          <cell r="E447" t="str">
            <v/>
          </cell>
          <cell r="F447" t="str">
            <v>N</v>
          </cell>
          <cell r="G447" t="str">
            <v>N</v>
          </cell>
          <cell r="H447" t="str">
            <v/>
          </cell>
          <cell r="I447" t="str">
            <v/>
          </cell>
          <cell r="J447" t="str">
            <v>N/A</v>
          </cell>
        </row>
        <row r="448">
          <cell r="B448" t="str">
            <v>HDESKDE1</v>
          </cell>
          <cell r="C448" t="str">
            <v/>
          </cell>
          <cell r="D448" t="str">
            <v>N</v>
          </cell>
          <cell r="E448" t="str">
            <v/>
          </cell>
          <cell r="F448" t="str">
            <v>N</v>
          </cell>
          <cell r="G448" t="str">
            <v>N</v>
          </cell>
          <cell r="H448" t="str">
            <v/>
          </cell>
          <cell r="I448" t="str">
            <v/>
          </cell>
          <cell r="J448" t="str">
            <v>N/A</v>
          </cell>
        </row>
        <row r="449">
          <cell r="B449" t="str">
            <v>HDESKENC</v>
          </cell>
          <cell r="C449" t="str">
            <v/>
          </cell>
          <cell r="D449" t="str">
            <v>N</v>
          </cell>
          <cell r="E449" t="str">
            <v/>
          </cell>
          <cell r="F449" t="str">
            <v>N</v>
          </cell>
          <cell r="G449" t="str">
            <v>N</v>
          </cell>
          <cell r="H449" t="str">
            <v/>
          </cell>
          <cell r="I449" t="str">
            <v/>
          </cell>
          <cell r="J449" t="str">
            <v>N/A</v>
          </cell>
        </row>
        <row r="450">
          <cell r="B450" t="str">
            <v>HDESKGNP</v>
          </cell>
          <cell r="C450" t="str">
            <v/>
          </cell>
          <cell r="D450" t="str">
            <v>N</v>
          </cell>
          <cell r="E450" t="str">
            <v/>
          </cell>
          <cell r="F450" t="str">
            <v>N</v>
          </cell>
          <cell r="G450" t="str">
            <v>N</v>
          </cell>
          <cell r="H450" t="str">
            <v/>
          </cell>
          <cell r="I450" t="str">
            <v/>
          </cell>
          <cell r="J450" t="str">
            <v>N/A</v>
          </cell>
        </row>
        <row r="451">
          <cell r="B451" t="str">
            <v>HDESKGN1</v>
          </cell>
          <cell r="C451" t="str">
            <v>ESBDESH</v>
          </cell>
          <cell r="D451" t="str">
            <v>N</v>
          </cell>
          <cell r="E451" t="str">
            <v/>
          </cell>
          <cell r="F451" t="str">
            <v>N</v>
          </cell>
          <cell r="G451" t="str">
            <v>N</v>
          </cell>
          <cell r="H451" t="str">
            <v/>
          </cell>
          <cell r="I451" t="str">
            <v/>
          </cell>
          <cell r="J451" t="str">
            <v>N/A</v>
          </cell>
        </row>
        <row r="452">
          <cell r="B452" t="str">
            <v>HDESLPMK</v>
          </cell>
          <cell r="C452" t="str">
            <v/>
          </cell>
          <cell r="D452" t="str">
            <v>N</v>
          </cell>
          <cell r="E452" t="str">
            <v/>
          </cell>
          <cell r="F452" t="str">
            <v>N</v>
          </cell>
          <cell r="G452" t="str">
            <v>N</v>
          </cell>
          <cell r="H452" t="str">
            <v/>
          </cell>
          <cell r="I452" t="str">
            <v/>
          </cell>
          <cell r="J452" t="str">
            <v>N/A</v>
          </cell>
        </row>
        <row r="453">
          <cell r="B453" t="str">
            <v>HDESNGEN</v>
          </cell>
          <cell r="C453" t="str">
            <v/>
          </cell>
          <cell r="D453" t="str">
            <v>N</v>
          </cell>
          <cell r="E453" t="str">
            <v/>
          </cell>
          <cell r="F453" t="str">
            <v>N</v>
          </cell>
          <cell r="G453" t="str">
            <v>N</v>
          </cell>
          <cell r="H453" t="str">
            <v/>
          </cell>
          <cell r="I453" t="str">
            <v/>
          </cell>
          <cell r="J453" t="str">
            <v>N/A</v>
          </cell>
        </row>
        <row r="454">
          <cell r="B454" t="str">
            <v>HDESNKEY</v>
          </cell>
          <cell r="C454" t="str">
            <v/>
          </cell>
          <cell r="D454" t="str">
            <v>N</v>
          </cell>
          <cell r="E454" t="str">
            <v/>
          </cell>
          <cell r="F454" t="str">
            <v>N</v>
          </cell>
          <cell r="G454" t="str">
            <v>N</v>
          </cell>
          <cell r="H454" t="str">
            <v/>
          </cell>
          <cell r="I454" t="str">
            <v/>
          </cell>
          <cell r="J454" t="str">
            <v>N/A</v>
          </cell>
        </row>
        <row r="455">
          <cell r="B455" t="str">
            <v>HDESPCHG</v>
          </cell>
          <cell r="C455" t="str">
            <v/>
          </cell>
          <cell r="D455" t="str">
            <v>N</v>
          </cell>
          <cell r="E455" t="str">
            <v/>
          </cell>
          <cell r="F455" t="str">
            <v>N</v>
          </cell>
          <cell r="G455" t="str">
            <v>N</v>
          </cell>
          <cell r="H455" t="str">
            <v/>
          </cell>
          <cell r="I455" t="str">
            <v/>
          </cell>
          <cell r="J455" t="str">
            <v>N/A</v>
          </cell>
        </row>
        <row r="456">
          <cell r="B456" t="str">
            <v>HDESPCHK</v>
          </cell>
          <cell r="C456" t="str">
            <v/>
          </cell>
          <cell r="D456" t="str">
            <v>N</v>
          </cell>
          <cell r="E456" t="str">
            <v/>
          </cell>
          <cell r="F456" t="str">
            <v>N</v>
          </cell>
          <cell r="G456" t="str">
            <v>N</v>
          </cell>
          <cell r="H456" t="str">
            <v/>
          </cell>
          <cell r="I456" t="str">
            <v/>
          </cell>
          <cell r="J456" t="str">
            <v>N/A</v>
          </cell>
        </row>
        <row r="457">
          <cell r="B457" t="str">
            <v>HDESPGEN</v>
          </cell>
          <cell r="C457" t="str">
            <v/>
          </cell>
          <cell r="D457" t="str">
            <v>N</v>
          </cell>
          <cell r="E457" t="str">
            <v/>
          </cell>
          <cell r="F457" t="str">
            <v>N</v>
          </cell>
          <cell r="G457" t="str">
            <v>N</v>
          </cell>
          <cell r="H457" t="str">
            <v/>
          </cell>
          <cell r="I457" t="str">
            <v/>
          </cell>
          <cell r="J457" t="str">
            <v>N/A</v>
          </cell>
        </row>
        <row r="458">
          <cell r="B458" t="str">
            <v>HDESPINI</v>
          </cell>
          <cell r="C458" t="str">
            <v/>
          </cell>
          <cell r="D458" t="str">
            <v>N</v>
          </cell>
          <cell r="E458" t="str">
            <v/>
          </cell>
          <cell r="F458" t="str">
            <v>N</v>
          </cell>
          <cell r="G458" t="str">
            <v>N</v>
          </cell>
          <cell r="H458" t="str">
            <v/>
          </cell>
          <cell r="I458" t="str">
            <v/>
          </cell>
          <cell r="J458" t="str">
            <v>N/A</v>
          </cell>
        </row>
        <row r="459">
          <cell r="B459" t="str">
            <v>HDESPKEB</v>
          </cell>
          <cell r="C459" t="str">
            <v>ATMPCHKE呼叫</v>
          </cell>
          <cell r="D459" t="str">
            <v>N</v>
          </cell>
          <cell r="E459" t="str">
            <v/>
          </cell>
          <cell r="F459" t="str">
            <v>N</v>
          </cell>
          <cell r="G459" t="str">
            <v>N</v>
          </cell>
          <cell r="H459" t="str">
            <v/>
          </cell>
          <cell r="I459" t="str">
            <v/>
          </cell>
          <cell r="J459" t="str">
            <v>N/A</v>
          </cell>
        </row>
        <row r="460">
          <cell r="B460" t="str">
            <v>HDESSKI</v>
          </cell>
          <cell r="C460" t="str">
            <v/>
          </cell>
          <cell r="D460" t="str">
            <v>N</v>
          </cell>
          <cell r="E460" t="str">
            <v/>
          </cell>
          <cell r="F460" t="str">
            <v>N</v>
          </cell>
          <cell r="G460" t="str">
            <v>N</v>
          </cell>
          <cell r="H460" t="str">
            <v/>
          </cell>
          <cell r="I460" t="str">
            <v/>
          </cell>
          <cell r="J460" t="str">
            <v>N/A</v>
          </cell>
        </row>
        <row r="461">
          <cell r="B461" t="str">
            <v>HTRIPDES</v>
          </cell>
          <cell r="C461" t="str">
            <v/>
          </cell>
          <cell r="D461" t="str">
            <v>N</v>
          </cell>
          <cell r="E461" t="str">
            <v/>
          </cell>
          <cell r="F461" t="str">
            <v>N</v>
          </cell>
          <cell r="G461" t="str">
            <v>N</v>
          </cell>
          <cell r="H461" t="str">
            <v/>
          </cell>
          <cell r="I461" t="str">
            <v/>
          </cell>
          <cell r="J461" t="str">
            <v>N/A</v>
          </cell>
        </row>
        <row r="462">
          <cell r="B462" t="str">
            <v>HTRIPECB</v>
          </cell>
          <cell r="C462" t="str">
            <v/>
          </cell>
          <cell r="D462" t="str">
            <v>N</v>
          </cell>
          <cell r="E462" t="str">
            <v/>
          </cell>
          <cell r="F462" t="str">
            <v>N</v>
          </cell>
          <cell r="G462" t="str">
            <v>N</v>
          </cell>
          <cell r="H462" t="str">
            <v/>
          </cell>
          <cell r="I462" t="str">
            <v/>
          </cell>
          <cell r="J462" t="str">
            <v>N/A</v>
          </cell>
        </row>
        <row r="463">
          <cell r="B463" t="str">
            <v>ISODKM</v>
          </cell>
          <cell r="C463" t="str">
            <v/>
          </cell>
          <cell r="D463" t="str">
            <v>N</v>
          </cell>
          <cell r="E463" t="str">
            <v/>
          </cell>
          <cell r="F463" t="str">
            <v>N</v>
          </cell>
          <cell r="G463" t="str">
            <v>N</v>
          </cell>
          <cell r="H463" t="str">
            <v/>
          </cell>
          <cell r="I463" t="str">
            <v/>
          </cell>
          <cell r="J463" t="str">
            <v>N/A</v>
          </cell>
        </row>
        <row r="464">
          <cell r="B464" t="str">
            <v>ISODKMP</v>
          </cell>
          <cell r="C464" t="str">
            <v/>
          </cell>
          <cell r="D464" t="str">
            <v>N</v>
          </cell>
          <cell r="E464" t="str">
            <v/>
          </cell>
          <cell r="F464" t="str">
            <v>N</v>
          </cell>
          <cell r="G464" t="str">
            <v>N</v>
          </cell>
          <cell r="H464" t="str">
            <v/>
          </cell>
          <cell r="I464" t="str">
            <v/>
          </cell>
          <cell r="J464" t="str">
            <v>N/A</v>
          </cell>
        </row>
        <row r="465">
          <cell r="B465" t="str">
            <v>ISO3DES</v>
          </cell>
          <cell r="C465" t="str">
            <v/>
          </cell>
          <cell r="D465" t="str">
            <v>N</v>
          </cell>
          <cell r="E465" t="str">
            <v/>
          </cell>
          <cell r="F465" t="str">
            <v>N</v>
          </cell>
          <cell r="G465" t="str">
            <v>N</v>
          </cell>
          <cell r="H465" t="str">
            <v/>
          </cell>
          <cell r="I465" t="str">
            <v/>
          </cell>
          <cell r="J465" t="str">
            <v>N/A</v>
          </cell>
        </row>
        <row r="466">
          <cell r="B466" t="str">
            <v>ISO3DKM</v>
          </cell>
          <cell r="C466" t="str">
            <v/>
          </cell>
          <cell r="D466" t="str">
            <v>N</v>
          </cell>
          <cell r="E466" t="str">
            <v/>
          </cell>
          <cell r="F466" t="str">
            <v>N</v>
          </cell>
          <cell r="G466" t="str">
            <v>N</v>
          </cell>
          <cell r="H466" t="str">
            <v/>
          </cell>
          <cell r="I466" t="str">
            <v/>
          </cell>
          <cell r="J466" t="str">
            <v>N/A</v>
          </cell>
        </row>
        <row r="467">
          <cell r="B467" t="str">
            <v>ISO4753</v>
          </cell>
          <cell r="C467" t="str">
            <v/>
          </cell>
          <cell r="D467" t="str">
            <v>N</v>
          </cell>
          <cell r="E467" t="str">
            <v/>
          </cell>
          <cell r="F467" t="str">
            <v>N</v>
          </cell>
          <cell r="G467" t="str">
            <v>N</v>
          </cell>
          <cell r="H467" t="str">
            <v/>
          </cell>
          <cell r="I467" t="str">
            <v/>
          </cell>
          <cell r="J467" t="str">
            <v>N/A</v>
          </cell>
        </row>
        <row r="468">
          <cell r="B468" t="str">
            <v>KEYXOR</v>
          </cell>
          <cell r="C468" t="str">
            <v/>
          </cell>
          <cell r="D468" t="str">
            <v>N</v>
          </cell>
          <cell r="E468" t="str">
            <v/>
          </cell>
          <cell r="F468" t="str">
            <v>N</v>
          </cell>
          <cell r="G468" t="str">
            <v>N</v>
          </cell>
          <cell r="H468" t="str">
            <v/>
          </cell>
          <cell r="I468" t="str">
            <v/>
          </cell>
          <cell r="J468" t="str">
            <v>N/A</v>
          </cell>
        </row>
        <row r="469">
          <cell r="B469" t="str">
            <v>MDSDKM</v>
          </cell>
          <cell r="C469" t="str">
            <v/>
          </cell>
          <cell r="D469" t="str">
            <v>N</v>
          </cell>
          <cell r="E469" t="str">
            <v/>
          </cell>
          <cell r="F469" t="str">
            <v>N</v>
          </cell>
          <cell r="G469" t="str">
            <v>N</v>
          </cell>
          <cell r="H469" t="str">
            <v/>
          </cell>
          <cell r="I469" t="str">
            <v/>
          </cell>
          <cell r="J469" t="str">
            <v>N/A</v>
          </cell>
        </row>
        <row r="470">
          <cell r="B470" t="str">
            <v>MDSDKMP</v>
          </cell>
          <cell r="C470" t="str">
            <v/>
          </cell>
          <cell r="D470" t="str">
            <v>N</v>
          </cell>
          <cell r="E470" t="str">
            <v/>
          </cell>
          <cell r="F470" t="str">
            <v>N</v>
          </cell>
          <cell r="G470" t="str">
            <v>N</v>
          </cell>
          <cell r="H470" t="str">
            <v/>
          </cell>
          <cell r="I470" t="str">
            <v/>
          </cell>
          <cell r="J470" t="str">
            <v>N/A</v>
          </cell>
        </row>
        <row r="471">
          <cell r="B471" t="str">
            <v>NCCDKM</v>
          </cell>
          <cell r="C471" t="str">
            <v/>
          </cell>
          <cell r="D471" t="str">
            <v>N</v>
          </cell>
          <cell r="E471" t="str">
            <v/>
          </cell>
          <cell r="F471" t="str">
            <v>N</v>
          </cell>
          <cell r="G471" t="str">
            <v>N</v>
          </cell>
          <cell r="H471" t="str">
            <v/>
          </cell>
          <cell r="I471" t="str">
            <v/>
          </cell>
          <cell r="J471" t="str">
            <v>N/A</v>
          </cell>
        </row>
        <row r="472">
          <cell r="B472" t="str">
            <v>NCCDKMP</v>
          </cell>
          <cell r="C472" t="str">
            <v/>
          </cell>
          <cell r="D472" t="str">
            <v>N</v>
          </cell>
          <cell r="E472" t="str">
            <v/>
          </cell>
          <cell r="F472" t="str">
            <v>N</v>
          </cell>
          <cell r="G472" t="str">
            <v>N</v>
          </cell>
          <cell r="H472" t="str">
            <v/>
          </cell>
          <cell r="I472" t="str">
            <v/>
          </cell>
          <cell r="J472" t="str">
            <v>N/A</v>
          </cell>
        </row>
        <row r="473">
          <cell r="B473" t="str">
            <v>NONIBMK</v>
          </cell>
          <cell r="C473" t="str">
            <v/>
          </cell>
          <cell r="D473" t="str">
            <v>N</v>
          </cell>
          <cell r="E473" t="str">
            <v/>
          </cell>
          <cell r="F473" t="str">
            <v>N</v>
          </cell>
          <cell r="G473" t="str">
            <v>N</v>
          </cell>
          <cell r="H473" t="str">
            <v/>
          </cell>
          <cell r="I473" t="str">
            <v/>
          </cell>
          <cell r="J473" t="str">
            <v>N/A</v>
          </cell>
        </row>
        <row r="474">
          <cell r="B474" t="str">
            <v>USENCDK</v>
          </cell>
          <cell r="C474" t="str">
            <v/>
          </cell>
          <cell r="D474" t="str">
            <v>N</v>
          </cell>
          <cell r="E474" t="str">
            <v/>
          </cell>
          <cell r="F474" t="str">
            <v>N</v>
          </cell>
          <cell r="G474" t="str">
            <v>N</v>
          </cell>
          <cell r="H474" t="str">
            <v/>
          </cell>
          <cell r="I474" t="str">
            <v/>
          </cell>
          <cell r="J474" t="str">
            <v>N/A</v>
          </cell>
        </row>
        <row r="475">
          <cell r="B475" t="str">
            <v>USENKEY</v>
          </cell>
          <cell r="C475" t="str">
            <v/>
          </cell>
          <cell r="D475" t="str">
            <v>N</v>
          </cell>
          <cell r="E475" t="str">
            <v/>
          </cell>
          <cell r="F475" t="str">
            <v>N</v>
          </cell>
          <cell r="G475" t="str">
            <v>N</v>
          </cell>
          <cell r="H475" t="str">
            <v/>
          </cell>
          <cell r="I475" t="str">
            <v/>
          </cell>
          <cell r="J475" t="str">
            <v>N/A</v>
          </cell>
        </row>
        <row r="476">
          <cell r="B476" t="str">
            <v>CMD10007</v>
          </cell>
          <cell r="C476" t="str">
            <v>檢核存入的期貨虛擬帳號</v>
          </cell>
          <cell r="D476" t="str">
            <v>Y</v>
          </cell>
          <cell r="E476" t="str">
            <v/>
          </cell>
          <cell r="F476" t="str">
            <v>N</v>
          </cell>
          <cell r="G476" t="str">
            <v>N</v>
          </cell>
          <cell r="H476" t="str">
            <v/>
          </cell>
          <cell r="I476" t="str">
            <v/>
          </cell>
          <cell r="J476" t="str">
            <v>N/A</v>
          </cell>
        </row>
        <row r="477">
          <cell r="B477" t="str">
            <v>CMD10009</v>
          </cell>
          <cell r="C477" t="str">
            <v>虛擬帳號白名單作業</v>
          </cell>
          <cell r="D477" t="str">
            <v>Y</v>
          </cell>
          <cell r="E477" t="str">
            <v/>
          </cell>
          <cell r="F477" t="str">
            <v>N</v>
          </cell>
          <cell r="G477" t="str">
            <v/>
          </cell>
          <cell r="H477" t="str">
            <v/>
          </cell>
          <cell r="I477" t="str">
            <v/>
          </cell>
          <cell r="J477" t="str">
            <v>N/A</v>
          </cell>
        </row>
        <row r="478">
          <cell r="B478" t="str">
            <v>CMD10014</v>
          </cell>
          <cell r="C478" t="str">
            <v>黃金存摺各產品牌告、價款淨額計算</v>
          </cell>
          <cell r="D478" t="str">
            <v>Y</v>
          </cell>
          <cell r="E478" t="str">
            <v/>
          </cell>
          <cell r="F478" t="str">
            <v>N</v>
          </cell>
          <cell r="G478" t="str">
            <v>N</v>
          </cell>
          <cell r="H478" t="str">
            <v/>
          </cell>
          <cell r="I478" t="str">
            <v/>
          </cell>
          <cell r="J478" t="str">
            <v>N/A</v>
          </cell>
        </row>
        <row r="479">
          <cell r="B479" t="str">
            <v>CMD10015</v>
          </cell>
          <cell r="C479" t="str">
            <v>黃金存摺各產品銷售資料查詢</v>
          </cell>
          <cell r="D479" t="str">
            <v>Y</v>
          </cell>
          <cell r="E479" t="str">
            <v/>
          </cell>
          <cell r="F479" t="str">
            <v>N</v>
          </cell>
          <cell r="G479" t="str">
            <v>N</v>
          </cell>
          <cell r="H479" t="str">
            <v/>
          </cell>
          <cell r="I479" t="str">
            <v/>
          </cell>
          <cell r="J479" t="str">
            <v>N/A</v>
          </cell>
        </row>
        <row r="480">
          <cell r="B480" t="str">
            <v>CMD10016</v>
          </cell>
          <cell r="C480" t="str">
            <v>黃金存摺指定金額可買進重量計算</v>
          </cell>
          <cell r="D480" t="str">
            <v>Y</v>
          </cell>
          <cell r="E480" t="str">
            <v/>
          </cell>
          <cell r="F480" t="str">
            <v>N</v>
          </cell>
          <cell r="G480" t="str">
            <v>N</v>
          </cell>
          <cell r="H480" t="str">
            <v/>
          </cell>
          <cell r="I480" t="str">
            <v/>
          </cell>
          <cell r="J480" t="str">
            <v>N/A</v>
          </cell>
        </row>
        <row r="481">
          <cell r="B481" t="str">
            <v>CMD10051</v>
          </cell>
          <cell r="C481" t="str">
            <v>ISRT賣出禮券資訊</v>
          </cell>
          <cell r="D481" t="str">
            <v>Y</v>
          </cell>
          <cell r="E481" t="str">
            <v>V</v>
          </cell>
          <cell r="F481" t="str">
            <v>N</v>
          </cell>
          <cell r="G481" t="str">
            <v>票券預售通</v>
          </cell>
          <cell r="H481" t="str">
            <v>IBON</v>
          </cell>
          <cell r="I481" t="str">
            <v/>
          </cell>
          <cell r="J481" t="str">
            <v>N/A</v>
          </cell>
        </row>
        <row r="482">
          <cell r="B482" t="str">
            <v>CMD10052</v>
          </cell>
          <cell r="C482" t="str">
            <v>QUERY查詢禮券資訊</v>
          </cell>
          <cell r="D482" t="str">
            <v>Y</v>
          </cell>
          <cell r="E482" t="str">
            <v>V</v>
          </cell>
          <cell r="F482" t="str">
            <v>N</v>
          </cell>
          <cell r="G482" t="str">
            <v>票券預售通</v>
          </cell>
          <cell r="H482" t="str">
            <v>IBON</v>
          </cell>
          <cell r="I482" t="str">
            <v/>
          </cell>
          <cell r="J482" t="str">
            <v>N/A</v>
          </cell>
        </row>
        <row r="483">
          <cell r="B483" t="str">
            <v>CMD10053</v>
          </cell>
          <cell r="C483" t="str">
            <v>UPDATE更新履約保證放款資訊</v>
          </cell>
          <cell r="D483" t="str">
            <v>Y</v>
          </cell>
          <cell r="E483" t="str">
            <v>V</v>
          </cell>
          <cell r="F483" t="str">
            <v>N</v>
          </cell>
          <cell r="G483" t="str">
            <v>N</v>
          </cell>
          <cell r="H483" t="str">
            <v>IBON</v>
          </cell>
          <cell r="I483" t="str">
            <v/>
          </cell>
          <cell r="J483" t="str">
            <v>N/A</v>
          </cell>
        </row>
        <row r="484">
          <cell r="B484" t="str">
            <v>CMD10054</v>
          </cell>
          <cell r="C484" t="str">
            <v>GC-KEY號產生</v>
          </cell>
          <cell r="D484" t="str">
            <v>Y</v>
          </cell>
          <cell r="E484" t="str">
            <v>V</v>
          </cell>
          <cell r="F484" t="str">
            <v>N</v>
          </cell>
          <cell r="G484" t="str">
            <v>N</v>
          </cell>
          <cell r="H484" t="str">
            <v>IBON</v>
          </cell>
          <cell r="I484" t="str">
            <v/>
          </cell>
          <cell r="J484" t="str">
            <v>N/A</v>
          </cell>
        </row>
        <row r="485">
          <cell r="B485" t="str">
            <v>CMD10055</v>
          </cell>
          <cell r="C485" t="str">
            <v>UPDATE消號禮券資訊</v>
          </cell>
          <cell r="D485" t="str">
            <v>Y</v>
          </cell>
          <cell r="E485" t="str">
            <v>V</v>
          </cell>
          <cell r="F485" t="str">
            <v>N</v>
          </cell>
          <cell r="G485" t="str">
            <v>票券預售通</v>
          </cell>
          <cell r="H485" t="str">
            <v>IBON</v>
          </cell>
          <cell r="I485" t="str">
            <v/>
          </cell>
          <cell r="J485" t="str">
            <v>N/A</v>
          </cell>
        </row>
        <row r="486">
          <cell r="B486" t="str">
            <v>CMD10056</v>
          </cell>
          <cell r="C486" t="str">
            <v>查詢禮券商家副程式(商家暫以固定值表示)</v>
          </cell>
          <cell r="D486" t="str">
            <v>Y</v>
          </cell>
          <cell r="E486" t="str">
            <v>V</v>
          </cell>
          <cell r="F486" t="str">
            <v>N</v>
          </cell>
          <cell r="G486" t="str">
            <v>票券預售通</v>
          </cell>
          <cell r="H486" t="str">
            <v>IBON</v>
          </cell>
          <cell r="I486" t="str">
            <v/>
          </cell>
          <cell r="J486" t="str">
            <v>N/A</v>
          </cell>
        </row>
        <row r="487">
          <cell r="B487" t="str">
            <v>CMD10057</v>
          </cell>
          <cell r="C487" t="str">
            <v>線上即時銷帳GCRGCFLG→Y</v>
          </cell>
          <cell r="D487" t="str">
            <v>Y</v>
          </cell>
          <cell r="E487" t="str">
            <v>V</v>
          </cell>
          <cell r="F487" t="str">
            <v>N</v>
          </cell>
          <cell r="G487" t="str">
            <v>票券預售通</v>
          </cell>
          <cell r="H487" t="str">
            <v>IBON</v>
          </cell>
          <cell r="I487" t="str">
            <v/>
          </cell>
          <cell r="J487" t="str">
            <v>N/A</v>
          </cell>
        </row>
        <row r="488">
          <cell r="B488" t="str">
            <v>CMD10058</v>
          </cell>
          <cell r="C488" t="str">
            <v>線上查詢禮券信託商家請款資料</v>
          </cell>
          <cell r="D488" t="str">
            <v>Y</v>
          </cell>
          <cell r="E488" t="str">
            <v>V</v>
          </cell>
          <cell r="F488" t="str">
            <v>N</v>
          </cell>
          <cell r="G488" t="str">
            <v>票券預售通</v>
          </cell>
          <cell r="H488" t="str">
            <v>IBON</v>
          </cell>
          <cell r="I488" t="str">
            <v/>
          </cell>
          <cell r="J488" t="str">
            <v>N/A</v>
          </cell>
        </row>
        <row r="489">
          <cell r="B489" t="str">
            <v>CMD10059</v>
          </cell>
          <cell r="C489" t="str">
            <v>線上即時退票ANS：0→5</v>
          </cell>
          <cell r="D489" t="str">
            <v>Y</v>
          </cell>
          <cell r="E489" t="str">
            <v>V</v>
          </cell>
          <cell r="F489" t="str">
            <v>N</v>
          </cell>
          <cell r="G489" t="str">
            <v>票券預售通</v>
          </cell>
          <cell r="H489" t="str">
            <v>IBON</v>
          </cell>
          <cell r="I489" t="str">
            <v/>
          </cell>
          <cell r="J489" t="str">
            <v>N/A</v>
          </cell>
        </row>
        <row r="490">
          <cell r="B490" t="str">
            <v>CMD10060</v>
          </cell>
          <cell r="C490" t="str">
            <v>查詢履約保證可用額度相關資訊</v>
          </cell>
          <cell r="D490" t="str">
            <v>Y</v>
          </cell>
          <cell r="E490" t="str">
            <v>V</v>
          </cell>
          <cell r="F490" t="str">
            <v>N</v>
          </cell>
          <cell r="G490" t="str">
            <v>N</v>
          </cell>
          <cell r="H490" t="str">
            <v>IBON</v>
          </cell>
          <cell r="I490" t="str">
            <v/>
          </cell>
          <cell r="J490" t="str">
            <v>N/A</v>
          </cell>
        </row>
        <row r="491">
          <cell r="B491" t="str">
            <v>CMD10061</v>
          </cell>
          <cell r="C491" t="str">
            <v>ISRT賣出第三方發券禮券資訊</v>
          </cell>
          <cell r="D491" t="str">
            <v>Y</v>
          </cell>
          <cell r="E491" t="str">
            <v>V</v>
          </cell>
          <cell r="F491" t="str">
            <v>N</v>
          </cell>
          <cell r="G491" t="str">
            <v>票券預售通</v>
          </cell>
          <cell r="H491" t="str">
            <v>IBON</v>
          </cell>
          <cell r="I491" t="str">
            <v/>
          </cell>
          <cell r="J491" t="str">
            <v>N/A</v>
          </cell>
        </row>
        <row r="492">
          <cell r="B492" t="str">
            <v>CMD10062</v>
          </cell>
          <cell r="C492" t="str">
            <v>查詢第三方發券禮券交易資訊</v>
          </cell>
          <cell r="D492" t="str">
            <v>Y</v>
          </cell>
          <cell r="E492" t="str">
            <v>V</v>
          </cell>
          <cell r="F492" t="str">
            <v>N</v>
          </cell>
          <cell r="G492" t="str">
            <v>票券預售通</v>
          </cell>
          <cell r="H492" t="str">
            <v>IBON</v>
          </cell>
          <cell r="I492" t="str">
            <v/>
          </cell>
          <cell r="J492" t="str">
            <v>N/A</v>
          </cell>
        </row>
        <row r="493">
          <cell r="B493" t="str">
            <v>CMD10071</v>
          </cell>
          <cell r="C493" t="str">
            <v>行動商務-約定/更新到價通知功能</v>
          </cell>
          <cell r="D493" t="str">
            <v>Y</v>
          </cell>
          <cell r="E493" t="str">
            <v>V</v>
          </cell>
          <cell r="F493" t="str">
            <v>N</v>
          </cell>
          <cell r="G493" t="str">
            <v>N</v>
          </cell>
          <cell r="H493" t="str">
            <v>IBON</v>
          </cell>
          <cell r="I493" t="str">
            <v/>
          </cell>
          <cell r="J493" t="str">
            <v>N/A</v>
          </cell>
        </row>
        <row r="494">
          <cell r="B494" t="str">
            <v>CMD10072</v>
          </cell>
          <cell r="C494" t="str">
            <v>行動商務-變更/取消到價通知功能</v>
          </cell>
          <cell r="D494" t="str">
            <v>Y</v>
          </cell>
          <cell r="E494" t="str">
            <v>V</v>
          </cell>
          <cell r="F494" t="str">
            <v>N</v>
          </cell>
          <cell r="G494" t="str">
            <v>N</v>
          </cell>
          <cell r="H494" t="str">
            <v>IBON</v>
          </cell>
          <cell r="I494" t="str">
            <v/>
          </cell>
          <cell r="J494" t="str">
            <v>N/A</v>
          </cell>
        </row>
        <row r="495">
          <cell r="B495" t="str">
            <v>CMD10073</v>
          </cell>
          <cell r="C495" t="str">
            <v>行動商務-查詢到價通知功能</v>
          </cell>
          <cell r="D495" t="str">
            <v>Y</v>
          </cell>
          <cell r="E495" t="str">
            <v>V</v>
          </cell>
          <cell r="F495" t="str">
            <v>N</v>
          </cell>
          <cell r="G495" t="str">
            <v>N</v>
          </cell>
          <cell r="H495" t="str">
            <v>IBON</v>
          </cell>
          <cell r="I495" t="str">
            <v/>
          </cell>
          <cell r="J495" t="str">
            <v>N/A</v>
          </cell>
        </row>
        <row r="496">
          <cell r="B496" t="str">
            <v>CMDP0005</v>
          </cell>
          <cell r="C496" t="str">
            <v>檢核輸入之中英文混合資料</v>
          </cell>
          <cell r="D496" t="str">
            <v>Y</v>
          </cell>
          <cell r="E496" t="str">
            <v/>
          </cell>
          <cell r="F496" t="str">
            <v>N</v>
          </cell>
          <cell r="G496" t="str">
            <v>N</v>
          </cell>
          <cell r="H496" t="str">
            <v/>
          </cell>
          <cell r="I496" t="str">
            <v/>
          </cell>
          <cell r="J496" t="str">
            <v>N/A</v>
          </cell>
        </row>
        <row r="497">
          <cell r="B497" t="str">
            <v>CMDP0007</v>
          </cell>
          <cell r="C497" t="str">
            <v>對存入的期貨虛擬帳號之處理</v>
          </cell>
          <cell r="D497" t="str">
            <v>Y</v>
          </cell>
          <cell r="E497" t="str">
            <v/>
          </cell>
          <cell r="F497" t="str">
            <v>N</v>
          </cell>
          <cell r="G497" t="str">
            <v>N</v>
          </cell>
          <cell r="H497" t="str">
            <v/>
          </cell>
          <cell r="I497" t="str">
            <v/>
          </cell>
          <cell r="J497" t="str">
            <v>N/A</v>
          </cell>
        </row>
        <row r="498">
          <cell r="B498" t="str">
            <v>CMDP0010</v>
          </cell>
          <cell r="C498" t="str">
            <v>檢查是否虛擬證券交割專戶存入／支出</v>
          </cell>
          <cell r="D498" t="str">
            <v>Y</v>
          </cell>
          <cell r="E498" t="str">
            <v/>
          </cell>
          <cell r="F498" t="str">
            <v>N</v>
          </cell>
          <cell r="G498" t="str">
            <v>N</v>
          </cell>
          <cell r="H498" t="str">
            <v/>
          </cell>
          <cell r="I498" t="str">
            <v/>
          </cell>
          <cell r="J498" t="str">
            <v>N/A</v>
          </cell>
        </row>
        <row r="499">
          <cell r="B499" t="str">
            <v>CMDP0012</v>
          </cell>
          <cell r="C499" t="str">
            <v>央行行業編號轉換為中文（大類）－PD3004</v>
          </cell>
          <cell r="D499" t="str">
            <v>Y</v>
          </cell>
          <cell r="E499" t="str">
            <v/>
          </cell>
          <cell r="F499" t="str">
            <v>N</v>
          </cell>
          <cell r="G499" t="str">
            <v>N</v>
          </cell>
          <cell r="H499" t="str">
            <v/>
          </cell>
          <cell r="I499" t="str">
            <v/>
          </cell>
          <cell r="J499" t="str">
            <v>N/A</v>
          </cell>
        </row>
        <row r="500">
          <cell r="B500" t="str">
            <v>M1310</v>
          </cell>
          <cell r="C500" t="str">
            <v>黃金存摺M1310:補登  </v>
          </cell>
          <cell r="D500" t="str">
            <v>Y</v>
          </cell>
          <cell r="E500" t="str">
            <v/>
          </cell>
          <cell r="F500" t="str">
            <v>N</v>
          </cell>
          <cell r="G500" t="str">
            <v>N</v>
          </cell>
          <cell r="H500" t="str">
            <v/>
          </cell>
          <cell r="I500" t="str">
            <v/>
          </cell>
          <cell r="J500" t="str">
            <v>N/A</v>
          </cell>
        </row>
        <row r="501">
          <cell r="B501" t="str">
            <v>M1311</v>
          </cell>
          <cell r="C501" t="str">
            <v>黃金存摺M1311:重印  </v>
          </cell>
          <cell r="D501" t="str">
            <v>Y</v>
          </cell>
          <cell r="E501" t="str">
            <v/>
          </cell>
          <cell r="F501" t="str">
            <v>N</v>
          </cell>
          <cell r="G501" t="str">
            <v>N</v>
          </cell>
          <cell r="H501" t="str">
            <v/>
          </cell>
          <cell r="I501" t="str">
            <v/>
          </cell>
          <cell r="J501" t="str">
            <v>N/A</v>
          </cell>
        </row>
        <row r="502">
          <cell r="B502" t="str">
            <v>M1312</v>
          </cell>
          <cell r="C502" t="str">
            <v>黃金存摺M1312:重印查詢</v>
          </cell>
          <cell r="D502" t="str">
            <v>Y</v>
          </cell>
          <cell r="E502" t="str">
            <v/>
          </cell>
          <cell r="F502" t="str">
            <v>N</v>
          </cell>
          <cell r="G502" t="str">
            <v>N</v>
          </cell>
          <cell r="H502" t="str">
            <v/>
          </cell>
          <cell r="I502" t="str">
            <v/>
          </cell>
          <cell r="J502" t="str">
            <v>N/A</v>
          </cell>
        </row>
        <row r="503">
          <cell r="B503" t="str">
            <v>M1313</v>
          </cell>
          <cell r="C503" t="str">
            <v>黃金存摺M1313:交易結束</v>
          </cell>
          <cell r="D503" t="str">
            <v>Y</v>
          </cell>
          <cell r="E503" t="str">
            <v/>
          </cell>
          <cell r="F503" t="str">
            <v>N</v>
          </cell>
          <cell r="G503" t="str">
            <v>N</v>
          </cell>
          <cell r="H503" t="str">
            <v/>
          </cell>
          <cell r="I503" t="str">
            <v/>
          </cell>
          <cell r="J503" t="str">
            <v>N/A</v>
          </cell>
        </row>
        <row r="504">
          <cell r="B504" t="str">
            <v>N161</v>
          </cell>
          <cell r="C504" t="str">
            <v>整合帳戶管理明細查詢</v>
          </cell>
          <cell r="D504" t="str">
            <v>N</v>
          </cell>
          <cell r="E504" t="str">
            <v/>
          </cell>
          <cell r="F504" t="str">
            <v>N</v>
          </cell>
          <cell r="G504" t="str">
            <v>N</v>
          </cell>
          <cell r="H504" t="str">
            <v/>
          </cell>
          <cell r="I504" t="str">
            <v/>
          </cell>
          <cell r="J504" t="str">
            <v>N/A</v>
          </cell>
        </row>
        <row r="505">
          <cell r="B505" t="str">
            <v>P101KBB</v>
          </cell>
          <cell r="C505" t="str">
            <v>存摺新開戶</v>
          </cell>
          <cell r="D505" t="str">
            <v>N</v>
          </cell>
          <cell r="E505" t="str">
            <v/>
          </cell>
          <cell r="F505" t="str">
            <v>N</v>
          </cell>
          <cell r="G505" t="str">
            <v>N</v>
          </cell>
          <cell r="H505" t="str">
            <v/>
          </cell>
          <cell r="I505" t="str">
            <v/>
          </cell>
          <cell r="J505" t="str">
            <v>N/A</v>
          </cell>
        </row>
        <row r="506">
          <cell r="B506" t="str">
            <v>P102</v>
          </cell>
          <cell r="C506" t="str">
            <v>黃金存摺銷售</v>
          </cell>
          <cell r="D506" t="str">
            <v>Y</v>
          </cell>
          <cell r="E506" t="str">
            <v/>
          </cell>
          <cell r="F506" t="str">
            <v>N</v>
          </cell>
          <cell r="G506" t="str">
            <v>N</v>
          </cell>
          <cell r="H506" t="str">
            <v/>
          </cell>
          <cell r="I506" t="str">
            <v/>
          </cell>
          <cell r="J506" t="str">
            <v>N/A</v>
          </cell>
        </row>
        <row r="507">
          <cell r="B507" t="str">
            <v>P102KBB</v>
          </cell>
          <cell r="C507" t="str">
            <v>KBB移管轉入專用
捨去一些不用的STEP及DB的抓取以加快速度</v>
          </cell>
          <cell r="D507" t="str">
            <v>N</v>
          </cell>
          <cell r="E507" t="str">
            <v/>
          </cell>
          <cell r="F507" t="str">
            <v>N</v>
          </cell>
          <cell r="G507" t="str">
            <v>N</v>
          </cell>
          <cell r="H507" t="str">
            <v/>
          </cell>
          <cell r="I507" t="str">
            <v/>
          </cell>
          <cell r="J507" t="str">
            <v>N/A</v>
          </cell>
        </row>
        <row r="508">
          <cell r="B508" t="str">
            <v>P102R</v>
          </cell>
          <cell r="C508" t="str">
            <v>黃金存摺買進沖正</v>
          </cell>
          <cell r="D508" t="str">
            <v>Y</v>
          </cell>
          <cell r="E508" t="str">
            <v/>
          </cell>
          <cell r="F508" t="str">
            <v>N</v>
          </cell>
          <cell r="G508" t="str">
            <v>N</v>
          </cell>
          <cell r="H508" t="str">
            <v/>
          </cell>
          <cell r="I508" t="str">
            <v/>
          </cell>
          <cell r="J508" t="str">
            <v>N/A</v>
          </cell>
        </row>
        <row r="509">
          <cell r="B509" t="str">
            <v>P104</v>
          </cell>
          <cell r="C509" t="str">
            <v>黃金存摺回售</v>
          </cell>
          <cell r="D509" t="str">
            <v>Y</v>
          </cell>
          <cell r="E509" t="str">
            <v/>
          </cell>
          <cell r="F509" t="str">
            <v>N</v>
          </cell>
          <cell r="G509" t="str">
            <v>N</v>
          </cell>
          <cell r="H509" t="str">
            <v/>
          </cell>
          <cell r="I509" t="str">
            <v/>
          </cell>
          <cell r="J509" t="str">
            <v>N/A</v>
          </cell>
        </row>
        <row r="510">
          <cell r="B510" t="str">
            <v>P104R</v>
          </cell>
          <cell r="C510" t="str">
            <v>黃金存摺回售沖正</v>
          </cell>
          <cell r="D510" t="str">
            <v>Y</v>
          </cell>
          <cell r="E510" t="str">
            <v/>
          </cell>
          <cell r="F510" t="str">
            <v>N</v>
          </cell>
          <cell r="G510" t="str">
            <v>N</v>
          </cell>
          <cell r="H510" t="str">
            <v/>
          </cell>
          <cell r="I510" t="str">
            <v/>
          </cell>
          <cell r="J510" t="str">
            <v>N/A</v>
          </cell>
        </row>
        <row r="511">
          <cell r="B511" t="str">
            <v>P142</v>
          </cell>
          <cell r="C511" t="str">
            <v>對小於上營業日交易之大額通貨申報－新增／變更／刪除</v>
          </cell>
          <cell r="D511" t="str">
            <v>Y</v>
          </cell>
          <cell r="E511" t="str">
            <v/>
          </cell>
          <cell r="F511" t="str">
            <v>N</v>
          </cell>
          <cell r="G511" t="str">
            <v>N</v>
          </cell>
          <cell r="H511" t="str">
            <v/>
          </cell>
          <cell r="I511" t="str">
            <v/>
          </cell>
          <cell r="J511" t="str">
            <v>N/A</v>
          </cell>
        </row>
        <row r="512">
          <cell r="B512" t="str">
            <v>P14201</v>
          </cell>
          <cell r="C512" t="str">
            <v>新增一筆上營業日之交易申報
刪除一筆上營業日之交易申報</v>
          </cell>
          <cell r="D512" t="str">
            <v>Y</v>
          </cell>
          <cell r="E512" t="str">
            <v/>
          </cell>
          <cell r="F512" t="str">
            <v>N</v>
          </cell>
          <cell r="G512" t="str">
            <v>N</v>
          </cell>
          <cell r="H512" t="str">
            <v/>
          </cell>
          <cell r="I512" t="str">
            <v/>
          </cell>
          <cell r="J512" t="str">
            <v>N/A</v>
          </cell>
        </row>
        <row r="513">
          <cell r="B513" t="str">
            <v>P16101</v>
          </cell>
          <cell r="C513" t="str">
            <v>整合帳戶管理明細查詢</v>
          </cell>
          <cell r="D513" t="str">
            <v>N</v>
          </cell>
          <cell r="E513" t="str">
            <v/>
          </cell>
          <cell r="F513" t="str">
            <v>N</v>
          </cell>
          <cell r="G513" t="str">
            <v>N</v>
          </cell>
          <cell r="H513" t="str">
            <v/>
          </cell>
          <cell r="I513" t="str">
            <v/>
          </cell>
          <cell r="J513" t="str">
            <v>N/A</v>
          </cell>
        </row>
        <row r="514">
          <cell r="B514" t="str">
            <v>P16102</v>
          </cell>
          <cell r="C514" t="str">
            <v>整合帳戶管理明細查詢</v>
          </cell>
          <cell r="D514" t="str">
            <v>N</v>
          </cell>
          <cell r="E514" t="str">
            <v/>
          </cell>
          <cell r="F514" t="str">
            <v>N</v>
          </cell>
          <cell r="G514" t="str">
            <v>N</v>
          </cell>
          <cell r="H514" t="str">
            <v/>
          </cell>
          <cell r="I514" t="str">
            <v/>
          </cell>
          <cell r="J514" t="str">
            <v>N/A</v>
          </cell>
        </row>
        <row r="515">
          <cell r="B515" t="str">
            <v>P1671</v>
          </cell>
          <cell r="C515" t="str">
            <v>黃金交易明細查詢(螢幕查詢)</v>
          </cell>
          <cell r="D515" t="str">
            <v>Y</v>
          </cell>
          <cell r="E515" t="str">
            <v/>
          </cell>
          <cell r="F515" t="str">
            <v>N</v>
          </cell>
          <cell r="G515" t="str">
            <v>N</v>
          </cell>
          <cell r="H515" t="str">
            <v/>
          </cell>
          <cell r="I515" t="str">
            <v/>
          </cell>
          <cell r="J515" t="str">
            <v>N/A</v>
          </cell>
        </row>
        <row r="516">
          <cell r="B516" t="str">
            <v>P1672</v>
          </cell>
          <cell r="C516" t="str">
            <v>黃金交易明細查詢(印表查詢).</v>
          </cell>
          <cell r="D516" t="str">
            <v>Y</v>
          </cell>
          <cell r="E516" t="str">
            <v/>
          </cell>
          <cell r="F516" t="str">
            <v>N</v>
          </cell>
          <cell r="G516" t="str">
            <v>N</v>
          </cell>
          <cell r="H516" t="str">
            <v/>
          </cell>
          <cell r="I516" t="str">
            <v/>
          </cell>
          <cell r="J516" t="str">
            <v>N/A</v>
          </cell>
        </row>
        <row r="517">
          <cell r="B517" t="str">
            <v>P1S536</v>
          </cell>
          <cell r="C517" t="str">
            <v>通信貸款繳款資料輸入</v>
          </cell>
          <cell r="D517" t="str">
            <v>N</v>
          </cell>
          <cell r="E517" t="str">
            <v/>
          </cell>
          <cell r="F517" t="str">
            <v>N</v>
          </cell>
          <cell r="G517" t="str">
            <v>N</v>
          </cell>
          <cell r="H517" t="str">
            <v/>
          </cell>
          <cell r="I517" t="str">
            <v/>
          </cell>
          <cell r="J517" t="str">
            <v>N/A</v>
          </cell>
        </row>
        <row r="518">
          <cell r="B518" t="str">
            <v>P1S536A</v>
          </cell>
          <cell r="C518" t="str">
            <v>虛擬帳號產生副程式</v>
          </cell>
          <cell r="D518" t="str">
            <v>Y</v>
          </cell>
          <cell r="E518" t="str">
            <v/>
          </cell>
          <cell r="F518" t="str">
            <v>N</v>
          </cell>
          <cell r="G518" t="str">
            <v>N</v>
          </cell>
          <cell r="H518" t="str">
            <v/>
          </cell>
          <cell r="I518" t="str">
            <v/>
          </cell>
          <cell r="J518" t="str">
            <v>N/A</v>
          </cell>
        </row>
        <row r="519">
          <cell r="B519" t="str">
            <v>P1S561</v>
          </cell>
          <cell r="C519" t="str">
            <v>T561存戶查詢--黃金存戶資料處理</v>
          </cell>
          <cell r="D519" t="str">
            <v>Y</v>
          </cell>
          <cell r="E519" t="str">
            <v/>
          </cell>
          <cell r="F519" t="str">
            <v>N</v>
          </cell>
          <cell r="G519" t="str">
            <v>N</v>
          </cell>
          <cell r="H519" t="str">
            <v/>
          </cell>
          <cell r="I519" t="str">
            <v/>
          </cell>
          <cell r="J519" t="str">
            <v>N/A</v>
          </cell>
        </row>
        <row r="520">
          <cell r="B520" t="str">
            <v>P1S706</v>
          </cell>
          <cell r="C520" t="str">
            <v>歸戶編號變更</v>
          </cell>
          <cell r="D520" t="str">
            <v>Y</v>
          </cell>
          <cell r="E520" t="str">
            <v/>
          </cell>
          <cell r="F520" t="str">
            <v>N</v>
          </cell>
          <cell r="G520" t="str">
            <v>N</v>
          </cell>
          <cell r="H520" t="str">
            <v/>
          </cell>
          <cell r="I520" t="str">
            <v/>
          </cell>
          <cell r="J520" t="str">
            <v>N/A</v>
          </cell>
        </row>
        <row r="521">
          <cell r="B521" t="str">
            <v>P1SN1101</v>
          </cell>
          <cell r="C521" t="str">
            <v>新個網銀歸戶查詢</v>
          </cell>
          <cell r="D521" t="str">
            <v>Y</v>
          </cell>
          <cell r="E521" t="str">
            <v/>
          </cell>
          <cell r="F521" t="str">
            <v>N</v>
          </cell>
          <cell r="G521" t="str">
            <v>N</v>
          </cell>
          <cell r="H521" t="str">
            <v/>
          </cell>
          <cell r="I521" t="str">
            <v/>
          </cell>
          <cell r="J521" t="str">
            <v>N/A</v>
          </cell>
        </row>
        <row r="522">
          <cell r="B522" t="str">
            <v>P1SN1174</v>
          </cell>
          <cell r="C522" t="str">
            <v>新個網銀黃金存摺定期投資變更紀錄查詢</v>
          </cell>
          <cell r="D522" t="str">
            <v>Y</v>
          </cell>
          <cell r="E522" t="str">
            <v/>
          </cell>
          <cell r="F522" t="str">
            <v>N</v>
          </cell>
          <cell r="G522" t="str">
            <v>N</v>
          </cell>
          <cell r="H522" t="str">
            <v/>
          </cell>
          <cell r="I522" t="str">
            <v/>
          </cell>
          <cell r="J522" t="str">
            <v>N/A</v>
          </cell>
        </row>
        <row r="523">
          <cell r="B523" t="str">
            <v>R101</v>
          </cell>
          <cell r="C523" t="str">
            <v>整合新開戶沖正</v>
          </cell>
          <cell r="D523" t="str">
            <v>N</v>
          </cell>
          <cell r="E523" t="str">
            <v/>
          </cell>
          <cell r="F523" t="str">
            <v>N</v>
          </cell>
          <cell r="G523" t="str">
            <v>N</v>
          </cell>
          <cell r="H523" t="str">
            <v/>
          </cell>
          <cell r="I523" t="str">
            <v/>
          </cell>
          <cell r="J523" t="str">
            <v>N/A</v>
          </cell>
        </row>
        <row r="524">
          <cell r="B524" t="str">
            <v>R102</v>
          </cell>
          <cell r="C524" t="str">
            <v>黃金存摺買進沖正</v>
          </cell>
          <cell r="D524" t="str">
            <v>N</v>
          </cell>
          <cell r="E524" t="str">
            <v/>
          </cell>
          <cell r="F524" t="str">
            <v>N</v>
          </cell>
          <cell r="G524" t="str">
            <v>N</v>
          </cell>
          <cell r="H524" t="str">
            <v/>
          </cell>
          <cell r="I524" t="str">
            <v/>
          </cell>
          <cell r="J524" t="str">
            <v>N/A</v>
          </cell>
        </row>
        <row r="525">
          <cell r="B525" t="str">
            <v>R104</v>
          </cell>
          <cell r="C525" t="str">
            <v>黃金存摺回售沖正</v>
          </cell>
          <cell r="D525" t="str">
            <v>N</v>
          </cell>
          <cell r="E525" t="str">
            <v/>
          </cell>
          <cell r="F525" t="str">
            <v>N</v>
          </cell>
          <cell r="G525" t="str">
            <v>N</v>
          </cell>
          <cell r="H525" t="str">
            <v/>
          </cell>
          <cell r="I525" t="str">
            <v/>
          </cell>
          <cell r="J525" t="str">
            <v>N/A</v>
          </cell>
        </row>
        <row r="526">
          <cell r="B526" t="str">
            <v>R109</v>
          </cell>
          <cell r="C526" t="str">
            <v>資金運送</v>
          </cell>
          <cell r="D526" t="str">
            <v>N</v>
          </cell>
          <cell r="E526" t="str">
            <v/>
          </cell>
          <cell r="F526" t="str">
            <v>N</v>
          </cell>
          <cell r="G526" t="str">
            <v>N</v>
          </cell>
          <cell r="H526" t="str">
            <v/>
          </cell>
          <cell r="I526" t="str">
            <v/>
          </cell>
          <cell r="J526" t="str">
            <v>N/A</v>
          </cell>
        </row>
        <row r="527">
          <cell r="B527" t="str">
            <v>R110</v>
          </cell>
          <cell r="C527" t="str">
            <v>資金到貨</v>
          </cell>
          <cell r="D527" t="str">
            <v>N</v>
          </cell>
          <cell r="E527" t="str">
            <v/>
          </cell>
          <cell r="F527" t="str">
            <v>N</v>
          </cell>
          <cell r="G527" t="str">
            <v>N</v>
          </cell>
          <cell r="H527" t="str">
            <v/>
          </cell>
          <cell r="I527" t="str">
            <v/>
          </cell>
          <cell r="J527" t="str">
            <v>N/A</v>
          </cell>
        </row>
        <row r="528">
          <cell r="B528" t="str">
            <v>R113</v>
          </cell>
          <cell r="C528" t="str">
            <v>虛擬帳號支出交易沖正</v>
          </cell>
          <cell r="D528" t="str">
            <v>N</v>
          </cell>
          <cell r="E528" t="str">
            <v/>
          </cell>
          <cell r="F528" t="str">
            <v>N</v>
          </cell>
          <cell r="G528" t="str">
            <v>N</v>
          </cell>
          <cell r="H528" t="str">
            <v/>
          </cell>
          <cell r="I528" t="str">
            <v/>
          </cell>
          <cell r="J528" t="str">
            <v>N/A</v>
          </cell>
        </row>
        <row r="529">
          <cell r="B529" t="str">
            <v>R116</v>
          </cell>
          <cell r="C529" t="str">
            <v>虛擬帳號交易沖正</v>
          </cell>
          <cell r="D529" t="str">
            <v>Y</v>
          </cell>
          <cell r="E529" t="str">
            <v/>
          </cell>
          <cell r="F529" t="str">
            <v>N</v>
          </cell>
          <cell r="G529" t="str">
            <v>N</v>
          </cell>
          <cell r="H529" t="str">
            <v/>
          </cell>
          <cell r="I529" t="str">
            <v/>
          </cell>
          <cell r="J529" t="str">
            <v>N/A</v>
          </cell>
        </row>
        <row r="530">
          <cell r="B530" t="str">
            <v>R117</v>
          </cell>
          <cell r="C530" t="str">
            <v>期貨保證金交易沖正</v>
          </cell>
          <cell r="D530" t="str">
            <v>N</v>
          </cell>
          <cell r="E530" t="str">
            <v/>
          </cell>
          <cell r="F530" t="str">
            <v>N</v>
          </cell>
          <cell r="G530" t="str">
            <v>N</v>
          </cell>
          <cell r="H530" t="str">
            <v/>
          </cell>
          <cell r="I530" t="str">
            <v/>
          </cell>
          <cell r="J530" t="str">
            <v>N/A</v>
          </cell>
        </row>
        <row r="531">
          <cell r="B531" t="str">
            <v>R120</v>
          </cell>
          <cell r="C531" t="str">
            <v>虛擬證券戶存入沖正</v>
          </cell>
          <cell r="D531" t="str">
            <v>N</v>
          </cell>
          <cell r="E531" t="str">
            <v/>
          </cell>
          <cell r="F531" t="str">
            <v>N</v>
          </cell>
          <cell r="G531" t="str">
            <v>N</v>
          </cell>
          <cell r="H531" t="str">
            <v/>
          </cell>
          <cell r="I531" t="str">
            <v/>
          </cell>
          <cell r="J531" t="str">
            <v>N/A</v>
          </cell>
        </row>
        <row r="532">
          <cell r="B532" t="str">
            <v>R121</v>
          </cell>
          <cell r="C532" t="str">
            <v>虛擬證券戶支出沖正</v>
          </cell>
          <cell r="D532" t="str">
            <v>N</v>
          </cell>
          <cell r="E532" t="str">
            <v/>
          </cell>
          <cell r="F532" t="str">
            <v>N</v>
          </cell>
          <cell r="G532" t="str">
            <v>N</v>
          </cell>
          <cell r="H532" t="str">
            <v/>
          </cell>
          <cell r="I532" t="str">
            <v/>
          </cell>
          <cell r="J532" t="str">
            <v>N/A</v>
          </cell>
        </row>
        <row r="533">
          <cell r="B533" t="str">
            <v>R123</v>
          </cell>
          <cell r="C533" t="str">
            <v>儲值卡存入交易沖正</v>
          </cell>
          <cell r="D533" t="str">
            <v>N</v>
          </cell>
          <cell r="E533" t="str">
            <v/>
          </cell>
          <cell r="F533" t="str">
            <v>N</v>
          </cell>
          <cell r="G533" t="str">
            <v>N</v>
          </cell>
          <cell r="H533" t="str">
            <v/>
          </cell>
          <cell r="I533" t="str">
            <v/>
          </cell>
          <cell r="J533" t="str">
            <v>N/A</v>
          </cell>
        </row>
        <row r="534">
          <cell r="B534" t="str">
            <v>T100</v>
          </cell>
          <cell r="C534" t="str">
            <v>黃金存摺新開戶</v>
          </cell>
          <cell r="D534" t="str">
            <v>Y</v>
          </cell>
          <cell r="E534" t="str">
            <v/>
          </cell>
          <cell r="F534" t="str">
            <v>N</v>
          </cell>
          <cell r="G534" t="str">
            <v>N</v>
          </cell>
          <cell r="H534" t="str">
            <v/>
          </cell>
          <cell r="I534" t="str">
            <v/>
          </cell>
          <cell r="J534" t="str">
            <v>N/A</v>
          </cell>
        </row>
        <row r="535">
          <cell r="B535" t="str">
            <v>T101</v>
          </cell>
          <cell r="C535" t="str">
            <v>整合開戶－開戶後暨發摺作業</v>
          </cell>
          <cell r="D535" t="str">
            <v>N</v>
          </cell>
          <cell r="E535" t="str">
            <v/>
          </cell>
          <cell r="F535" t="str">
            <v>N</v>
          </cell>
          <cell r="G535" t="str">
            <v>N</v>
          </cell>
          <cell r="H535" t="str">
            <v/>
          </cell>
          <cell r="I535" t="str">
            <v/>
          </cell>
          <cell r="J535" t="str">
            <v>N/A</v>
          </cell>
        </row>
        <row r="536">
          <cell r="B536" t="str">
            <v>T102</v>
          </cell>
          <cell r="C536" t="str">
            <v>黃金存摺（買進）銷售</v>
          </cell>
          <cell r="D536" t="str">
            <v>Y</v>
          </cell>
          <cell r="E536" t="str">
            <v/>
          </cell>
          <cell r="F536" t="str">
            <v>N</v>
          </cell>
          <cell r="G536" t="str">
            <v>N</v>
          </cell>
          <cell r="H536" t="str">
            <v/>
          </cell>
          <cell r="I536" t="str">
            <v/>
          </cell>
          <cell r="J536" t="str">
            <v>N/A</v>
          </cell>
        </row>
        <row r="537">
          <cell r="B537" t="str">
            <v>T104</v>
          </cell>
          <cell r="C537" t="str">
            <v>黃金存摺回售</v>
          </cell>
          <cell r="D537" t="str">
            <v>Y</v>
          </cell>
          <cell r="E537" t="str">
            <v/>
          </cell>
          <cell r="F537" t="str">
            <v>N</v>
          </cell>
          <cell r="G537" t="str">
            <v>N</v>
          </cell>
          <cell r="H537" t="str">
            <v/>
          </cell>
          <cell r="I537" t="str">
            <v/>
          </cell>
          <cell r="J537" t="str">
            <v>N/A</v>
          </cell>
        </row>
        <row r="538">
          <cell r="B538" t="str">
            <v>T107</v>
          </cell>
          <cell r="C538" t="str">
            <v>黃金存摺銷戶</v>
          </cell>
          <cell r="D538" t="str">
            <v>N</v>
          </cell>
          <cell r="E538" t="str">
            <v/>
          </cell>
          <cell r="F538" t="str">
            <v>N</v>
          </cell>
          <cell r="G538" t="str">
            <v>N</v>
          </cell>
          <cell r="H538" t="str">
            <v/>
          </cell>
          <cell r="I538" t="str">
            <v/>
          </cell>
          <cell r="J538" t="str">
            <v>N/A</v>
          </cell>
        </row>
        <row r="539">
          <cell r="B539" t="str">
            <v>T108</v>
          </cell>
          <cell r="C539" t="str">
            <v>提領黃金現貨－申請</v>
          </cell>
          <cell r="D539" t="str">
            <v>N</v>
          </cell>
          <cell r="E539" t="str">
            <v/>
          </cell>
          <cell r="F539" t="str">
            <v>N</v>
          </cell>
          <cell r="G539" t="str">
            <v>N</v>
          </cell>
          <cell r="H539" t="str">
            <v/>
          </cell>
          <cell r="I539" t="str">
            <v/>
          </cell>
          <cell r="J539" t="str">
            <v>N/A</v>
          </cell>
        </row>
        <row r="540">
          <cell r="B540" t="str">
            <v>T109</v>
          </cell>
          <cell r="C540" t="str">
            <v>黃金發貨</v>
          </cell>
          <cell r="D540" t="str">
            <v>N</v>
          </cell>
          <cell r="E540" t="str">
            <v/>
          </cell>
          <cell r="F540" t="str">
            <v>N</v>
          </cell>
          <cell r="G540" t="str">
            <v>N</v>
          </cell>
          <cell r="H540" t="str">
            <v/>
          </cell>
          <cell r="I540" t="str">
            <v/>
          </cell>
          <cell r="J540" t="str">
            <v>N/A</v>
          </cell>
        </row>
        <row r="541">
          <cell r="B541" t="str">
            <v>T110</v>
          </cell>
          <cell r="C541" t="str">
            <v>黃金到貨</v>
          </cell>
          <cell r="D541" t="str">
            <v>N</v>
          </cell>
          <cell r="E541" t="str">
            <v/>
          </cell>
          <cell r="F541" t="str">
            <v>N</v>
          </cell>
          <cell r="G541" t="str">
            <v>N</v>
          </cell>
          <cell r="H541" t="str">
            <v/>
          </cell>
          <cell r="I541" t="str">
            <v/>
          </cell>
          <cell r="J541" t="str">
            <v>N/A</v>
          </cell>
        </row>
        <row r="542">
          <cell r="B542" t="str">
            <v>T111</v>
          </cell>
          <cell r="C542" t="str">
            <v>黃金現貨提領</v>
          </cell>
          <cell r="D542" t="str">
            <v>N</v>
          </cell>
          <cell r="E542" t="str">
            <v/>
          </cell>
          <cell r="F542" t="str">
            <v>N</v>
          </cell>
          <cell r="G542" t="str">
            <v>N</v>
          </cell>
          <cell r="H542" t="str">
            <v/>
          </cell>
          <cell r="I542" t="str">
            <v/>
          </cell>
          <cell r="J542" t="str">
            <v>N/A</v>
          </cell>
        </row>
        <row r="543">
          <cell r="B543" t="str">
            <v>T113</v>
          </cell>
          <cell r="C543" t="str">
            <v>虛擬帳號支出</v>
          </cell>
          <cell r="D543" t="str">
            <v>N</v>
          </cell>
          <cell r="E543" t="str">
            <v/>
          </cell>
          <cell r="F543" t="str">
            <v>N</v>
          </cell>
          <cell r="G543" t="str">
            <v>N</v>
          </cell>
          <cell r="H543" t="str">
            <v/>
          </cell>
          <cell r="I543" t="str">
            <v/>
          </cell>
          <cell r="J543" t="str">
            <v>N/A</v>
          </cell>
        </row>
        <row r="544">
          <cell r="B544" t="str">
            <v>T114</v>
          </cell>
          <cell r="C544" t="str">
            <v>靜止戶恢復往來</v>
          </cell>
          <cell r="D544" t="str">
            <v>N</v>
          </cell>
          <cell r="E544" t="str">
            <v/>
          </cell>
          <cell r="F544" t="str">
            <v>N</v>
          </cell>
          <cell r="G544" t="str">
            <v>N</v>
          </cell>
          <cell r="H544" t="str">
            <v/>
          </cell>
          <cell r="I544" t="str">
            <v/>
          </cell>
          <cell r="J544" t="str">
            <v>N/A</v>
          </cell>
        </row>
        <row r="545">
          <cell r="B545" t="str">
            <v>T116</v>
          </cell>
          <cell r="C545" t="str">
            <v>虛擬帳號存入</v>
          </cell>
          <cell r="D545" t="str">
            <v>Y</v>
          </cell>
          <cell r="E545" t="str">
            <v/>
          </cell>
          <cell r="F545" t="str">
            <v>N</v>
          </cell>
          <cell r="G545" t="str">
            <v>N</v>
          </cell>
          <cell r="H545" t="str">
            <v/>
          </cell>
          <cell r="I545" t="str">
            <v/>
          </cell>
          <cell r="J545" t="str">
            <v>N/A</v>
          </cell>
        </row>
        <row r="546">
          <cell r="B546" t="str">
            <v>T117</v>
          </cell>
          <cell r="C546" t="str">
            <v>期貨保證金存入</v>
          </cell>
          <cell r="D546" t="str">
            <v>Y</v>
          </cell>
          <cell r="E546" t="str">
            <v/>
          </cell>
          <cell r="F546" t="str">
            <v>N</v>
          </cell>
          <cell r="G546" t="str">
            <v>N</v>
          </cell>
          <cell r="H546" t="str">
            <v/>
          </cell>
          <cell r="I546" t="str">
            <v/>
          </cell>
          <cell r="J546" t="str">
            <v>N/A</v>
          </cell>
        </row>
        <row r="547">
          <cell r="B547" t="str">
            <v>T118</v>
          </cell>
          <cell r="C547" t="str">
            <v>黃金存摺轉帳</v>
          </cell>
          <cell r="D547" t="str">
            <v>Y</v>
          </cell>
          <cell r="E547" t="str">
            <v/>
          </cell>
          <cell r="F547" t="str">
            <v>N</v>
          </cell>
          <cell r="G547" t="str">
            <v>N</v>
          </cell>
          <cell r="H547" t="str">
            <v/>
          </cell>
          <cell r="I547" t="str">
            <v/>
          </cell>
          <cell r="J547" t="str">
            <v>N/A</v>
          </cell>
        </row>
        <row r="548">
          <cell r="B548" t="str">
            <v>T120</v>
          </cell>
          <cell r="C548" t="str">
            <v>虛擬證券戶存入</v>
          </cell>
          <cell r="D548" t="str">
            <v>N</v>
          </cell>
          <cell r="E548" t="str">
            <v/>
          </cell>
          <cell r="F548" t="str">
            <v>N</v>
          </cell>
          <cell r="G548" t="str">
            <v>N</v>
          </cell>
          <cell r="H548" t="str">
            <v/>
          </cell>
          <cell r="I548" t="str">
            <v/>
          </cell>
          <cell r="J548" t="str">
            <v>N/A</v>
          </cell>
        </row>
        <row r="549">
          <cell r="B549" t="str">
            <v>T121</v>
          </cell>
          <cell r="C549" t="str">
            <v>虛擬證券戶支出</v>
          </cell>
          <cell r="D549" t="str">
            <v>N</v>
          </cell>
          <cell r="E549" t="str">
            <v/>
          </cell>
          <cell r="F549" t="str">
            <v>N</v>
          </cell>
          <cell r="G549" t="str">
            <v>N</v>
          </cell>
          <cell r="H549" t="str">
            <v/>
          </cell>
          <cell r="I549" t="str">
            <v/>
          </cell>
          <cell r="J549" t="str">
            <v>N/A</v>
          </cell>
        </row>
        <row r="550">
          <cell r="B550" t="str">
            <v>T123</v>
          </cell>
          <cell r="C550" t="str">
            <v>儲值卡儲值存入</v>
          </cell>
          <cell r="D550" t="str">
            <v>N</v>
          </cell>
          <cell r="E550" t="str">
            <v/>
          </cell>
          <cell r="F550" t="str">
            <v>N</v>
          </cell>
          <cell r="G550" t="str">
            <v>N</v>
          </cell>
          <cell r="H550" t="str">
            <v/>
          </cell>
          <cell r="I550" t="str">
            <v/>
          </cell>
          <cell r="J550" t="str">
            <v>N/A</v>
          </cell>
        </row>
        <row r="551">
          <cell r="B551" t="str">
            <v>T126</v>
          </cell>
          <cell r="C551" t="str">
            <v>補充保費退費</v>
          </cell>
          <cell r="D551" t="str">
            <v>N</v>
          </cell>
          <cell r="E551" t="str">
            <v/>
          </cell>
          <cell r="F551" t="str">
            <v>N</v>
          </cell>
          <cell r="G551" t="str">
            <v>N</v>
          </cell>
          <cell r="H551" t="str">
            <v/>
          </cell>
          <cell r="I551" t="str">
            <v/>
          </cell>
          <cell r="J551" t="str">
            <v>N/A</v>
          </cell>
        </row>
        <row r="552">
          <cell r="B552" t="str">
            <v>T13001</v>
          </cell>
          <cell r="C552" t="str">
            <v>ＮＯＴＥＳ開戶</v>
          </cell>
          <cell r="D552" t="str">
            <v>N</v>
          </cell>
          <cell r="E552" t="str">
            <v/>
          </cell>
          <cell r="F552" t="str">
            <v>N</v>
          </cell>
          <cell r="G552" t="str">
            <v>N</v>
          </cell>
          <cell r="H552" t="str">
            <v/>
          </cell>
          <cell r="I552" t="str">
            <v/>
          </cell>
          <cell r="J552" t="str">
            <v>N/A</v>
          </cell>
        </row>
        <row r="553">
          <cell r="B553" t="str">
            <v>T13002</v>
          </cell>
          <cell r="C553" t="str">
            <v>家庭帳戶開戶取號</v>
          </cell>
          <cell r="D553" t="str">
            <v>N</v>
          </cell>
          <cell r="E553" t="str">
            <v/>
          </cell>
          <cell r="F553" t="str">
            <v>N</v>
          </cell>
          <cell r="G553" t="str">
            <v>N</v>
          </cell>
          <cell r="H553" t="str">
            <v/>
          </cell>
          <cell r="I553" t="str">
            <v/>
          </cell>
          <cell r="J553" t="str">
            <v>N/A</v>
          </cell>
        </row>
        <row r="554">
          <cell r="B554" t="str">
            <v>T13003</v>
          </cell>
          <cell r="C554" t="str">
            <v>ＮＯＴＥＳ開戶－FOR基金經辦執行臨櫃、電子基金下單交易</v>
          </cell>
          <cell r="D554" t="str">
            <v>N</v>
          </cell>
          <cell r="E554" t="str">
            <v/>
          </cell>
          <cell r="F554" t="str">
            <v>N</v>
          </cell>
          <cell r="G554" t="str">
            <v>N</v>
          </cell>
          <cell r="H554" t="str">
            <v/>
          </cell>
          <cell r="I554" t="str">
            <v/>
          </cell>
          <cell r="J554" t="str">
            <v>N/A</v>
          </cell>
        </row>
        <row r="555">
          <cell r="B555" t="str">
            <v>T13097</v>
          </cell>
          <cell r="C555" t="str">
            <v>ＮＯＴＥＳ開戶－婉拒開戶</v>
          </cell>
          <cell r="D555" t="str">
            <v>N</v>
          </cell>
          <cell r="E555" t="str">
            <v/>
          </cell>
          <cell r="F555" t="str">
            <v>N</v>
          </cell>
          <cell r="G555" t="str">
            <v>N</v>
          </cell>
          <cell r="H555" t="str">
            <v/>
          </cell>
          <cell r="I555" t="str">
            <v/>
          </cell>
          <cell r="J555" t="str">
            <v>N/A</v>
          </cell>
        </row>
        <row r="556">
          <cell r="B556" t="str">
            <v>T13099</v>
          </cell>
          <cell r="C556" t="str">
            <v>ＮＯＴＥＳ開戶－顧客基本資料建檔</v>
          </cell>
          <cell r="D556" t="str">
            <v>N</v>
          </cell>
          <cell r="E556" t="str">
            <v/>
          </cell>
          <cell r="F556" t="str">
            <v>N</v>
          </cell>
          <cell r="G556" t="str">
            <v>N</v>
          </cell>
          <cell r="H556" t="str">
            <v/>
          </cell>
          <cell r="I556" t="str">
            <v/>
          </cell>
          <cell r="J556" t="str">
            <v>N/A</v>
          </cell>
        </row>
        <row r="557">
          <cell r="B557" t="str">
            <v>T131</v>
          </cell>
          <cell r="C557" t="str">
            <v>登摺</v>
          </cell>
          <cell r="D557" t="str">
            <v>N</v>
          </cell>
          <cell r="E557" t="str">
            <v/>
          </cell>
          <cell r="F557" t="str">
            <v>N</v>
          </cell>
          <cell r="G557" t="str">
            <v>N</v>
          </cell>
          <cell r="H557" t="str">
            <v/>
          </cell>
          <cell r="I557" t="str">
            <v/>
          </cell>
          <cell r="J557" t="str">
            <v>N/A</v>
          </cell>
        </row>
        <row r="558">
          <cell r="B558" t="str">
            <v>T132</v>
          </cell>
          <cell r="C558" t="str">
            <v>補發黃金存摺</v>
          </cell>
          <cell r="D558" t="str">
            <v>Y</v>
          </cell>
          <cell r="E558" t="str">
            <v/>
          </cell>
          <cell r="F558" t="str">
            <v>N</v>
          </cell>
          <cell r="G558" t="str">
            <v>N</v>
          </cell>
          <cell r="H558" t="str">
            <v/>
          </cell>
          <cell r="I558" t="str">
            <v/>
          </cell>
          <cell r="J558" t="str">
            <v>N/A</v>
          </cell>
        </row>
        <row r="559">
          <cell r="B559" t="str">
            <v>T133</v>
          </cell>
          <cell r="C559" t="str">
            <v>換新存摺</v>
          </cell>
          <cell r="D559" t="str">
            <v>N</v>
          </cell>
          <cell r="E559" t="str">
            <v/>
          </cell>
          <cell r="F559" t="str">
            <v>N</v>
          </cell>
          <cell r="G559" t="str">
            <v>N</v>
          </cell>
          <cell r="H559" t="str">
            <v/>
          </cell>
          <cell r="I559" t="str">
            <v/>
          </cell>
          <cell r="J559" t="str">
            <v>N/A</v>
          </cell>
        </row>
        <row r="560">
          <cell r="B560" t="str">
            <v>T13401</v>
          </cell>
          <cell r="C560" t="str">
            <v>週期性轉帳-新增</v>
          </cell>
          <cell r="D560" t="str">
            <v>N</v>
          </cell>
          <cell r="E560" t="str">
            <v/>
          </cell>
          <cell r="F560" t="str">
            <v>N</v>
          </cell>
          <cell r="G560" t="str">
            <v>N</v>
          </cell>
          <cell r="H560" t="str">
            <v/>
          </cell>
          <cell r="I560" t="str">
            <v/>
          </cell>
          <cell r="J560" t="str">
            <v>N/A</v>
          </cell>
        </row>
        <row r="561">
          <cell r="B561" t="str">
            <v>T13403</v>
          </cell>
          <cell r="C561" t="str">
            <v>週期性轉帳-刪除</v>
          </cell>
          <cell r="D561" t="str">
            <v>N</v>
          </cell>
          <cell r="E561" t="str">
            <v/>
          </cell>
          <cell r="F561" t="str">
            <v>N</v>
          </cell>
          <cell r="G561" t="str">
            <v>N</v>
          </cell>
          <cell r="H561" t="str">
            <v/>
          </cell>
          <cell r="I561" t="str">
            <v/>
          </cell>
          <cell r="J561" t="str">
            <v>N/A</v>
          </cell>
        </row>
        <row r="562">
          <cell r="B562" t="str">
            <v>T135</v>
          </cell>
          <cell r="C562" t="str">
            <v>磁條更正</v>
          </cell>
          <cell r="D562" t="str">
            <v>N</v>
          </cell>
          <cell r="E562" t="str">
            <v/>
          </cell>
          <cell r="F562" t="str">
            <v>N</v>
          </cell>
          <cell r="G562" t="str">
            <v>N</v>
          </cell>
          <cell r="H562" t="str">
            <v/>
          </cell>
          <cell r="I562" t="str">
            <v/>
          </cell>
          <cell r="J562" t="str">
            <v>N/A</v>
          </cell>
        </row>
        <row r="563">
          <cell r="B563" t="str">
            <v>T136</v>
          </cell>
          <cell r="C563" t="str">
            <v>黃金存摺定期投資買進約定</v>
          </cell>
          <cell r="D563" t="str">
            <v>Y</v>
          </cell>
          <cell r="E563" t="str">
            <v/>
          </cell>
          <cell r="F563" t="str">
            <v>N</v>
          </cell>
          <cell r="G563" t="str">
            <v>N</v>
          </cell>
          <cell r="H563" t="str">
            <v/>
          </cell>
          <cell r="I563" t="str">
            <v/>
          </cell>
          <cell r="J563" t="str">
            <v>N/A</v>
          </cell>
        </row>
        <row r="564">
          <cell r="B564" t="str">
            <v>T13601</v>
          </cell>
          <cell r="C564" t="str">
            <v>黃金存摺到價買進約定</v>
          </cell>
          <cell r="D564" t="str">
            <v>Y</v>
          </cell>
          <cell r="E564" t="str">
            <v/>
          </cell>
          <cell r="F564" t="str">
            <v>N</v>
          </cell>
          <cell r="G564" t="str">
            <v>N</v>
          </cell>
          <cell r="H564" t="str">
            <v/>
          </cell>
          <cell r="I564" t="str">
            <v/>
          </cell>
          <cell r="J564" t="str">
            <v>N/A</v>
          </cell>
        </row>
        <row r="565">
          <cell r="B565" t="str">
            <v>T138</v>
          </cell>
          <cell r="C565" t="str">
            <v>黃金存摺定期投資買進約定變更</v>
          </cell>
          <cell r="D565" t="str">
            <v>Y</v>
          </cell>
          <cell r="E565" t="str">
            <v/>
          </cell>
          <cell r="F565" t="str">
            <v>N</v>
          </cell>
          <cell r="G565" t="str">
            <v>N</v>
          </cell>
          <cell r="H565" t="str">
            <v/>
          </cell>
          <cell r="I565" t="str">
            <v/>
          </cell>
          <cell r="J565" t="str">
            <v>N/A</v>
          </cell>
        </row>
        <row r="566">
          <cell r="B566" t="str">
            <v>T13801</v>
          </cell>
          <cell r="C566" t="str">
            <v>黃金存摺到價買進約定變更</v>
          </cell>
          <cell r="D566" t="str">
            <v>Y</v>
          </cell>
          <cell r="E566" t="str">
            <v/>
          </cell>
          <cell r="F566" t="str">
            <v>N</v>
          </cell>
          <cell r="G566" t="str">
            <v>N</v>
          </cell>
          <cell r="H566" t="str">
            <v/>
          </cell>
          <cell r="I566" t="str">
            <v/>
          </cell>
          <cell r="J566" t="str">
            <v>N/A</v>
          </cell>
        </row>
        <row r="567">
          <cell r="B567" t="str">
            <v>T140</v>
          </cell>
          <cell r="C567" t="str">
            <v>股東資料異動作業</v>
          </cell>
          <cell r="D567" t="str">
            <v>N</v>
          </cell>
          <cell r="E567" t="str">
            <v/>
          </cell>
          <cell r="F567" t="str">
            <v>N</v>
          </cell>
          <cell r="G567" t="str">
            <v>N</v>
          </cell>
          <cell r="H567" t="str">
            <v/>
          </cell>
          <cell r="I567" t="str">
            <v/>
          </cell>
          <cell r="J567" t="str">
            <v>N/A</v>
          </cell>
        </row>
        <row r="568">
          <cell r="B568" t="str">
            <v>T14201</v>
          </cell>
          <cell r="C568" t="str">
            <v>上營業日未登192註記作業</v>
          </cell>
          <cell r="D568" t="str">
            <v>N</v>
          </cell>
          <cell r="E568" t="str">
            <v/>
          </cell>
          <cell r="F568" t="str">
            <v>N</v>
          </cell>
          <cell r="G568" t="str">
            <v>N</v>
          </cell>
          <cell r="H568" t="str">
            <v/>
          </cell>
          <cell r="I568" t="str">
            <v/>
          </cell>
          <cell r="J568" t="str">
            <v>N/A</v>
          </cell>
        </row>
        <row r="569">
          <cell r="B569" t="str">
            <v>T1421</v>
          </cell>
          <cell r="C569" t="str">
            <v>額通貨申報－新增</v>
          </cell>
          <cell r="D569" t="str">
            <v>N</v>
          </cell>
          <cell r="E569" t="str">
            <v/>
          </cell>
          <cell r="F569" t="str">
            <v>N</v>
          </cell>
          <cell r="G569" t="str">
            <v>N</v>
          </cell>
          <cell r="H569" t="str">
            <v/>
          </cell>
          <cell r="I569" t="str">
            <v/>
          </cell>
          <cell r="J569" t="str">
            <v>N/A</v>
          </cell>
        </row>
        <row r="570">
          <cell r="B570" t="str">
            <v>T1423</v>
          </cell>
          <cell r="C570" t="str">
            <v>大額通貨申報－變更</v>
          </cell>
          <cell r="D570" t="str">
            <v>N</v>
          </cell>
          <cell r="E570" t="str">
            <v/>
          </cell>
          <cell r="F570" t="str">
            <v>N</v>
          </cell>
          <cell r="G570" t="str">
            <v>N</v>
          </cell>
          <cell r="H570" t="str">
            <v/>
          </cell>
          <cell r="I570" t="str">
            <v/>
          </cell>
          <cell r="J570" t="str">
            <v>N/A</v>
          </cell>
        </row>
        <row r="571">
          <cell r="B571" t="str">
            <v>T1424</v>
          </cell>
          <cell r="C571" t="str">
            <v>大額通貨申報－刪除</v>
          </cell>
          <cell r="D571" t="str">
            <v>N</v>
          </cell>
          <cell r="E571" t="str">
            <v/>
          </cell>
          <cell r="F571" t="str">
            <v>N</v>
          </cell>
          <cell r="G571" t="str">
            <v>N</v>
          </cell>
          <cell r="H571" t="str">
            <v/>
          </cell>
          <cell r="I571" t="str">
            <v/>
          </cell>
          <cell r="J571" t="str">
            <v>N/A</v>
          </cell>
        </row>
        <row r="572">
          <cell r="B572" t="str">
            <v>T143</v>
          </cell>
          <cell r="C572" t="str">
            <v>虛擬帳號新增／變更／刪除作業</v>
          </cell>
          <cell r="D572" t="str">
            <v>N</v>
          </cell>
          <cell r="E572" t="str">
            <v/>
          </cell>
          <cell r="F572" t="str">
            <v>N</v>
          </cell>
          <cell r="G572" t="str">
            <v>N</v>
          </cell>
          <cell r="H572" t="str">
            <v/>
          </cell>
          <cell r="I572" t="str">
            <v/>
          </cell>
          <cell r="J572" t="str">
            <v>N/A</v>
          </cell>
        </row>
        <row r="573">
          <cell r="B573" t="str">
            <v>T145</v>
          </cell>
          <cell r="C573" t="str">
            <v>勞動保障卡內容變更</v>
          </cell>
          <cell r="D573" t="str">
            <v>N</v>
          </cell>
          <cell r="E573" t="str">
            <v/>
          </cell>
          <cell r="F573" t="str">
            <v>N</v>
          </cell>
          <cell r="G573" t="str">
            <v>N</v>
          </cell>
          <cell r="H573" t="str">
            <v/>
          </cell>
          <cell r="I573" t="str">
            <v/>
          </cell>
          <cell r="J573" t="str">
            <v>N/A</v>
          </cell>
        </row>
        <row r="574">
          <cell r="B574" t="str">
            <v>T146</v>
          </cell>
          <cell r="C574" t="str">
            <v>勞動保障卡銷戶</v>
          </cell>
          <cell r="D574" t="str">
            <v>Y</v>
          </cell>
          <cell r="E574" t="str">
            <v/>
          </cell>
          <cell r="F574" t="str">
            <v>N</v>
          </cell>
          <cell r="G574" t="str">
            <v>N</v>
          </cell>
          <cell r="H574" t="str">
            <v/>
          </cell>
          <cell r="I574" t="str">
            <v/>
          </cell>
          <cell r="J574" t="str">
            <v>N/A</v>
          </cell>
        </row>
        <row r="575">
          <cell r="B575" t="str">
            <v>T147</v>
          </cell>
          <cell r="C575" t="str">
            <v>理財業務圈存變更</v>
          </cell>
          <cell r="D575" t="str">
            <v>Y</v>
          </cell>
          <cell r="E575" t="str">
            <v>V</v>
          </cell>
          <cell r="F575" t="str">
            <v>N</v>
          </cell>
          <cell r="G575" t="str">
            <v>N</v>
          </cell>
          <cell r="H575" t="str">
            <v>NBS</v>
          </cell>
          <cell r="I575" t="str">
            <v/>
          </cell>
          <cell r="J575" t="str">
            <v>N/A</v>
          </cell>
        </row>
        <row r="576">
          <cell r="B576" t="str">
            <v>T148</v>
          </cell>
          <cell r="C576" t="str">
            <v>勞動保障卡登錄</v>
          </cell>
          <cell r="D576" t="str">
            <v>N</v>
          </cell>
          <cell r="E576" t="str">
            <v/>
          </cell>
          <cell r="F576" t="str">
            <v>N</v>
          </cell>
          <cell r="G576" t="str">
            <v>N</v>
          </cell>
          <cell r="H576" t="str">
            <v/>
          </cell>
          <cell r="I576" t="str">
            <v/>
          </cell>
          <cell r="J576" t="str">
            <v>N/A</v>
          </cell>
        </row>
        <row r="577">
          <cell r="B577" t="str">
            <v>T149</v>
          </cell>
          <cell r="C577" t="str">
            <v>勞保卡-投保人資料查詢同意</v>
          </cell>
          <cell r="D577" t="str">
            <v>N</v>
          </cell>
          <cell r="E577" t="str">
            <v/>
          </cell>
          <cell r="F577" t="str">
            <v>N</v>
          </cell>
          <cell r="G577" t="str">
            <v>N</v>
          </cell>
          <cell r="H577" t="str">
            <v/>
          </cell>
          <cell r="I577" t="str">
            <v/>
          </cell>
          <cell r="J577" t="str">
            <v>N/A</v>
          </cell>
        </row>
        <row r="578">
          <cell r="B578" t="str">
            <v>T150</v>
          </cell>
          <cell r="C578" t="str">
            <v>黃金存摺事故</v>
          </cell>
          <cell r="D578" t="str">
            <v>Y</v>
          </cell>
          <cell r="E578" t="str">
            <v/>
          </cell>
          <cell r="F578" t="str">
            <v>N</v>
          </cell>
          <cell r="G578" t="str">
            <v>N</v>
          </cell>
          <cell r="H578" t="str">
            <v/>
          </cell>
          <cell r="I578" t="str">
            <v/>
          </cell>
          <cell r="J578" t="str">
            <v>N/A</v>
          </cell>
        </row>
        <row r="579">
          <cell r="B579" t="str">
            <v>T151</v>
          </cell>
          <cell r="C579" t="str">
            <v>黃金存摺事故解除</v>
          </cell>
          <cell r="D579" t="str">
            <v>Y</v>
          </cell>
          <cell r="E579" t="str">
            <v/>
          </cell>
          <cell r="F579" t="str">
            <v>N</v>
          </cell>
          <cell r="G579" t="str">
            <v>N</v>
          </cell>
          <cell r="H579" t="str">
            <v/>
          </cell>
          <cell r="I579" t="str">
            <v/>
          </cell>
          <cell r="J579" t="str">
            <v>N/A</v>
          </cell>
        </row>
        <row r="580">
          <cell r="B580" t="str">
            <v>T153</v>
          </cell>
          <cell r="C580" t="str">
            <v>帳戶別名</v>
          </cell>
          <cell r="D580" t="str">
            <v>N</v>
          </cell>
          <cell r="E580" t="str">
            <v/>
          </cell>
          <cell r="F580" t="str">
            <v>N</v>
          </cell>
          <cell r="G580" t="str">
            <v>N</v>
          </cell>
          <cell r="H580" t="str">
            <v/>
          </cell>
          <cell r="I580" t="str">
            <v/>
          </cell>
          <cell r="J580" t="str">
            <v>N/A</v>
          </cell>
        </row>
        <row r="581">
          <cell r="B581" t="str">
            <v>T154</v>
          </cell>
          <cell r="C581" t="str">
            <v>虛擬帳號警示戶登錄／解除作業</v>
          </cell>
          <cell r="D581" t="str">
            <v>N</v>
          </cell>
          <cell r="E581" t="str">
            <v/>
          </cell>
          <cell r="F581" t="str">
            <v>N</v>
          </cell>
          <cell r="G581" t="str">
            <v>N</v>
          </cell>
          <cell r="H581" t="str">
            <v/>
          </cell>
          <cell r="I581" t="str">
            <v/>
          </cell>
          <cell r="J581" t="str">
            <v>N/A</v>
          </cell>
        </row>
        <row r="582">
          <cell r="B582" t="str">
            <v>T15403</v>
          </cell>
          <cell r="C582" t="str">
            <v>虛擬帳號警示戶查詢</v>
          </cell>
          <cell r="D582" t="str">
            <v>N</v>
          </cell>
          <cell r="E582" t="str">
            <v/>
          </cell>
          <cell r="F582" t="str">
            <v>N</v>
          </cell>
          <cell r="G582" t="str">
            <v>N</v>
          </cell>
          <cell r="H582" t="str">
            <v/>
          </cell>
          <cell r="I582" t="str">
            <v/>
          </cell>
          <cell r="J582" t="str">
            <v>N/A</v>
          </cell>
        </row>
        <row r="583">
          <cell r="B583" t="str">
            <v>T155</v>
          </cell>
          <cell r="C583" t="str">
            <v>整合帳戶管理明細異動</v>
          </cell>
          <cell r="D583" t="str">
            <v>Y</v>
          </cell>
          <cell r="E583" t="str">
            <v/>
          </cell>
          <cell r="F583" t="str">
            <v>N</v>
          </cell>
          <cell r="G583" t="str">
            <v>N</v>
          </cell>
          <cell r="H583" t="str">
            <v/>
          </cell>
          <cell r="I583" t="str">
            <v/>
          </cell>
          <cell r="J583" t="str">
            <v>N/A</v>
          </cell>
        </row>
        <row r="584">
          <cell r="B584" t="str">
            <v>T156</v>
          </cell>
          <cell r="C584" t="str">
            <v>啟鑰卓越專案登錄</v>
          </cell>
          <cell r="D584" t="str">
            <v>N</v>
          </cell>
          <cell r="E584" t="str">
            <v/>
          </cell>
          <cell r="F584" t="str">
            <v>N</v>
          </cell>
          <cell r="G584" t="str">
            <v>N</v>
          </cell>
          <cell r="H584" t="str">
            <v/>
          </cell>
          <cell r="I584" t="str">
            <v/>
          </cell>
          <cell r="J584" t="str">
            <v>N/A</v>
          </cell>
        </row>
        <row r="585">
          <cell r="B585" t="str">
            <v>T157</v>
          </cell>
          <cell r="C585" t="str">
            <v>基金理財作業</v>
          </cell>
          <cell r="D585" t="str">
            <v>N</v>
          </cell>
          <cell r="E585" t="str">
            <v/>
          </cell>
          <cell r="F585" t="str">
            <v>N</v>
          </cell>
          <cell r="G585" t="str">
            <v>N</v>
          </cell>
          <cell r="H585" t="str">
            <v/>
          </cell>
          <cell r="I585" t="str">
            <v/>
          </cell>
          <cell r="J585" t="str">
            <v>N/A</v>
          </cell>
        </row>
        <row r="586">
          <cell r="B586" t="str">
            <v>T158</v>
          </cell>
          <cell r="C586" t="str">
            <v>黃金牌價異動作業</v>
          </cell>
          <cell r="D586" t="str">
            <v>N</v>
          </cell>
          <cell r="E586" t="str">
            <v/>
          </cell>
          <cell r="F586" t="str">
            <v>N</v>
          </cell>
          <cell r="G586" t="str">
            <v>N</v>
          </cell>
          <cell r="H586" t="str">
            <v/>
          </cell>
          <cell r="I586" t="str">
            <v/>
          </cell>
          <cell r="J586" t="str">
            <v>N/A</v>
          </cell>
        </row>
        <row r="587">
          <cell r="B587" t="str">
            <v>T159</v>
          </cell>
          <cell r="C587" t="str">
            <v>黃金牌價暫停／恢復作業</v>
          </cell>
          <cell r="D587" t="str">
            <v>N</v>
          </cell>
          <cell r="E587" t="str">
            <v/>
          </cell>
          <cell r="F587" t="str">
            <v>N</v>
          </cell>
          <cell r="G587" t="str">
            <v>N</v>
          </cell>
          <cell r="H587" t="str">
            <v/>
          </cell>
          <cell r="I587" t="str">
            <v/>
          </cell>
          <cell r="J587" t="str">
            <v>N/A</v>
          </cell>
        </row>
        <row r="588">
          <cell r="B588" t="str">
            <v>T161</v>
          </cell>
          <cell r="C588" t="str">
            <v>整合帳戶本日餘額查詢.</v>
          </cell>
          <cell r="D588" t="str">
            <v>N</v>
          </cell>
          <cell r="E588" t="str">
            <v/>
          </cell>
          <cell r="F588" t="str">
            <v>N</v>
          </cell>
          <cell r="G588" t="str">
            <v>N</v>
          </cell>
          <cell r="H588" t="str">
            <v/>
          </cell>
          <cell r="I588" t="str">
            <v/>
          </cell>
          <cell r="J588" t="str">
            <v>N/A</v>
          </cell>
        </row>
        <row r="589">
          <cell r="B589" t="str">
            <v>T167</v>
          </cell>
          <cell r="C589" t="str">
            <v>交易資料查詢</v>
          </cell>
          <cell r="D589" t="str">
            <v>Y</v>
          </cell>
          <cell r="E589" t="str">
            <v/>
          </cell>
          <cell r="F589" t="str">
            <v>N</v>
          </cell>
          <cell r="G589" t="str">
            <v>N</v>
          </cell>
          <cell r="H589" t="str">
            <v/>
          </cell>
          <cell r="I589" t="str">
            <v/>
          </cell>
          <cell r="J589" t="str">
            <v>N/A</v>
          </cell>
        </row>
        <row r="590">
          <cell r="B590" t="str">
            <v>T168</v>
          </cell>
          <cell r="C590" t="str">
            <v>存戶全部資料查詢</v>
          </cell>
          <cell r="D590" t="str">
            <v>Y</v>
          </cell>
          <cell r="E590" t="str">
            <v/>
          </cell>
          <cell r="F590" t="str">
            <v>N</v>
          </cell>
          <cell r="G590" t="str">
            <v>N</v>
          </cell>
          <cell r="H590" t="str">
            <v/>
          </cell>
          <cell r="I590" t="str">
            <v/>
          </cell>
          <cell r="J590" t="str">
            <v>N/A</v>
          </cell>
        </row>
        <row r="591">
          <cell r="B591" t="str">
            <v>T169</v>
          </cell>
          <cell r="C591" t="str">
            <v>存戶事故查詢</v>
          </cell>
          <cell r="D591" t="str">
            <v>N</v>
          </cell>
          <cell r="E591" t="str">
            <v/>
          </cell>
          <cell r="F591" t="str">
            <v>N</v>
          </cell>
          <cell r="G591" t="str">
            <v>N</v>
          </cell>
          <cell r="H591" t="str">
            <v/>
          </cell>
          <cell r="I591" t="str">
            <v/>
          </cell>
          <cell r="J591" t="str">
            <v>N/A</v>
          </cell>
        </row>
        <row r="592">
          <cell r="B592" t="str">
            <v>T170</v>
          </cell>
          <cell r="C592" t="str">
            <v>存戶變更紀錄查詢</v>
          </cell>
          <cell r="D592" t="str">
            <v>Y</v>
          </cell>
          <cell r="E592" t="str">
            <v/>
          </cell>
          <cell r="F592" t="str">
            <v>N</v>
          </cell>
          <cell r="G592" t="str">
            <v>N</v>
          </cell>
          <cell r="H592" t="str">
            <v/>
          </cell>
          <cell r="I592" t="str">
            <v/>
          </cell>
          <cell r="J592" t="str">
            <v>N/A</v>
          </cell>
        </row>
        <row r="593">
          <cell r="B593" t="str">
            <v>T17001</v>
          </cell>
          <cell r="C593" t="str">
            <v>ＮＯＴＥＳ平台開戶系統－顧客資料引入</v>
          </cell>
          <cell r="D593" t="str">
            <v>N</v>
          </cell>
          <cell r="E593" t="str">
            <v/>
          </cell>
          <cell r="F593" t="str">
            <v>N</v>
          </cell>
          <cell r="G593" t="str">
            <v>N</v>
          </cell>
          <cell r="H593" t="str">
            <v/>
          </cell>
          <cell r="I593" t="str">
            <v/>
          </cell>
          <cell r="J593" t="str">
            <v>N/A</v>
          </cell>
        </row>
        <row r="594">
          <cell r="B594" t="str">
            <v>T17002</v>
          </cell>
          <cell r="C594" t="str">
            <v>整合開戶－開戶結果查詢(NOTES)</v>
          </cell>
          <cell r="D594" t="str">
            <v>N</v>
          </cell>
          <cell r="E594" t="str">
            <v/>
          </cell>
          <cell r="F594" t="str">
            <v>N</v>
          </cell>
          <cell r="G594" t="str">
            <v>N</v>
          </cell>
          <cell r="H594" t="str">
            <v/>
          </cell>
          <cell r="I594" t="str">
            <v/>
          </cell>
          <cell r="J594" t="str">
            <v>N/A</v>
          </cell>
        </row>
        <row r="595">
          <cell r="B595" t="str">
            <v>T172</v>
          </cell>
          <cell r="C595" t="str">
            <v>黃金存摺銷售</v>
          </cell>
          <cell r="D595" t="str">
            <v>Y</v>
          </cell>
          <cell r="E595" t="str">
            <v/>
          </cell>
          <cell r="F595" t="str">
            <v>N</v>
          </cell>
          <cell r="G595" t="str">
            <v>N</v>
          </cell>
          <cell r="H595" t="str">
            <v/>
          </cell>
          <cell r="I595" t="str">
            <v/>
          </cell>
          <cell r="J595" t="str">
            <v>N/A</v>
          </cell>
        </row>
        <row r="596">
          <cell r="B596" t="str">
            <v>T174</v>
          </cell>
          <cell r="C596" t="str">
            <v>黃金存摺回售查詢</v>
          </cell>
          <cell r="D596" t="str">
            <v>N</v>
          </cell>
          <cell r="E596" t="str">
            <v/>
          </cell>
          <cell r="F596" t="str">
            <v>N</v>
          </cell>
          <cell r="G596" t="str">
            <v>N</v>
          </cell>
          <cell r="H596" t="str">
            <v/>
          </cell>
          <cell r="I596" t="str">
            <v/>
          </cell>
          <cell r="J596" t="str">
            <v>N/A</v>
          </cell>
        </row>
        <row r="597">
          <cell r="B597" t="str">
            <v>T176</v>
          </cell>
          <cell r="C597" t="str">
            <v>黃金牌價歷史資料查詢</v>
          </cell>
          <cell r="D597" t="str">
            <v>N</v>
          </cell>
          <cell r="E597" t="str">
            <v/>
          </cell>
          <cell r="F597" t="str">
            <v>N</v>
          </cell>
          <cell r="G597" t="str">
            <v>N</v>
          </cell>
          <cell r="H597" t="str">
            <v/>
          </cell>
          <cell r="I597" t="str">
            <v/>
          </cell>
          <cell r="J597" t="str">
            <v>N/A</v>
          </cell>
        </row>
        <row r="598">
          <cell r="B598" t="str">
            <v>T18001</v>
          </cell>
          <cell r="C598" t="str">
            <v>新存摺磁條錄製</v>
          </cell>
          <cell r="D598" t="str">
            <v>N</v>
          </cell>
          <cell r="E598" t="str">
            <v/>
          </cell>
          <cell r="F598" t="str">
            <v>N</v>
          </cell>
          <cell r="G598" t="str">
            <v>N</v>
          </cell>
          <cell r="H598" t="str">
            <v/>
          </cell>
          <cell r="I598" t="str">
            <v/>
          </cell>
          <cell r="J598" t="str">
            <v>N/A</v>
          </cell>
        </row>
        <row r="599">
          <cell r="B599" t="str">
            <v>T182</v>
          </cell>
          <cell r="C599" t="str">
            <v>黃金存摺定期定額查詢</v>
          </cell>
          <cell r="D599" t="str">
            <v>Y</v>
          </cell>
          <cell r="E599" t="str">
            <v/>
          </cell>
          <cell r="F599" t="str">
            <v>N</v>
          </cell>
          <cell r="G599" t="str">
            <v>N</v>
          </cell>
          <cell r="H599" t="str">
            <v/>
          </cell>
          <cell r="I599" t="str">
            <v/>
          </cell>
          <cell r="J599" t="str">
            <v>N/A</v>
          </cell>
        </row>
        <row r="600">
          <cell r="B600" t="str">
            <v>T18201</v>
          </cell>
          <cell r="C600" t="str">
            <v>黃金存摺到價買進查詢</v>
          </cell>
          <cell r="D600" t="str">
            <v>Y</v>
          </cell>
          <cell r="E600" t="str">
            <v/>
          </cell>
          <cell r="F600" t="str">
            <v>N</v>
          </cell>
          <cell r="G600" t="str">
            <v>N</v>
          </cell>
          <cell r="H600" t="str">
            <v/>
          </cell>
          <cell r="I600" t="str">
            <v/>
          </cell>
          <cell r="J600" t="str">
            <v>N/A</v>
          </cell>
        </row>
        <row r="601">
          <cell r="B601" t="str">
            <v>T183</v>
          </cell>
          <cell r="C601" t="str">
            <v>磁條更正查詢</v>
          </cell>
          <cell r="D601" t="str">
            <v>N</v>
          </cell>
          <cell r="E601" t="str">
            <v/>
          </cell>
          <cell r="F601" t="str">
            <v>N</v>
          </cell>
          <cell r="G601" t="str">
            <v>N</v>
          </cell>
          <cell r="H601" t="str">
            <v/>
          </cell>
          <cell r="I601" t="str">
            <v/>
          </cell>
          <cell r="J601" t="str">
            <v>N/A</v>
          </cell>
        </row>
        <row r="602">
          <cell r="B602" t="str">
            <v>T184</v>
          </cell>
          <cell r="C602" t="str">
            <v>週期性轉帳</v>
          </cell>
          <cell r="D602" t="str">
            <v>N</v>
          </cell>
          <cell r="E602" t="str">
            <v/>
          </cell>
          <cell r="F602" t="str">
            <v>N</v>
          </cell>
          <cell r="G602" t="str">
            <v>N</v>
          </cell>
          <cell r="H602" t="str">
            <v/>
          </cell>
          <cell r="I602" t="str">
            <v/>
          </cell>
          <cell r="J602" t="str">
            <v>N/A</v>
          </cell>
        </row>
        <row r="603">
          <cell r="B603" t="str">
            <v>T185</v>
          </cell>
          <cell r="C603" t="str">
            <v>勞動保障卡內容變更</v>
          </cell>
          <cell r="D603" t="str">
            <v>N</v>
          </cell>
          <cell r="E603" t="str">
            <v/>
          </cell>
          <cell r="F603" t="str">
            <v>N</v>
          </cell>
          <cell r="G603" t="str">
            <v>N</v>
          </cell>
          <cell r="H603" t="str">
            <v/>
          </cell>
          <cell r="I603" t="str">
            <v/>
          </cell>
          <cell r="J603" t="str">
            <v>N/A</v>
          </cell>
        </row>
        <row r="604">
          <cell r="B604" t="str">
            <v>T186</v>
          </cell>
          <cell r="C604" t="str">
            <v>補充保費退費查詢</v>
          </cell>
          <cell r="D604" t="str">
            <v>N</v>
          </cell>
          <cell r="E604" t="str">
            <v/>
          </cell>
          <cell r="F604" t="str">
            <v>N</v>
          </cell>
          <cell r="G604" t="str">
            <v>N</v>
          </cell>
          <cell r="H604" t="str">
            <v/>
          </cell>
          <cell r="I604" t="str">
            <v/>
          </cell>
          <cell r="J604" t="str">
            <v>N/A</v>
          </cell>
        </row>
        <row r="605">
          <cell r="B605" t="str">
            <v>T187</v>
          </cell>
          <cell r="C605" t="str">
            <v>理財業務圈存查詢.</v>
          </cell>
          <cell r="D605" t="str">
            <v>Y</v>
          </cell>
          <cell r="E605" t="str">
            <v>V</v>
          </cell>
          <cell r="F605" t="str">
            <v>N</v>
          </cell>
          <cell r="G605" t="str">
            <v>N</v>
          </cell>
          <cell r="H605" t="str">
            <v/>
          </cell>
          <cell r="I605" t="str">
            <v/>
          </cell>
          <cell r="J605" t="str">
            <v>N/A</v>
          </cell>
        </row>
        <row r="606">
          <cell r="B606" t="str">
            <v>T188</v>
          </cell>
          <cell r="C606" t="str">
            <v>本營業日登錄明細查詢</v>
          </cell>
          <cell r="D606" t="str">
            <v>N</v>
          </cell>
          <cell r="E606" t="str">
            <v/>
          </cell>
          <cell r="F606" t="str">
            <v>N</v>
          </cell>
          <cell r="G606" t="str">
            <v>N</v>
          </cell>
          <cell r="H606" t="str">
            <v/>
          </cell>
          <cell r="I606" t="str">
            <v/>
          </cell>
          <cell r="J606" t="str">
            <v>N/A</v>
          </cell>
        </row>
        <row r="607">
          <cell r="B607" t="str">
            <v>T189</v>
          </cell>
          <cell r="C607" t="str">
            <v>勞動保障卡申請狀況查詢</v>
          </cell>
          <cell r="D607" t="str">
            <v>N</v>
          </cell>
          <cell r="E607" t="str">
            <v/>
          </cell>
          <cell r="F607" t="str">
            <v>N</v>
          </cell>
          <cell r="G607" t="str">
            <v>N</v>
          </cell>
          <cell r="H607" t="str">
            <v/>
          </cell>
          <cell r="I607" t="str">
            <v/>
          </cell>
          <cell r="J607" t="str">
            <v>N/A</v>
          </cell>
        </row>
        <row r="608">
          <cell r="B608" t="str">
            <v>T19001</v>
          </cell>
          <cell r="C608" t="str">
            <v>虛擬帳號新增</v>
          </cell>
          <cell r="D608" t="str">
            <v>N</v>
          </cell>
          <cell r="E608" t="str">
            <v/>
          </cell>
          <cell r="F608" t="str">
            <v>N</v>
          </cell>
          <cell r="G608" t="str">
            <v>N</v>
          </cell>
          <cell r="H608" t="str">
            <v/>
          </cell>
          <cell r="I608" t="str">
            <v/>
          </cell>
          <cell r="J608" t="str">
            <v>N/A</v>
          </cell>
        </row>
        <row r="609">
          <cell r="B609" t="str">
            <v>T19002</v>
          </cell>
          <cell r="C609" t="str">
            <v>虛擬帳號變更／刪除</v>
          </cell>
          <cell r="D609" t="str">
            <v>N</v>
          </cell>
          <cell r="E609" t="str">
            <v/>
          </cell>
          <cell r="F609" t="str">
            <v>N</v>
          </cell>
          <cell r="G609" t="str">
            <v>N</v>
          </cell>
          <cell r="H609" t="str">
            <v/>
          </cell>
          <cell r="I609" t="str">
            <v/>
          </cell>
          <cell r="J609" t="str">
            <v>N/A</v>
          </cell>
        </row>
        <row r="610">
          <cell r="B610" t="str">
            <v>T19004</v>
          </cell>
          <cell r="C610" t="str">
            <v>虛擬帳號查詢</v>
          </cell>
          <cell r="D610" t="str">
            <v>N</v>
          </cell>
          <cell r="E610" t="str">
            <v/>
          </cell>
          <cell r="F610" t="str">
            <v>N</v>
          </cell>
          <cell r="G610" t="str">
            <v>N</v>
          </cell>
          <cell r="H610" t="str">
            <v/>
          </cell>
          <cell r="I610" t="str">
            <v/>
          </cell>
          <cell r="J610" t="str">
            <v>N/A</v>
          </cell>
        </row>
        <row r="611">
          <cell r="B611" t="str">
            <v>T191</v>
          </cell>
          <cell r="C611" t="str">
            <v>整合開戶約定查詢</v>
          </cell>
          <cell r="D611" t="str">
            <v>N</v>
          </cell>
          <cell r="E611" t="str">
            <v/>
          </cell>
          <cell r="F611" t="str">
            <v>N</v>
          </cell>
          <cell r="G611" t="str">
            <v>N</v>
          </cell>
          <cell r="H611" t="str">
            <v/>
          </cell>
          <cell r="I611" t="str">
            <v/>
          </cell>
          <cell r="J611" t="str">
            <v>N/A</v>
          </cell>
        </row>
        <row r="612">
          <cell r="B612" t="str">
            <v>T192</v>
          </cell>
          <cell r="C612" t="str">
            <v>大額通貨申報查詢</v>
          </cell>
          <cell r="D612" t="str">
            <v>N</v>
          </cell>
          <cell r="E612" t="str">
            <v/>
          </cell>
          <cell r="F612" t="str">
            <v>N</v>
          </cell>
          <cell r="G612" t="str">
            <v>N</v>
          </cell>
          <cell r="H612" t="str">
            <v/>
          </cell>
          <cell r="I612" t="str">
            <v/>
          </cell>
          <cell r="J612" t="str">
            <v>N/A</v>
          </cell>
        </row>
        <row r="613">
          <cell r="B613" t="str">
            <v>T19201</v>
          </cell>
          <cell r="C613" t="str">
            <v>查詢－未登錄大額通貨申報</v>
          </cell>
          <cell r="D613" t="str">
            <v>N</v>
          </cell>
          <cell r="E613" t="str">
            <v/>
          </cell>
          <cell r="F613" t="str">
            <v>N</v>
          </cell>
          <cell r="G613" t="str">
            <v>N</v>
          </cell>
          <cell r="H613" t="str">
            <v/>
          </cell>
          <cell r="I613" t="str">
            <v/>
          </cell>
          <cell r="J613" t="str">
            <v>N/A</v>
          </cell>
        </row>
        <row r="614">
          <cell r="B614" t="str">
            <v>T193</v>
          </cell>
          <cell r="C614" t="str">
            <v>補充健保費扣費明細查詢</v>
          </cell>
          <cell r="D614" t="str">
            <v>N</v>
          </cell>
          <cell r="E614" t="str">
            <v/>
          </cell>
          <cell r="F614" t="str">
            <v>N</v>
          </cell>
          <cell r="G614" t="str">
            <v>N</v>
          </cell>
          <cell r="H614" t="str">
            <v/>
          </cell>
          <cell r="I614" t="str">
            <v/>
          </cell>
          <cell r="J614" t="str">
            <v>N/A</v>
          </cell>
        </row>
        <row r="615">
          <cell r="B615" t="str">
            <v>T194</v>
          </cell>
          <cell r="C615" t="str">
            <v>扣押整合資訊</v>
          </cell>
          <cell r="D615" t="str">
            <v>N</v>
          </cell>
          <cell r="E615" t="str">
            <v/>
          </cell>
          <cell r="F615" t="str">
            <v>N</v>
          </cell>
          <cell r="G615" t="str">
            <v>N</v>
          </cell>
          <cell r="H615" t="str">
            <v/>
          </cell>
          <cell r="I615" t="str">
            <v/>
          </cell>
          <cell r="J615" t="str">
            <v>N/A</v>
          </cell>
        </row>
        <row r="616">
          <cell r="B616" t="str">
            <v>T195</v>
          </cell>
          <cell r="C616" t="str">
            <v>銷帳資料異動查詢</v>
          </cell>
          <cell r="D616" t="str">
            <v>N</v>
          </cell>
          <cell r="E616" t="str">
            <v/>
          </cell>
          <cell r="F616" t="str">
            <v>N</v>
          </cell>
          <cell r="G616" t="str">
            <v>N</v>
          </cell>
          <cell r="H616" t="str">
            <v/>
          </cell>
          <cell r="I616" t="str">
            <v/>
          </cell>
          <cell r="J616" t="str">
            <v>N/A</v>
          </cell>
        </row>
        <row r="617">
          <cell r="B617" t="str">
            <v>T19502</v>
          </cell>
          <cell r="C617" t="str">
            <v>紅包卡餘額查詢</v>
          </cell>
          <cell r="D617" t="str">
            <v>N</v>
          </cell>
          <cell r="E617" t="str">
            <v/>
          </cell>
          <cell r="F617" t="str">
            <v>N</v>
          </cell>
          <cell r="G617" t="str">
            <v>N</v>
          </cell>
          <cell r="H617" t="str">
            <v/>
          </cell>
          <cell r="I617" t="str">
            <v/>
          </cell>
          <cell r="J617" t="str">
            <v>N/A</v>
          </cell>
        </row>
        <row r="618">
          <cell r="B618" t="str">
            <v>T196</v>
          </cell>
          <cell r="C618" t="str">
            <v>黃金存摺銷戶查詢</v>
          </cell>
          <cell r="D618" t="str">
            <v>N</v>
          </cell>
          <cell r="E618" t="str">
            <v/>
          </cell>
          <cell r="F618" t="str">
            <v>N</v>
          </cell>
          <cell r="G618" t="str">
            <v>N</v>
          </cell>
          <cell r="H618" t="str">
            <v/>
          </cell>
          <cell r="I618" t="str">
            <v/>
          </cell>
          <cell r="J618" t="str">
            <v>N/A</v>
          </cell>
        </row>
        <row r="619">
          <cell r="B619" t="str">
            <v>TB1571</v>
          </cell>
          <cell r="C619" t="str">
            <v>產生日間基金理財批次JCL</v>
          </cell>
          <cell r="D619" t="str">
            <v>N</v>
          </cell>
          <cell r="E619" t="str">
            <v/>
          </cell>
          <cell r="F619" t="str">
            <v>N</v>
          </cell>
          <cell r="G619" t="str">
            <v>N</v>
          </cell>
          <cell r="H619" t="str">
            <v/>
          </cell>
          <cell r="I619" t="str">
            <v/>
          </cell>
          <cell r="J619" t="str">
            <v>N/A</v>
          </cell>
        </row>
        <row r="620">
          <cell r="B620" t="str">
            <v>CHECKACN</v>
          </cell>
          <cell r="C620" t="str">
            <v>檢查存款人資料是否統一編號</v>
          </cell>
          <cell r="D620" t="str">
            <v>Y</v>
          </cell>
          <cell r="E620" t="str">
            <v/>
          </cell>
          <cell r="F620" t="str">
            <v>N</v>
          </cell>
          <cell r="G620" t="str">
            <v>N</v>
          </cell>
          <cell r="H620" t="str">
            <v/>
          </cell>
          <cell r="I620" t="str">
            <v/>
          </cell>
          <cell r="J620" t="str">
            <v>N/A</v>
          </cell>
        </row>
        <row r="621">
          <cell r="B621" t="str">
            <v>COMDCD01</v>
          </cell>
          <cell r="C621" t="str">
            <v>計算支存之相關積數及利息</v>
          </cell>
          <cell r="D621" t="str">
            <v>Y</v>
          </cell>
          <cell r="E621" t="str">
            <v/>
          </cell>
          <cell r="F621" t="str">
            <v>N</v>
          </cell>
          <cell r="G621" t="str">
            <v>N</v>
          </cell>
          <cell r="H621" t="str">
            <v/>
          </cell>
          <cell r="I621" t="str">
            <v/>
          </cell>
          <cell r="J621" t="str">
            <v>N/A</v>
          </cell>
        </row>
        <row r="622">
          <cell r="B622" t="str">
            <v>COMDCD02</v>
          </cell>
          <cell r="C622" t="str">
            <v>計算支存之相關積數及利息</v>
          </cell>
          <cell r="D622" t="str">
            <v>Y</v>
          </cell>
          <cell r="E622" t="str">
            <v/>
          </cell>
          <cell r="F622" t="str">
            <v>N</v>
          </cell>
          <cell r="G622" t="str">
            <v>N</v>
          </cell>
          <cell r="H622" t="str">
            <v/>
          </cell>
          <cell r="I622" t="str">
            <v/>
          </cell>
          <cell r="J622" t="str">
            <v>N/A</v>
          </cell>
        </row>
        <row r="623">
          <cell r="B623" t="str">
            <v>COMDCD03</v>
          </cell>
          <cell r="C623" t="str">
            <v>退票資料檔及無法退票檔</v>
          </cell>
          <cell r="D623" t="str">
            <v>Y</v>
          </cell>
          <cell r="E623" t="str">
            <v/>
          </cell>
          <cell r="F623" t="str">
            <v>N</v>
          </cell>
          <cell r="G623" t="str">
            <v>N</v>
          </cell>
          <cell r="H623" t="str">
            <v/>
          </cell>
          <cell r="I623" t="str">
            <v/>
          </cell>
          <cell r="J623" t="str">
            <v>N/A</v>
          </cell>
        </row>
        <row r="624">
          <cell r="B624" t="str">
            <v>COMDCD04</v>
          </cell>
          <cell r="C624" t="str">
            <v>待扣帳交換票處理</v>
          </cell>
          <cell r="D624" t="str">
            <v>N</v>
          </cell>
          <cell r="E624" t="str">
            <v/>
          </cell>
          <cell r="F624" t="str">
            <v>N</v>
          </cell>
          <cell r="G624" t="str">
            <v>N</v>
          </cell>
          <cell r="H624" t="str">
            <v/>
          </cell>
          <cell r="I624" t="str">
            <v/>
          </cell>
          <cell r="J624" t="str">
            <v>N/A</v>
          </cell>
        </row>
        <row r="625">
          <cell r="B625" t="str">
            <v>COMDCD05</v>
          </cell>
          <cell r="C625" t="str">
            <v>交換票扣帳資料處理</v>
          </cell>
          <cell r="D625" t="str">
            <v>Y</v>
          </cell>
          <cell r="E625" t="str">
            <v/>
          </cell>
          <cell r="F625" t="str">
            <v>N</v>
          </cell>
          <cell r="G625" t="str">
            <v>N</v>
          </cell>
          <cell r="H625" t="str">
            <v/>
          </cell>
          <cell r="I625" t="str">
            <v/>
          </cell>
          <cell r="J625" t="str">
            <v>N/A</v>
          </cell>
        </row>
        <row r="626">
          <cell r="B626" t="str">
            <v>COMDCD06</v>
          </cell>
          <cell r="C626" t="str">
            <v>AUTOCHECK更新CDDSRCDDFR專用副程式</v>
          </cell>
          <cell r="D626" t="str">
            <v>N</v>
          </cell>
          <cell r="E626" t="str">
            <v/>
          </cell>
          <cell r="F626" t="str">
            <v>N</v>
          </cell>
          <cell r="G626" t="str">
            <v>N</v>
          </cell>
          <cell r="H626" t="str">
            <v/>
          </cell>
          <cell r="I626" t="str">
            <v/>
          </cell>
          <cell r="J626" t="str">
            <v>N/A</v>
          </cell>
        </row>
        <row r="627">
          <cell r="B627" t="str">
            <v>COMDCD07</v>
          </cell>
          <cell r="C627" t="str">
            <v>AUTOCHECK啟用/停用</v>
          </cell>
          <cell r="D627" t="str">
            <v>N</v>
          </cell>
          <cell r="E627" t="str">
            <v/>
          </cell>
          <cell r="F627" t="str">
            <v>N</v>
          </cell>
          <cell r="G627" t="str">
            <v>N</v>
          </cell>
          <cell r="H627" t="str">
            <v/>
          </cell>
          <cell r="I627" t="str">
            <v/>
          </cell>
          <cell r="J627" t="str">
            <v>N/A</v>
          </cell>
        </row>
        <row r="628">
          <cell r="B628" t="str">
            <v>COMDCD08</v>
          </cell>
          <cell r="C628" t="str">
            <v>AUTOCHECK更新CDDAU專用副程式</v>
          </cell>
          <cell r="D628" t="str">
            <v>N</v>
          </cell>
          <cell r="E628" t="str">
            <v/>
          </cell>
          <cell r="F628" t="str">
            <v>N</v>
          </cell>
          <cell r="G628" t="str">
            <v>N</v>
          </cell>
          <cell r="H628" t="str">
            <v/>
          </cell>
          <cell r="I628" t="str">
            <v/>
          </cell>
          <cell r="J628" t="str">
            <v>N/A</v>
          </cell>
        </row>
        <row r="629">
          <cell r="B629" t="str">
            <v>COMDCD09</v>
          </cell>
          <cell r="C629" t="str">
            <v>照會記錄變更</v>
          </cell>
          <cell r="D629" t="str">
            <v>Y</v>
          </cell>
          <cell r="E629" t="str">
            <v/>
          </cell>
          <cell r="F629" t="str">
            <v>N</v>
          </cell>
          <cell r="G629" t="str">
            <v>N</v>
          </cell>
          <cell r="H629" t="str">
            <v/>
          </cell>
          <cell r="I629" t="str">
            <v/>
          </cell>
          <cell r="J629" t="str">
            <v>N/A</v>
          </cell>
        </row>
        <row r="630">
          <cell r="B630" t="str">
            <v>COMDCD10</v>
          </cell>
          <cell r="C630" t="str">
            <v>AUTOCHECK更新CDDSR專用副程式</v>
          </cell>
          <cell r="D630" t="str">
            <v>N</v>
          </cell>
          <cell r="E630" t="str">
            <v/>
          </cell>
          <cell r="F630" t="str">
            <v>N</v>
          </cell>
          <cell r="G630" t="str">
            <v>N</v>
          </cell>
          <cell r="H630" t="str">
            <v/>
          </cell>
          <cell r="I630" t="str">
            <v/>
          </cell>
          <cell r="J630" t="str">
            <v>N/A</v>
          </cell>
        </row>
        <row r="631">
          <cell r="B631" t="str">
            <v>COMDCD11</v>
          </cell>
          <cell r="C631" t="str">
            <v>AUTOCHECK檢查AUTO戶是否已經扣款成功</v>
          </cell>
          <cell r="D631" t="str">
            <v>N</v>
          </cell>
          <cell r="E631" t="str">
            <v/>
          </cell>
          <cell r="F631" t="str">
            <v>N</v>
          </cell>
          <cell r="G631" t="str">
            <v>N</v>
          </cell>
          <cell r="H631" t="str">
            <v/>
          </cell>
          <cell r="I631" t="str">
            <v/>
          </cell>
          <cell r="J631" t="str">
            <v>N/A</v>
          </cell>
        </row>
        <row r="632">
          <cell r="B632" t="str">
            <v>COMDCD15</v>
          </cell>
          <cell r="C632" t="str">
            <v>前營業日</v>
          </cell>
          <cell r="D632" t="str">
            <v>Y</v>
          </cell>
          <cell r="E632" t="str">
            <v/>
          </cell>
          <cell r="F632" t="str">
            <v>N</v>
          </cell>
          <cell r="G632" t="str">
            <v>N</v>
          </cell>
          <cell r="H632" t="str">
            <v/>
          </cell>
          <cell r="I632" t="str">
            <v/>
          </cell>
          <cell r="J632" t="str">
            <v>N/A</v>
          </cell>
        </row>
        <row r="633">
          <cell r="B633" t="str">
            <v>COMDCD16</v>
          </cell>
          <cell r="C633" t="str">
            <v>CD1004及CD1013專用程式</v>
          </cell>
          <cell r="D633" t="str">
            <v>N</v>
          </cell>
          <cell r="E633" t="str">
            <v/>
          </cell>
          <cell r="F633" t="str">
            <v>N</v>
          </cell>
          <cell r="G633" t="str">
            <v>N</v>
          </cell>
          <cell r="H633" t="str">
            <v/>
          </cell>
          <cell r="I633" t="str">
            <v/>
          </cell>
          <cell r="J633" t="str">
            <v>N/A</v>
          </cell>
        </row>
        <row r="634">
          <cell r="B634" t="str">
            <v>COMDCD17</v>
          </cell>
          <cell r="C634" t="str">
            <v>調整戶名</v>
          </cell>
          <cell r="D634" t="str">
            <v>N</v>
          </cell>
          <cell r="E634" t="str">
            <v/>
          </cell>
          <cell r="F634" t="str">
            <v>N</v>
          </cell>
          <cell r="G634" t="str">
            <v>N</v>
          </cell>
          <cell r="H634" t="str">
            <v/>
          </cell>
          <cell r="I634" t="str">
            <v/>
          </cell>
          <cell r="J634" t="str">
            <v>N/A</v>
          </cell>
        </row>
        <row r="635">
          <cell r="B635" t="str">
            <v>COMDCD18</v>
          </cell>
          <cell r="C635" t="str">
            <v>空白票據集中-配號程式  </v>
          </cell>
          <cell r="D635" t="str">
            <v>Y</v>
          </cell>
          <cell r="E635" t="str">
            <v/>
          </cell>
          <cell r="F635" t="str">
            <v>N</v>
          </cell>
          <cell r="G635" t="str">
            <v>N</v>
          </cell>
          <cell r="H635" t="str">
            <v/>
          </cell>
          <cell r="I635" t="str">
            <v/>
          </cell>
          <cell r="J635" t="str">
            <v>N/A</v>
          </cell>
        </row>
        <row r="636">
          <cell r="B636" t="str">
            <v>COMDCD19</v>
          </cell>
          <cell r="C636" t="str">
            <v>CD1004G專用程式竹南信帳號轉換為玉山帳號</v>
          </cell>
          <cell r="D636" t="str">
            <v>N</v>
          </cell>
          <cell r="E636" t="str">
            <v/>
          </cell>
          <cell r="F636" t="str">
            <v>N</v>
          </cell>
          <cell r="G636" t="str">
            <v>N</v>
          </cell>
          <cell r="H636" t="str">
            <v/>
          </cell>
          <cell r="I636" t="str">
            <v/>
          </cell>
          <cell r="J636" t="str">
            <v>N/A</v>
          </cell>
        </row>
        <row r="637">
          <cell r="B637" t="str">
            <v>COMDCD20</v>
          </cell>
          <cell r="C637" t="str">
            <v>本行支票更新CDDAW專用副程式</v>
          </cell>
          <cell r="D637" t="str">
            <v>Y</v>
          </cell>
          <cell r="E637" t="str">
            <v/>
          </cell>
          <cell r="F637" t="str">
            <v>N</v>
          </cell>
          <cell r="G637" t="str">
            <v>N</v>
          </cell>
          <cell r="H637" t="str">
            <v/>
          </cell>
          <cell r="I637" t="str">
            <v/>
          </cell>
          <cell r="J637" t="str">
            <v>N/A</v>
          </cell>
        </row>
        <row r="638">
          <cell r="B638" t="str">
            <v>COMDCD21</v>
          </cell>
          <cell r="C638" t="str">
            <v>CD1004G專用程式嘉義四信帳號轉換為玉山帳號</v>
          </cell>
          <cell r="D638" t="str">
            <v>N</v>
          </cell>
          <cell r="E638" t="str">
            <v/>
          </cell>
          <cell r="F638" t="str">
            <v>N</v>
          </cell>
          <cell r="G638" t="str">
            <v>N</v>
          </cell>
          <cell r="H638" t="str">
            <v/>
          </cell>
          <cell r="I638" t="str">
            <v/>
          </cell>
          <cell r="J638" t="str">
            <v>N/A</v>
          </cell>
        </row>
        <row r="639">
          <cell r="B639" t="str">
            <v>COMDCD23</v>
          </cell>
          <cell r="C639" t="str">
            <v>票號兌付檢核</v>
          </cell>
          <cell r="D639" t="str">
            <v>Y</v>
          </cell>
          <cell r="E639" t="str">
            <v/>
          </cell>
          <cell r="F639" t="str">
            <v>N</v>
          </cell>
          <cell r="G639" t="str">
            <v>N</v>
          </cell>
          <cell r="H639" t="str">
            <v/>
          </cell>
          <cell r="I639" t="str">
            <v/>
          </cell>
          <cell r="J639" t="str">
            <v>N/A</v>
          </cell>
        </row>
        <row r="640">
          <cell r="B640" t="str">
            <v>COMDCD24</v>
          </cell>
          <cell r="C640" t="str">
            <v>CD1004G專用程式行內移管轉換為新帳號</v>
          </cell>
          <cell r="D640" t="str">
            <v>Y</v>
          </cell>
          <cell r="E640" t="str">
            <v/>
          </cell>
          <cell r="F640" t="str">
            <v>N</v>
          </cell>
          <cell r="G640" t="str">
            <v>N</v>
          </cell>
          <cell r="H640" t="str">
            <v/>
          </cell>
          <cell r="I640" t="str">
            <v/>
          </cell>
          <cell r="J640" t="str">
            <v>N/A</v>
          </cell>
        </row>
        <row r="641">
          <cell r="B641" t="str">
            <v>COMDCD32</v>
          </cell>
          <cell r="C641" t="str">
            <v>提存與計息作業</v>
          </cell>
          <cell r="D641" t="str">
            <v>Y</v>
          </cell>
          <cell r="E641" t="str">
            <v/>
          </cell>
          <cell r="F641" t="str">
            <v>N</v>
          </cell>
          <cell r="G641" t="str">
            <v>N</v>
          </cell>
          <cell r="H641" t="str">
            <v/>
          </cell>
          <cell r="I641" t="str">
            <v/>
          </cell>
          <cell r="J641" t="str">
            <v>N/A</v>
          </cell>
        </row>
        <row r="642">
          <cell r="B642" t="str">
            <v>P201CNCA</v>
          </cell>
          <cell r="C642" t="str">
            <v>支存竹信移管新開戶</v>
          </cell>
          <cell r="D642" t="str">
            <v>N</v>
          </cell>
          <cell r="E642" t="str">
            <v/>
          </cell>
          <cell r="F642" t="str">
            <v>N</v>
          </cell>
          <cell r="G642" t="str">
            <v>N</v>
          </cell>
          <cell r="H642" t="str">
            <v/>
          </cell>
          <cell r="I642" t="str">
            <v/>
          </cell>
          <cell r="J642" t="str">
            <v>N/A</v>
          </cell>
        </row>
        <row r="643">
          <cell r="B643" t="str">
            <v>P201CY4S</v>
          </cell>
          <cell r="C643" t="str">
            <v>支存嘉四移管新開戶</v>
          </cell>
          <cell r="D643" t="str">
            <v>N</v>
          </cell>
          <cell r="E643" t="str">
            <v/>
          </cell>
          <cell r="F643" t="str">
            <v>N</v>
          </cell>
          <cell r="G643" t="str">
            <v>N</v>
          </cell>
          <cell r="H643" t="str">
            <v/>
          </cell>
          <cell r="I643" t="str">
            <v/>
          </cell>
          <cell r="J643" t="str">
            <v>N/A</v>
          </cell>
        </row>
        <row r="644">
          <cell r="B644" t="str">
            <v>P201ESBK</v>
          </cell>
          <cell r="C644" t="str">
            <v>支存移轉開戶用</v>
          </cell>
          <cell r="D644" t="str">
            <v>N</v>
          </cell>
          <cell r="E644" t="str">
            <v/>
          </cell>
          <cell r="F644" t="str">
            <v>N</v>
          </cell>
          <cell r="G644" t="str">
            <v>N</v>
          </cell>
          <cell r="H644" t="str">
            <v/>
          </cell>
          <cell r="I644" t="str">
            <v/>
          </cell>
          <cell r="J644" t="str">
            <v>N/A</v>
          </cell>
        </row>
        <row r="645">
          <cell r="B645" t="str">
            <v>P201KBB</v>
          </cell>
          <cell r="C645" t="str">
            <v>支存高企移管新開戶</v>
          </cell>
          <cell r="D645" t="str">
            <v>N</v>
          </cell>
          <cell r="E645" t="str">
            <v/>
          </cell>
          <cell r="F645" t="str">
            <v>N</v>
          </cell>
          <cell r="G645" t="str">
            <v>N</v>
          </cell>
          <cell r="H645" t="str">
            <v/>
          </cell>
          <cell r="I645" t="str">
            <v/>
          </cell>
          <cell r="J645" t="str">
            <v>N/A</v>
          </cell>
        </row>
        <row r="646">
          <cell r="B646" t="str">
            <v>P202</v>
          </cell>
          <cell r="C646" t="str">
            <v>P202</v>
          </cell>
          <cell r="D646" t="str">
            <v>Y</v>
          </cell>
          <cell r="E646" t="str">
            <v/>
          </cell>
          <cell r="F646" t="str">
            <v>N</v>
          </cell>
          <cell r="G646" t="str">
            <v>N</v>
          </cell>
          <cell r="H646" t="str">
            <v/>
          </cell>
          <cell r="I646" t="str">
            <v/>
          </cell>
          <cell r="J646" t="str">
            <v>N/A</v>
          </cell>
        </row>
        <row r="647">
          <cell r="B647" t="str">
            <v>P202CNCA</v>
          </cell>
          <cell r="C647" t="str">
            <v>支存存入</v>
          </cell>
          <cell r="D647" t="str">
            <v>N</v>
          </cell>
          <cell r="E647" t="str">
            <v/>
          </cell>
          <cell r="F647" t="str">
            <v>N</v>
          </cell>
          <cell r="G647" t="str">
            <v>N</v>
          </cell>
          <cell r="H647" t="str">
            <v/>
          </cell>
          <cell r="I647" t="str">
            <v/>
          </cell>
          <cell r="J647" t="str">
            <v>N/A</v>
          </cell>
        </row>
        <row r="648">
          <cell r="B648" t="str">
            <v>P202CY4S</v>
          </cell>
          <cell r="C648" t="str">
            <v>支存存入</v>
          </cell>
          <cell r="D648" t="str">
            <v>N</v>
          </cell>
          <cell r="E648" t="str">
            <v/>
          </cell>
          <cell r="F648" t="str">
            <v>N</v>
          </cell>
          <cell r="G648" t="str">
            <v>N</v>
          </cell>
          <cell r="H648" t="str">
            <v/>
          </cell>
          <cell r="I648" t="str">
            <v/>
          </cell>
          <cell r="J648" t="str">
            <v>N/A</v>
          </cell>
        </row>
        <row r="649">
          <cell r="B649" t="str">
            <v>P202ESBK</v>
          </cell>
          <cell r="C649" t="str">
            <v>支存移轉存入用</v>
          </cell>
          <cell r="D649" t="str">
            <v>Y</v>
          </cell>
          <cell r="E649" t="str">
            <v/>
          </cell>
          <cell r="F649" t="str">
            <v>N</v>
          </cell>
          <cell r="G649" t="str">
            <v>N</v>
          </cell>
          <cell r="H649" t="str">
            <v/>
          </cell>
          <cell r="I649" t="str">
            <v/>
          </cell>
          <cell r="J649" t="str">
            <v>N/A</v>
          </cell>
        </row>
        <row r="650">
          <cell r="B650" t="str">
            <v>P202R</v>
          </cell>
          <cell r="C650" t="str">
            <v>支存存入沖正</v>
          </cell>
          <cell r="D650" t="str">
            <v>Y</v>
          </cell>
          <cell r="E650" t="str">
            <v/>
          </cell>
          <cell r="F650" t="str">
            <v>N</v>
          </cell>
          <cell r="G650" t="str">
            <v>N</v>
          </cell>
          <cell r="H650" t="str">
            <v/>
          </cell>
          <cell r="I650" t="str">
            <v/>
          </cell>
          <cell r="J650" t="str">
            <v>N/A</v>
          </cell>
        </row>
        <row r="651">
          <cell r="B651" t="str">
            <v>P204</v>
          </cell>
          <cell r="C651" t="str">
            <v>支存支出</v>
          </cell>
          <cell r="D651" t="str">
            <v>Y</v>
          </cell>
          <cell r="E651" t="str">
            <v/>
          </cell>
          <cell r="F651" t="str">
            <v>N</v>
          </cell>
          <cell r="G651" t="str">
            <v>N</v>
          </cell>
          <cell r="H651" t="str">
            <v/>
          </cell>
          <cell r="I651" t="str">
            <v/>
          </cell>
          <cell r="J651" t="str">
            <v>N/A</v>
          </cell>
        </row>
        <row r="652">
          <cell r="B652" t="str">
            <v>P204ESBK</v>
          </cell>
          <cell r="C652" t="str">
            <v>支存移轉支出用</v>
          </cell>
          <cell r="D652" t="str">
            <v>Y</v>
          </cell>
          <cell r="E652" t="str">
            <v/>
          </cell>
          <cell r="F652" t="str">
            <v>N</v>
          </cell>
          <cell r="G652" t="str">
            <v>N</v>
          </cell>
          <cell r="H652" t="str">
            <v/>
          </cell>
          <cell r="I652" t="str">
            <v/>
          </cell>
          <cell r="J652" t="str">
            <v>N/A</v>
          </cell>
        </row>
        <row r="653">
          <cell r="B653" t="str">
            <v>P204R</v>
          </cell>
          <cell r="C653" t="str">
            <v>支存支出沖正</v>
          </cell>
          <cell r="D653" t="str">
            <v>Y</v>
          </cell>
          <cell r="E653" t="str">
            <v/>
          </cell>
          <cell r="F653" t="str">
            <v>N</v>
          </cell>
          <cell r="G653" t="str">
            <v>N</v>
          </cell>
          <cell r="H653" t="str">
            <v/>
          </cell>
          <cell r="I653" t="str">
            <v/>
          </cell>
          <cell r="J653" t="str">
            <v>N/A</v>
          </cell>
        </row>
        <row r="654">
          <cell r="B654" t="str">
            <v>P208</v>
          </cell>
          <cell r="C654" t="str">
            <v>支存今票退／撤票</v>
          </cell>
          <cell r="D654" t="str">
            <v>Y</v>
          </cell>
          <cell r="E654" t="str">
            <v/>
          </cell>
          <cell r="F654" t="str">
            <v>N</v>
          </cell>
          <cell r="G654" t="str">
            <v>N</v>
          </cell>
          <cell r="H654" t="str">
            <v/>
          </cell>
          <cell r="I654" t="str">
            <v/>
          </cell>
          <cell r="J654" t="str">
            <v>N/A</v>
          </cell>
        </row>
        <row r="655">
          <cell r="B655" t="str">
            <v>P208R</v>
          </cell>
          <cell r="C655" t="str">
            <v>支存今票退／撤票沖正</v>
          </cell>
          <cell r="D655" t="str">
            <v>Y</v>
          </cell>
          <cell r="E655" t="str">
            <v/>
          </cell>
          <cell r="F655" t="str">
            <v>N</v>
          </cell>
          <cell r="G655" t="str">
            <v>N</v>
          </cell>
          <cell r="H655" t="str">
            <v/>
          </cell>
          <cell r="I655" t="str">
            <v/>
          </cell>
          <cell r="J655" t="str">
            <v>N/A</v>
          </cell>
        </row>
        <row r="656">
          <cell r="B656" t="str">
            <v>P223R</v>
          </cell>
          <cell r="C656" t="str">
            <v>支存戶止扣提存沖正</v>
          </cell>
          <cell r="D656" t="str">
            <v>Y</v>
          </cell>
          <cell r="E656" t="str">
            <v/>
          </cell>
          <cell r="F656" t="str">
            <v>N</v>
          </cell>
          <cell r="G656" t="str">
            <v>N</v>
          </cell>
          <cell r="H656" t="str">
            <v/>
          </cell>
          <cell r="I656" t="str">
            <v/>
          </cell>
          <cell r="J656" t="str">
            <v>N/A</v>
          </cell>
        </row>
        <row r="657">
          <cell r="B657" t="str">
            <v>P227</v>
          </cell>
          <cell r="C657" t="str">
            <v>交換票扣帳沖轉</v>
          </cell>
          <cell r="D657" t="str">
            <v>Y</v>
          </cell>
          <cell r="E657" t="str">
            <v/>
          </cell>
          <cell r="F657" t="str">
            <v>N</v>
          </cell>
          <cell r="G657" t="str">
            <v>N</v>
          </cell>
          <cell r="H657" t="str">
            <v/>
          </cell>
          <cell r="I657" t="str">
            <v/>
          </cell>
          <cell r="J657" t="str">
            <v>N/A</v>
          </cell>
        </row>
        <row r="658">
          <cell r="B658" t="str">
            <v>P232</v>
          </cell>
          <cell r="C658" t="str">
            <v>票據事故登錄</v>
          </cell>
          <cell r="D658" t="str">
            <v>Y</v>
          </cell>
          <cell r="E658" t="str">
            <v/>
          </cell>
          <cell r="F658" t="str">
            <v>N</v>
          </cell>
          <cell r="G658" t="str">
            <v>N</v>
          </cell>
          <cell r="H658" t="str">
            <v/>
          </cell>
          <cell r="I658" t="str">
            <v/>
          </cell>
          <cell r="J658" t="str">
            <v>N/A</v>
          </cell>
        </row>
        <row r="659">
          <cell r="B659" t="str">
            <v>P233</v>
          </cell>
          <cell r="C659" t="str">
            <v>票據事故解除</v>
          </cell>
          <cell r="D659" t="str">
            <v>Y</v>
          </cell>
          <cell r="E659" t="str">
            <v/>
          </cell>
          <cell r="F659" t="str">
            <v>N</v>
          </cell>
          <cell r="G659" t="str">
            <v>N</v>
          </cell>
          <cell r="H659" t="str">
            <v/>
          </cell>
          <cell r="I659" t="str">
            <v/>
          </cell>
          <cell r="J659" t="str">
            <v>N/A</v>
          </cell>
        </row>
        <row r="660">
          <cell r="B660" t="str">
            <v>P233A</v>
          </cell>
          <cell r="C660" t="str">
            <v>退票票據事故解除加記退補、存入備付款</v>
          </cell>
          <cell r="D660" t="str">
            <v>Y</v>
          </cell>
          <cell r="E660" t="str">
            <v/>
          </cell>
          <cell r="F660" t="str">
            <v>N</v>
          </cell>
          <cell r="G660" t="str">
            <v>N</v>
          </cell>
          <cell r="H660" t="str">
            <v/>
          </cell>
          <cell r="I660" t="str">
            <v/>
          </cell>
          <cell r="J660" t="str">
            <v>N/A</v>
          </cell>
        </row>
        <row r="661">
          <cell r="B661" t="str">
            <v>P233B</v>
          </cell>
          <cell r="C661" t="str">
            <v>確認作廢票據事故已被維護
補登事故，並由P233解除</v>
          </cell>
          <cell r="D661" t="str">
            <v>N</v>
          </cell>
          <cell r="E661" t="str">
            <v/>
          </cell>
          <cell r="F661" t="str">
            <v>N</v>
          </cell>
          <cell r="G661" t="str">
            <v>N</v>
          </cell>
          <cell r="H661" t="str">
            <v/>
          </cell>
          <cell r="I661" t="str">
            <v/>
          </cell>
          <cell r="J661" t="str">
            <v>N/A</v>
          </cell>
        </row>
        <row r="662">
          <cell r="B662" t="str">
            <v>P250</v>
          </cell>
          <cell r="C662" t="str">
            <v>支存戶事故登錄</v>
          </cell>
          <cell r="D662" t="str">
            <v>Y</v>
          </cell>
          <cell r="E662" t="str">
            <v/>
          </cell>
          <cell r="F662" t="str">
            <v>N</v>
          </cell>
          <cell r="G662" t="str">
            <v>N</v>
          </cell>
          <cell r="H662" t="str">
            <v/>
          </cell>
          <cell r="I662" t="str">
            <v/>
          </cell>
          <cell r="J662" t="str">
            <v>N/A</v>
          </cell>
        </row>
        <row r="663">
          <cell r="B663" t="str">
            <v>P262</v>
          </cell>
          <cell r="C663" t="str">
            <v>客戶餘額查詢</v>
          </cell>
          <cell r="D663" t="str">
            <v>Y</v>
          </cell>
          <cell r="E663" t="str">
            <v/>
          </cell>
          <cell r="F663" t="str">
            <v>N</v>
          </cell>
          <cell r="G663" t="str">
            <v>N</v>
          </cell>
          <cell r="H663" t="str">
            <v/>
          </cell>
          <cell r="I663" t="str">
            <v/>
          </cell>
          <cell r="J663" t="str">
            <v>N/A</v>
          </cell>
        </row>
        <row r="664">
          <cell r="B664" t="str">
            <v>P2671</v>
          </cell>
          <cell r="C664" t="str">
            <v>交易資料查詢(螢幕查詢)</v>
          </cell>
          <cell r="D664" t="str">
            <v>N</v>
          </cell>
          <cell r="E664" t="str">
            <v/>
          </cell>
          <cell r="F664" t="str">
            <v>N</v>
          </cell>
          <cell r="G664" t="str">
            <v>N</v>
          </cell>
          <cell r="H664" t="str">
            <v/>
          </cell>
          <cell r="I664" t="str">
            <v/>
          </cell>
          <cell r="J664" t="str">
            <v>N/A</v>
          </cell>
        </row>
        <row r="665">
          <cell r="B665" t="str">
            <v>P2672</v>
          </cell>
          <cell r="C665" t="str">
            <v>交易資料查詢(印表查詢)</v>
          </cell>
          <cell r="D665" t="str">
            <v>N</v>
          </cell>
          <cell r="E665" t="str">
            <v/>
          </cell>
          <cell r="F665" t="str">
            <v>N</v>
          </cell>
          <cell r="G665" t="str">
            <v>N</v>
          </cell>
          <cell r="H665" t="str">
            <v/>
          </cell>
          <cell r="I665" t="str">
            <v/>
          </cell>
          <cell r="J665" t="str">
            <v>N/A</v>
          </cell>
        </row>
        <row r="666">
          <cell r="B666" t="str">
            <v>P268</v>
          </cell>
          <cell r="C666" t="str">
            <v>客戶全部資料查詢</v>
          </cell>
          <cell r="D666" t="str">
            <v>Y</v>
          </cell>
          <cell r="E666" t="str">
            <v/>
          </cell>
          <cell r="F666" t="str">
            <v>N</v>
          </cell>
          <cell r="G666" t="str">
            <v>N</v>
          </cell>
          <cell r="H666" t="str">
            <v/>
          </cell>
          <cell r="I666" t="str">
            <v/>
          </cell>
          <cell r="J666" t="str">
            <v>N/A</v>
          </cell>
        </row>
        <row r="667">
          <cell r="B667" t="str">
            <v>P2S561</v>
          </cell>
          <cell r="C667" t="str">
            <v>存戶查詢--台幣綜存戶資料處理</v>
          </cell>
          <cell r="D667" t="str">
            <v>N</v>
          </cell>
          <cell r="E667" t="str">
            <v/>
          </cell>
          <cell r="F667" t="str">
            <v>N</v>
          </cell>
          <cell r="G667" t="str">
            <v>N</v>
          </cell>
          <cell r="H667" t="str">
            <v/>
          </cell>
          <cell r="I667" t="str">
            <v/>
          </cell>
          <cell r="J667" t="str">
            <v>N/A</v>
          </cell>
        </row>
        <row r="668">
          <cell r="B668" t="str">
            <v>P2S706</v>
          </cell>
          <cell r="C668" t="str">
            <v>歸戶編號變更</v>
          </cell>
          <cell r="D668" t="str">
            <v>Y</v>
          </cell>
          <cell r="E668" t="str">
            <v/>
          </cell>
          <cell r="F668" t="str">
            <v>N</v>
          </cell>
          <cell r="G668" t="str">
            <v>N</v>
          </cell>
          <cell r="H668" t="str">
            <v/>
          </cell>
          <cell r="I668" t="str">
            <v/>
          </cell>
          <cell r="J668" t="str">
            <v>N/A</v>
          </cell>
        </row>
        <row r="669">
          <cell r="B669" t="str">
            <v>P2SN1101</v>
          </cell>
          <cell r="C669" t="str">
            <v>新個網銀歸戶查詢</v>
          </cell>
          <cell r="D669" t="str">
            <v>N</v>
          </cell>
          <cell r="E669" t="str">
            <v/>
          </cell>
          <cell r="F669" t="str">
            <v>N</v>
          </cell>
          <cell r="G669" t="str">
            <v>N</v>
          </cell>
          <cell r="H669" t="str">
            <v/>
          </cell>
          <cell r="I669" t="str">
            <v/>
          </cell>
          <cell r="J669" t="str">
            <v>N/A</v>
          </cell>
        </row>
        <row r="670">
          <cell r="B670" t="str">
            <v>P506CD</v>
          </cell>
          <cell r="C670" t="str">
            <v>支存透支轉催收款</v>
          </cell>
          <cell r="D670" t="str">
            <v>Y</v>
          </cell>
          <cell r="E670" t="str">
            <v/>
          </cell>
          <cell r="F670" t="str">
            <v>N</v>
          </cell>
          <cell r="G670" t="str">
            <v>N</v>
          </cell>
          <cell r="H670" t="str">
            <v/>
          </cell>
          <cell r="I670" t="str">
            <v/>
          </cell>
          <cell r="J670" t="str">
            <v>N/A</v>
          </cell>
        </row>
        <row r="671">
          <cell r="B671" t="str">
            <v>P513CD</v>
          </cell>
          <cell r="C671" t="str">
            <v>支存催收收回</v>
          </cell>
          <cell r="D671" t="str">
            <v>N</v>
          </cell>
          <cell r="E671" t="str">
            <v/>
          </cell>
          <cell r="F671" t="str">
            <v>N</v>
          </cell>
          <cell r="G671" t="str">
            <v>N</v>
          </cell>
          <cell r="H671" t="str">
            <v/>
          </cell>
          <cell r="I671" t="str">
            <v/>
          </cell>
          <cell r="J671" t="str">
            <v>N/A</v>
          </cell>
        </row>
        <row r="672">
          <cell r="B672" t="str">
            <v>P588CD</v>
          </cell>
          <cell r="C672" t="str">
            <v>支存透支轉催收金額查詢</v>
          </cell>
          <cell r="D672" t="str">
            <v>Y</v>
          </cell>
          <cell r="E672" t="str">
            <v/>
          </cell>
          <cell r="F672" t="str">
            <v>N</v>
          </cell>
          <cell r="G672" t="str">
            <v>N</v>
          </cell>
          <cell r="H672" t="str">
            <v/>
          </cell>
          <cell r="I672" t="str">
            <v/>
          </cell>
          <cell r="J672" t="str">
            <v>N/A</v>
          </cell>
        </row>
        <row r="673">
          <cell r="B673" t="str">
            <v>P595CD</v>
          </cell>
          <cell r="C673" t="str">
            <v>支存催收收回查詢</v>
          </cell>
          <cell r="D673" t="str">
            <v>N</v>
          </cell>
          <cell r="E673" t="str">
            <v/>
          </cell>
          <cell r="F673" t="str">
            <v>N</v>
          </cell>
          <cell r="G673" t="str">
            <v>N</v>
          </cell>
          <cell r="H673" t="str">
            <v/>
          </cell>
          <cell r="I673" t="str">
            <v/>
          </cell>
          <cell r="J673" t="str">
            <v>N/A</v>
          </cell>
        </row>
        <row r="674">
          <cell r="B674" t="str">
            <v>P706CD</v>
          </cell>
          <cell r="C674" t="str">
            <v>歸戶編號變更</v>
          </cell>
          <cell r="D674" t="str">
            <v>N</v>
          </cell>
          <cell r="E674" t="str">
            <v/>
          </cell>
          <cell r="F674" t="str">
            <v>N</v>
          </cell>
          <cell r="G674" t="str">
            <v>N</v>
          </cell>
          <cell r="H674" t="str">
            <v/>
          </cell>
          <cell r="I674" t="str">
            <v/>
          </cell>
          <cell r="J674" t="str">
            <v>N/A</v>
          </cell>
        </row>
        <row r="675">
          <cell r="B675" t="str">
            <v>R201</v>
          </cell>
          <cell r="C675" t="str">
            <v>支存新開戶金額沖正</v>
          </cell>
          <cell r="D675" t="str">
            <v>N</v>
          </cell>
          <cell r="E675" t="str">
            <v/>
          </cell>
          <cell r="F675" t="str">
            <v>N</v>
          </cell>
          <cell r="G675" t="str">
            <v>N</v>
          </cell>
          <cell r="H675" t="str">
            <v/>
          </cell>
          <cell r="I675" t="str">
            <v/>
          </cell>
          <cell r="J675" t="str">
            <v>N/A</v>
          </cell>
        </row>
        <row r="676">
          <cell r="B676" t="str">
            <v>R202</v>
          </cell>
          <cell r="C676" t="str">
            <v>支存存入沖正</v>
          </cell>
          <cell r="D676" t="str">
            <v>N</v>
          </cell>
          <cell r="E676" t="str">
            <v/>
          </cell>
          <cell r="F676" t="str">
            <v>N</v>
          </cell>
          <cell r="G676" t="str">
            <v>N</v>
          </cell>
          <cell r="H676" t="str">
            <v/>
          </cell>
          <cell r="I676" t="str">
            <v/>
          </cell>
          <cell r="J676" t="str">
            <v>N/A</v>
          </cell>
        </row>
        <row r="677">
          <cell r="B677" t="str">
            <v>R204</v>
          </cell>
          <cell r="C677" t="str">
            <v>支存支出沖正</v>
          </cell>
          <cell r="D677" t="str">
            <v>N</v>
          </cell>
          <cell r="E677" t="str">
            <v/>
          </cell>
          <cell r="F677" t="str">
            <v>N</v>
          </cell>
          <cell r="G677" t="str">
            <v>N</v>
          </cell>
          <cell r="H677" t="str">
            <v/>
          </cell>
          <cell r="I677" t="str">
            <v/>
          </cell>
          <cell r="J677" t="str">
            <v>N/A</v>
          </cell>
        </row>
        <row r="678">
          <cell r="B678" t="str">
            <v>R207</v>
          </cell>
          <cell r="C678" t="str">
            <v>支存銷戶沖正</v>
          </cell>
          <cell r="D678" t="str">
            <v>N</v>
          </cell>
          <cell r="E678" t="str">
            <v/>
          </cell>
          <cell r="F678" t="str">
            <v>N</v>
          </cell>
          <cell r="G678" t="str">
            <v>N</v>
          </cell>
          <cell r="H678" t="str">
            <v/>
          </cell>
          <cell r="I678" t="str">
            <v/>
          </cell>
          <cell r="J678" t="str">
            <v>N/A</v>
          </cell>
        </row>
        <row r="679">
          <cell r="B679" t="str">
            <v>R208</v>
          </cell>
          <cell r="C679" t="str">
            <v>支存今票退／撤票沖正</v>
          </cell>
          <cell r="D679" t="str">
            <v>N</v>
          </cell>
          <cell r="E679" t="str">
            <v/>
          </cell>
          <cell r="F679" t="str">
            <v>N</v>
          </cell>
          <cell r="G679" t="str">
            <v>N</v>
          </cell>
          <cell r="H679" t="str">
            <v/>
          </cell>
          <cell r="I679" t="str">
            <v/>
          </cell>
          <cell r="J679" t="str">
            <v>N/A</v>
          </cell>
        </row>
        <row r="680">
          <cell r="B680" t="str">
            <v>R211</v>
          </cell>
          <cell r="C680" t="str">
            <v>交換票付款沖正</v>
          </cell>
          <cell r="D680" t="str">
            <v>N</v>
          </cell>
          <cell r="E680" t="str">
            <v/>
          </cell>
          <cell r="F680" t="str">
            <v>N</v>
          </cell>
          <cell r="G680" t="str">
            <v>N</v>
          </cell>
          <cell r="H680" t="str">
            <v/>
          </cell>
          <cell r="I680" t="str">
            <v/>
          </cell>
          <cell r="J680" t="str">
            <v>N/A</v>
          </cell>
        </row>
        <row r="681">
          <cell r="B681" t="str">
            <v>R218</v>
          </cell>
          <cell r="C681" t="str">
            <v>支存轉帳沖正</v>
          </cell>
          <cell r="D681" t="str">
            <v>N</v>
          </cell>
          <cell r="E681" t="str">
            <v/>
          </cell>
          <cell r="F681" t="str">
            <v>N</v>
          </cell>
          <cell r="G681" t="str">
            <v>N</v>
          </cell>
          <cell r="H681" t="str">
            <v/>
          </cell>
          <cell r="I681" t="str">
            <v/>
          </cell>
          <cell r="J681" t="str">
            <v>N/A</v>
          </cell>
        </row>
        <row r="682">
          <cell r="B682" t="str">
            <v>R220</v>
          </cell>
          <cell r="C682" t="str">
            <v>支存無支票支出沖正</v>
          </cell>
          <cell r="D682" t="str">
            <v>N</v>
          </cell>
          <cell r="E682" t="str">
            <v/>
          </cell>
          <cell r="F682" t="str">
            <v>N</v>
          </cell>
          <cell r="G682" t="str">
            <v>N</v>
          </cell>
          <cell r="H682" t="str">
            <v/>
          </cell>
          <cell r="I682" t="str">
            <v/>
          </cell>
          <cell r="J682" t="str">
            <v>N/A</v>
          </cell>
        </row>
        <row r="683">
          <cell r="B683" t="str">
            <v>R221</v>
          </cell>
          <cell r="C683" t="str">
            <v>交換票付款沖正</v>
          </cell>
          <cell r="D683" t="str">
            <v>N</v>
          </cell>
          <cell r="E683" t="str">
            <v/>
          </cell>
          <cell r="F683" t="str">
            <v>N</v>
          </cell>
          <cell r="G683" t="str">
            <v>N</v>
          </cell>
          <cell r="H683" t="str">
            <v/>
          </cell>
          <cell r="I683" t="str">
            <v/>
          </cell>
          <cell r="J683" t="str">
            <v>N/A</v>
          </cell>
        </row>
        <row r="684">
          <cell r="B684" t="str">
            <v>R223</v>
          </cell>
          <cell r="C684" t="str">
            <v>支存止扣提存沖正</v>
          </cell>
          <cell r="D684" t="str">
            <v>N</v>
          </cell>
          <cell r="E684" t="str">
            <v/>
          </cell>
          <cell r="F684" t="str">
            <v>N</v>
          </cell>
          <cell r="G684" t="str">
            <v>N</v>
          </cell>
          <cell r="H684" t="str">
            <v/>
          </cell>
          <cell r="I684" t="str">
            <v/>
          </cell>
          <cell r="J684" t="str">
            <v>N/A</v>
          </cell>
        </row>
        <row r="685">
          <cell r="B685" t="str">
            <v>T201</v>
          </cell>
          <cell r="C685" t="str">
            <v>支存新開戶</v>
          </cell>
          <cell r="D685" t="str">
            <v>N</v>
          </cell>
          <cell r="E685" t="str">
            <v/>
          </cell>
          <cell r="F685" t="str">
            <v>N</v>
          </cell>
          <cell r="G685" t="str">
            <v>N</v>
          </cell>
          <cell r="H685" t="str">
            <v/>
          </cell>
          <cell r="I685" t="str">
            <v/>
          </cell>
          <cell r="J685" t="str">
            <v>N/A</v>
          </cell>
        </row>
        <row r="686">
          <cell r="B686" t="str">
            <v>T202</v>
          </cell>
          <cell r="C686" t="str">
            <v>支存存入</v>
          </cell>
          <cell r="D686" t="str">
            <v>N</v>
          </cell>
          <cell r="E686" t="str">
            <v/>
          </cell>
          <cell r="F686" t="str">
            <v>N</v>
          </cell>
          <cell r="G686" t="str">
            <v>N</v>
          </cell>
          <cell r="H686" t="str">
            <v/>
          </cell>
          <cell r="I686" t="str">
            <v/>
          </cell>
          <cell r="J686" t="str">
            <v>N/A</v>
          </cell>
        </row>
        <row r="687">
          <cell r="B687" t="str">
            <v>T204</v>
          </cell>
          <cell r="C687" t="str">
            <v>支存支出</v>
          </cell>
          <cell r="D687" t="str">
            <v>N</v>
          </cell>
          <cell r="E687" t="str">
            <v/>
          </cell>
          <cell r="F687" t="str">
            <v>N</v>
          </cell>
          <cell r="G687" t="str">
            <v>N</v>
          </cell>
          <cell r="H687" t="str">
            <v/>
          </cell>
          <cell r="I687" t="str">
            <v/>
          </cell>
          <cell r="J687" t="str">
            <v>N/A</v>
          </cell>
        </row>
        <row r="688">
          <cell r="B688" t="str">
            <v>T207</v>
          </cell>
          <cell r="C688" t="str">
            <v>支存銷戶</v>
          </cell>
          <cell r="D688" t="str">
            <v>Y</v>
          </cell>
          <cell r="E688" t="str">
            <v/>
          </cell>
          <cell r="F688" t="str">
            <v>N</v>
          </cell>
          <cell r="G688" t="str">
            <v>N</v>
          </cell>
          <cell r="H688" t="str">
            <v/>
          </cell>
          <cell r="I688" t="str">
            <v/>
          </cell>
          <cell r="J688" t="str">
            <v>N/A</v>
          </cell>
        </row>
        <row r="689">
          <cell r="B689" t="str">
            <v>T207ESBK</v>
          </cell>
          <cell r="C689" t="str">
            <v>支存銷戶.(行內移管專用)FROMT207</v>
          </cell>
          <cell r="D689" t="str">
            <v>N</v>
          </cell>
          <cell r="E689" t="str">
            <v/>
          </cell>
          <cell r="F689" t="str">
            <v>N</v>
          </cell>
          <cell r="G689" t="str">
            <v>N</v>
          </cell>
          <cell r="H689" t="str">
            <v/>
          </cell>
          <cell r="I689" t="str">
            <v/>
          </cell>
          <cell r="J689" t="str">
            <v>N/A</v>
          </cell>
        </row>
        <row r="690">
          <cell r="B690" t="str">
            <v>T208</v>
          </cell>
          <cell r="C690" t="str">
            <v>支存今票退／撤票</v>
          </cell>
          <cell r="D690" t="str">
            <v>N</v>
          </cell>
          <cell r="E690" t="str">
            <v/>
          </cell>
          <cell r="F690" t="str">
            <v>N</v>
          </cell>
          <cell r="G690" t="str">
            <v>N</v>
          </cell>
          <cell r="H690" t="str">
            <v/>
          </cell>
          <cell r="I690" t="str">
            <v/>
          </cell>
          <cell r="J690" t="str">
            <v>N/A</v>
          </cell>
        </row>
        <row r="691">
          <cell r="B691" t="str">
            <v>T211</v>
          </cell>
          <cell r="C691" t="str">
            <v>交換票付款</v>
          </cell>
          <cell r="D691" t="str">
            <v>N</v>
          </cell>
          <cell r="E691" t="str">
            <v/>
          </cell>
          <cell r="F691" t="str">
            <v>N</v>
          </cell>
          <cell r="G691" t="str">
            <v>N</v>
          </cell>
          <cell r="H691" t="str">
            <v/>
          </cell>
          <cell r="I691" t="str">
            <v/>
          </cell>
          <cell r="J691" t="str">
            <v>N/A</v>
          </cell>
        </row>
        <row r="692">
          <cell r="B692" t="str">
            <v>T215</v>
          </cell>
          <cell r="C692" t="str">
            <v>支存戶繳透支息</v>
          </cell>
          <cell r="D692" t="str">
            <v>N</v>
          </cell>
          <cell r="E692" t="str">
            <v/>
          </cell>
          <cell r="F692" t="str">
            <v>N</v>
          </cell>
          <cell r="G692" t="str">
            <v>N</v>
          </cell>
          <cell r="H692" t="str">
            <v/>
          </cell>
          <cell r="I692" t="str">
            <v/>
          </cell>
          <cell r="J692" t="str">
            <v>N/A</v>
          </cell>
        </row>
        <row r="693">
          <cell r="B693" t="str">
            <v>T218</v>
          </cell>
          <cell r="C693" t="str">
            <v>支存轉帳</v>
          </cell>
          <cell r="D693" t="str">
            <v>N</v>
          </cell>
          <cell r="E693" t="str">
            <v/>
          </cell>
          <cell r="F693" t="str">
            <v>N</v>
          </cell>
          <cell r="G693" t="str">
            <v>N</v>
          </cell>
          <cell r="H693" t="str">
            <v/>
          </cell>
          <cell r="I693" t="str">
            <v/>
          </cell>
          <cell r="J693" t="str">
            <v>N/A</v>
          </cell>
        </row>
        <row r="694">
          <cell r="B694" t="str">
            <v>T220</v>
          </cell>
          <cell r="C694" t="str">
            <v>支存無票支出</v>
          </cell>
          <cell r="D694" t="str">
            <v>N</v>
          </cell>
          <cell r="E694" t="str">
            <v/>
          </cell>
          <cell r="F694" t="str">
            <v>N</v>
          </cell>
          <cell r="G694" t="str">
            <v>N</v>
          </cell>
          <cell r="H694" t="str">
            <v/>
          </cell>
          <cell r="I694" t="str">
            <v/>
          </cell>
          <cell r="J694" t="str">
            <v>N/A</v>
          </cell>
        </row>
        <row r="695">
          <cell r="B695" t="str">
            <v>T221</v>
          </cell>
          <cell r="C695" t="str">
            <v>交換票付款</v>
          </cell>
          <cell r="D695" t="str">
            <v>N</v>
          </cell>
          <cell r="E695" t="str">
            <v/>
          </cell>
          <cell r="F695" t="str">
            <v>N</v>
          </cell>
          <cell r="G695" t="str">
            <v>N</v>
          </cell>
          <cell r="H695" t="str">
            <v/>
          </cell>
          <cell r="I695" t="str">
            <v/>
          </cell>
          <cell r="J695" t="str">
            <v>N/A</v>
          </cell>
        </row>
        <row r="696">
          <cell r="B696" t="str">
            <v>T223</v>
          </cell>
          <cell r="C696" t="str">
            <v>支存止扣提存</v>
          </cell>
          <cell r="D696" t="str">
            <v>N</v>
          </cell>
          <cell r="E696" t="str">
            <v/>
          </cell>
          <cell r="F696" t="str">
            <v>N</v>
          </cell>
          <cell r="G696" t="str">
            <v>N</v>
          </cell>
          <cell r="H696" t="str">
            <v/>
          </cell>
          <cell r="I696" t="str">
            <v/>
          </cell>
          <cell r="J696" t="str">
            <v>N/A</v>
          </cell>
        </row>
        <row r="697">
          <cell r="B697" t="str">
            <v>T224</v>
          </cell>
          <cell r="C697" t="str">
            <v>支存止扣提存轉回</v>
          </cell>
          <cell r="D697" t="str">
            <v>Y</v>
          </cell>
          <cell r="E697" t="str">
            <v/>
          </cell>
          <cell r="F697" t="str">
            <v>N</v>
          </cell>
          <cell r="G697" t="str">
            <v>N</v>
          </cell>
          <cell r="H697" t="str">
            <v/>
          </cell>
          <cell r="I697" t="str">
            <v/>
          </cell>
          <cell r="J697" t="str">
            <v>N/A</v>
          </cell>
        </row>
        <row r="698">
          <cell r="B698" t="str">
            <v>T227</v>
          </cell>
          <cell r="C698" t="str">
            <v>交換票扣帳沖轉</v>
          </cell>
          <cell r="D698" t="str">
            <v>Y</v>
          </cell>
          <cell r="E698" t="str">
            <v>V</v>
          </cell>
          <cell r="F698" t="str">
            <v>N</v>
          </cell>
          <cell r="G698" t="str">
            <v>N</v>
          </cell>
          <cell r="H698" t="str">
            <v/>
          </cell>
          <cell r="I698" t="str">
            <v/>
          </cell>
          <cell r="J698" t="str">
            <v>N/A</v>
          </cell>
        </row>
        <row r="699">
          <cell r="B699" t="str">
            <v>T228</v>
          </cell>
          <cell r="C699" t="str">
            <v>透支科目金額調整</v>
          </cell>
          <cell r="D699" t="str">
            <v>N</v>
          </cell>
          <cell r="E699" t="str">
            <v/>
          </cell>
          <cell r="F699" t="str">
            <v>N</v>
          </cell>
          <cell r="G699" t="str">
            <v>N</v>
          </cell>
          <cell r="H699" t="str">
            <v/>
          </cell>
          <cell r="I699" t="str">
            <v/>
          </cell>
          <cell r="J699" t="str">
            <v>N/A</v>
          </cell>
        </row>
        <row r="700">
          <cell r="B700" t="str">
            <v>T231</v>
          </cell>
          <cell r="C700" t="str">
            <v>透支契約登錄</v>
          </cell>
          <cell r="D700" t="str">
            <v>N</v>
          </cell>
          <cell r="E700" t="str">
            <v/>
          </cell>
          <cell r="F700" t="str">
            <v>N</v>
          </cell>
          <cell r="G700" t="str">
            <v>N</v>
          </cell>
          <cell r="H700" t="str">
            <v/>
          </cell>
          <cell r="I700" t="str">
            <v/>
          </cell>
          <cell r="J700" t="str">
            <v>N/A</v>
          </cell>
        </row>
        <row r="701">
          <cell r="B701" t="str">
            <v>T232</v>
          </cell>
          <cell r="C701" t="str">
            <v>票據事故登錄</v>
          </cell>
          <cell r="D701" t="str">
            <v>Y</v>
          </cell>
          <cell r="E701" t="str">
            <v/>
          </cell>
          <cell r="F701" t="str">
            <v>N</v>
          </cell>
          <cell r="G701" t="str">
            <v>N</v>
          </cell>
          <cell r="H701" t="str">
            <v/>
          </cell>
          <cell r="I701" t="str">
            <v/>
          </cell>
          <cell r="J701" t="str">
            <v>N/A</v>
          </cell>
        </row>
        <row r="702">
          <cell r="B702" t="str">
            <v>T233</v>
          </cell>
          <cell r="C702" t="str">
            <v>票據事故解除</v>
          </cell>
          <cell r="D702" t="str">
            <v>N</v>
          </cell>
          <cell r="E702" t="str">
            <v/>
          </cell>
          <cell r="F702" t="str">
            <v>N</v>
          </cell>
          <cell r="G702" t="str">
            <v>N</v>
          </cell>
          <cell r="H702" t="str">
            <v/>
          </cell>
          <cell r="I702" t="str">
            <v/>
          </cell>
          <cell r="J702" t="str">
            <v>N/A</v>
          </cell>
        </row>
        <row r="703">
          <cell r="B703" t="str">
            <v>T234</v>
          </cell>
          <cell r="C703" t="str">
            <v>領用票據登錄</v>
          </cell>
          <cell r="D703" t="str">
            <v>Y</v>
          </cell>
          <cell r="E703" t="str">
            <v/>
          </cell>
          <cell r="F703" t="str">
            <v>N</v>
          </cell>
          <cell r="G703" t="str">
            <v>N</v>
          </cell>
          <cell r="H703" t="str">
            <v/>
          </cell>
          <cell r="I703" t="str">
            <v/>
          </cell>
          <cell r="J703" t="str">
            <v>N/A</v>
          </cell>
        </row>
        <row r="704">
          <cell r="B704" t="str">
            <v>T235</v>
          </cell>
          <cell r="C704" t="str">
            <v>領用票據解除</v>
          </cell>
          <cell r="D704" t="str">
            <v>Y</v>
          </cell>
          <cell r="E704" t="str">
            <v/>
          </cell>
          <cell r="F704" t="str">
            <v>N</v>
          </cell>
          <cell r="G704" t="str">
            <v>N</v>
          </cell>
          <cell r="H704" t="str">
            <v/>
          </cell>
          <cell r="I704" t="str">
            <v/>
          </cell>
          <cell r="J704" t="str">
            <v>N/A</v>
          </cell>
        </row>
        <row r="705">
          <cell r="B705" t="str">
            <v>T236</v>
          </cell>
          <cell r="C705" t="str">
            <v>積數調整</v>
          </cell>
          <cell r="D705" t="str">
            <v>N</v>
          </cell>
          <cell r="E705" t="str">
            <v/>
          </cell>
          <cell r="F705" t="str">
            <v>N</v>
          </cell>
          <cell r="G705" t="str">
            <v>N</v>
          </cell>
          <cell r="H705" t="str">
            <v/>
          </cell>
          <cell r="I705" t="str">
            <v/>
          </cell>
          <cell r="J705" t="str">
            <v>N/A</v>
          </cell>
        </row>
        <row r="706">
          <cell r="B706" t="str">
            <v>T237</v>
          </cell>
          <cell r="C706" t="str">
            <v>抵用額度變更</v>
          </cell>
          <cell r="D706" t="str">
            <v>N</v>
          </cell>
          <cell r="E706" t="str">
            <v/>
          </cell>
          <cell r="F706" t="str">
            <v>N</v>
          </cell>
          <cell r="G706" t="str">
            <v>N</v>
          </cell>
          <cell r="H706" t="str">
            <v/>
          </cell>
          <cell r="I706" t="str">
            <v/>
          </cell>
          <cell r="J706" t="str">
            <v>N/A</v>
          </cell>
        </row>
        <row r="707">
          <cell r="B707" t="str">
            <v>T238</v>
          </cell>
          <cell r="C707" t="str">
            <v>聯行代付申請</v>
          </cell>
          <cell r="D707" t="str">
            <v>Y</v>
          </cell>
          <cell r="E707" t="str">
            <v/>
          </cell>
          <cell r="F707" t="str">
            <v>N</v>
          </cell>
          <cell r="G707" t="str">
            <v>N</v>
          </cell>
          <cell r="H707" t="str">
            <v/>
          </cell>
          <cell r="I707" t="str">
            <v/>
          </cell>
          <cell r="J707" t="str">
            <v>N/A</v>
          </cell>
        </row>
        <row r="708">
          <cell r="B708" t="str">
            <v>T239</v>
          </cell>
          <cell r="C708" t="str">
            <v>支存內容變更</v>
          </cell>
          <cell r="D708" t="str">
            <v>Y</v>
          </cell>
          <cell r="E708" t="str">
            <v/>
          </cell>
          <cell r="F708" t="str">
            <v>N</v>
          </cell>
          <cell r="G708" t="str">
            <v>N</v>
          </cell>
          <cell r="H708" t="str">
            <v/>
          </cell>
          <cell r="I708" t="str">
            <v/>
          </cell>
          <cell r="J708" t="str">
            <v>N/A</v>
          </cell>
        </row>
        <row r="709">
          <cell r="B709" t="str">
            <v>T23901</v>
          </cell>
          <cell r="C709" t="str">
            <v>內容變更</v>
          </cell>
          <cell r="D709" t="str">
            <v>N</v>
          </cell>
          <cell r="E709" t="str">
            <v/>
          </cell>
          <cell r="F709" t="str">
            <v>N</v>
          </cell>
          <cell r="G709" t="str">
            <v>N</v>
          </cell>
          <cell r="H709" t="str">
            <v/>
          </cell>
          <cell r="I709" t="str">
            <v/>
          </cell>
          <cell r="J709" t="str">
            <v>N/A</v>
          </cell>
        </row>
        <row r="710">
          <cell r="B710" t="str">
            <v>T23902</v>
          </cell>
          <cell r="C710" t="str">
            <v>證交款圈存金額變更</v>
          </cell>
          <cell r="D710" t="str">
            <v>N</v>
          </cell>
          <cell r="E710" t="str">
            <v/>
          </cell>
          <cell r="F710" t="str">
            <v>N</v>
          </cell>
          <cell r="G710" t="str">
            <v>N</v>
          </cell>
          <cell r="H710" t="str">
            <v/>
          </cell>
          <cell r="I710" t="str">
            <v/>
          </cell>
          <cell r="J710" t="str">
            <v>N/A</v>
          </cell>
        </row>
        <row r="711">
          <cell r="B711" t="str">
            <v>T23903</v>
          </cell>
          <cell r="C711" t="str">
            <v>支存新制契約書簽訂</v>
          </cell>
          <cell r="D711" t="str">
            <v>N</v>
          </cell>
          <cell r="E711" t="str">
            <v/>
          </cell>
          <cell r="F711" t="str">
            <v>N</v>
          </cell>
          <cell r="G711" t="str">
            <v>N</v>
          </cell>
          <cell r="H711" t="str">
            <v/>
          </cell>
          <cell r="I711" t="str">
            <v/>
          </cell>
          <cell r="J711" t="str">
            <v>N/A</v>
          </cell>
        </row>
        <row r="712">
          <cell r="B712" t="str">
            <v>T23904</v>
          </cell>
          <cell r="C712" t="str">
            <v>複委託圈存金額變更</v>
          </cell>
          <cell r="D712" t="str">
            <v>N</v>
          </cell>
          <cell r="E712" t="str">
            <v/>
          </cell>
          <cell r="F712" t="str">
            <v>N</v>
          </cell>
          <cell r="G712" t="str">
            <v>N</v>
          </cell>
          <cell r="H712" t="str">
            <v/>
          </cell>
          <cell r="I712" t="str">
            <v/>
          </cell>
          <cell r="J712" t="str">
            <v>N/A</v>
          </cell>
        </row>
        <row r="713">
          <cell r="B713" t="str">
            <v>T240</v>
          </cell>
          <cell r="C713" t="str">
            <v>票據狀態更正</v>
          </cell>
          <cell r="D713" t="str">
            <v>N</v>
          </cell>
          <cell r="E713" t="str">
            <v/>
          </cell>
          <cell r="F713" t="str">
            <v>N</v>
          </cell>
          <cell r="G713" t="str">
            <v>N</v>
          </cell>
          <cell r="H713" t="str">
            <v/>
          </cell>
          <cell r="I713" t="str">
            <v/>
          </cell>
          <cell r="J713" t="str">
            <v>N/A</v>
          </cell>
        </row>
        <row r="714">
          <cell r="B714" t="str">
            <v>T241</v>
          </cell>
          <cell r="C714" t="str">
            <v>作廢票據登錄</v>
          </cell>
          <cell r="D714" t="str">
            <v>Y</v>
          </cell>
          <cell r="E714" t="str">
            <v/>
          </cell>
          <cell r="F714" t="str">
            <v>N</v>
          </cell>
          <cell r="G714" t="str">
            <v>N</v>
          </cell>
          <cell r="H714" t="str">
            <v/>
          </cell>
          <cell r="I714" t="str">
            <v/>
          </cell>
          <cell r="J714" t="str">
            <v>N/A</v>
          </cell>
        </row>
        <row r="715">
          <cell r="B715" t="str">
            <v>T244</v>
          </cell>
          <cell r="C715" t="str">
            <v>列印退票理由單</v>
          </cell>
          <cell r="D715" t="str">
            <v>Y</v>
          </cell>
          <cell r="E715" t="str">
            <v/>
          </cell>
          <cell r="F715" t="str">
            <v>N</v>
          </cell>
          <cell r="G715" t="str">
            <v>N</v>
          </cell>
          <cell r="H715" t="str">
            <v/>
          </cell>
          <cell r="I715" t="str">
            <v/>
          </cell>
          <cell r="J715" t="str">
            <v>N/A</v>
          </cell>
        </row>
        <row r="716">
          <cell r="B716" t="str">
            <v>T24401</v>
          </cell>
          <cell r="C716" t="str">
            <v>列印退票清償註記申請書</v>
          </cell>
          <cell r="D716" t="str">
            <v>Y</v>
          </cell>
          <cell r="E716" t="str">
            <v/>
          </cell>
          <cell r="F716" t="str">
            <v>N</v>
          </cell>
          <cell r="G716" t="str">
            <v>N</v>
          </cell>
          <cell r="H716" t="str">
            <v/>
          </cell>
          <cell r="I716" t="str">
            <v/>
          </cell>
          <cell r="J716" t="str">
            <v>N/A</v>
          </cell>
        </row>
        <row r="717">
          <cell r="B717" t="str">
            <v>T245</v>
          </cell>
          <cell r="C717" t="str">
            <v>傳送提回交換票資料</v>
          </cell>
          <cell r="D717" t="str">
            <v>N</v>
          </cell>
          <cell r="E717" t="str">
            <v/>
          </cell>
          <cell r="F717" t="str">
            <v>N</v>
          </cell>
          <cell r="G717" t="str">
            <v>N</v>
          </cell>
          <cell r="H717" t="str">
            <v/>
          </cell>
          <cell r="I717" t="str">
            <v/>
          </cell>
          <cell r="J717" t="str">
            <v>N/A</v>
          </cell>
        </row>
        <row r="718">
          <cell r="B718" t="str">
            <v>T246</v>
          </cell>
          <cell r="C718" t="str">
            <v>帳務日期調整</v>
          </cell>
          <cell r="D718" t="str">
            <v>N</v>
          </cell>
          <cell r="E718" t="str">
            <v/>
          </cell>
          <cell r="F718" t="str">
            <v>N</v>
          </cell>
          <cell r="G718" t="str">
            <v>N</v>
          </cell>
          <cell r="H718" t="str">
            <v/>
          </cell>
          <cell r="I718" t="str">
            <v/>
          </cell>
          <cell r="J718" t="str">
            <v>N/A</v>
          </cell>
        </row>
        <row r="719">
          <cell r="B719" t="str">
            <v>T247</v>
          </cell>
          <cell r="C719" t="str">
            <v>傳送提回交換退票資料</v>
          </cell>
          <cell r="D719" t="str">
            <v>N</v>
          </cell>
          <cell r="E719" t="str">
            <v/>
          </cell>
          <cell r="F719" t="str">
            <v>N</v>
          </cell>
          <cell r="G719" t="str">
            <v>N</v>
          </cell>
          <cell r="H719" t="str">
            <v/>
          </cell>
          <cell r="I719" t="str">
            <v/>
          </cell>
          <cell r="J719" t="str">
            <v>N/A</v>
          </cell>
        </row>
        <row r="720">
          <cell r="B720" t="str">
            <v>T248</v>
          </cell>
          <cell r="C720" t="str">
            <v>提回交換票整批登錄</v>
          </cell>
          <cell r="D720" t="str">
            <v>N</v>
          </cell>
          <cell r="E720" t="str">
            <v/>
          </cell>
          <cell r="F720" t="str">
            <v>N</v>
          </cell>
          <cell r="G720" t="str">
            <v>N</v>
          </cell>
          <cell r="H720" t="str">
            <v/>
          </cell>
          <cell r="I720" t="str">
            <v/>
          </cell>
          <cell r="J720" t="str">
            <v>N/A</v>
          </cell>
        </row>
        <row r="721">
          <cell r="B721" t="str">
            <v>T24801</v>
          </cell>
          <cell r="C721" t="str">
            <v>提回交換票整批登錄</v>
          </cell>
          <cell r="D721" t="str">
            <v>N</v>
          </cell>
          <cell r="E721" t="str">
            <v/>
          </cell>
          <cell r="F721" t="str">
            <v>N</v>
          </cell>
          <cell r="G721" t="str">
            <v>N</v>
          </cell>
          <cell r="H721" t="str">
            <v/>
          </cell>
          <cell r="I721" t="str">
            <v/>
          </cell>
          <cell r="J721" t="str">
            <v>N/A</v>
          </cell>
        </row>
        <row r="722">
          <cell r="B722" t="str">
            <v>T250</v>
          </cell>
          <cell r="C722" t="str">
            <v>支存戶事故登錄</v>
          </cell>
          <cell r="D722" t="str">
            <v>Y</v>
          </cell>
          <cell r="E722" t="str">
            <v/>
          </cell>
          <cell r="F722" t="str">
            <v>N</v>
          </cell>
          <cell r="G722" t="str">
            <v>N</v>
          </cell>
          <cell r="H722" t="str">
            <v/>
          </cell>
          <cell r="I722" t="str">
            <v/>
          </cell>
          <cell r="J722" t="str">
            <v>N/A</v>
          </cell>
        </row>
        <row r="723">
          <cell r="B723" t="str">
            <v>T251</v>
          </cell>
          <cell r="C723" t="str">
            <v>支存戶事故解除</v>
          </cell>
          <cell r="D723" t="str">
            <v>Y</v>
          </cell>
          <cell r="E723" t="str">
            <v/>
          </cell>
          <cell r="F723" t="str">
            <v>N</v>
          </cell>
          <cell r="G723" t="str">
            <v>N</v>
          </cell>
          <cell r="H723" t="str">
            <v/>
          </cell>
          <cell r="I723" t="str">
            <v/>
          </cell>
          <cell r="J723" t="str">
            <v>N/A</v>
          </cell>
        </row>
        <row r="724">
          <cell r="B724" t="str">
            <v>T252</v>
          </cell>
          <cell r="C724" t="str">
            <v>支存信用異常變更</v>
          </cell>
          <cell r="D724" t="str">
            <v>N</v>
          </cell>
          <cell r="E724" t="str">
            <v/>
          </cell>
          <cell r="F724" t="str">
            <v>N</v>
          </cell>
          <cell r="G724" t="str">
            <v>N</v>
          </cell>
          <cell r="H724" t="str">
            <v/>
          </cell>
          <cell r="I724" t="str">
            <v/>
          </cell>
          <cell r="J724" t="str">
            <v>N/A</v>
          </cell>
        </row>
        <row r="725">
          <cell r="B725" t="str">
            <v>T253</v>
          </cell>
          <cell r="C725" t="str">
            <v>支存專案約定(申請/變更)</v>
          </cell>
          <cell r="D725" t="str">
            <v>N</v>
          </cell>
          <cell r="E725" t="str">
            <v/>
          </cell>
          <cell r="F725" t="str">
            <v>N</v>
          </cell>
          <cell r="G725" t="str">
            <v>N</v>
          </cell>
          <cell r="H725" t="str">
            <v/>
          </cell>
          <cell r="I725" t="str">
            <v/>
          </cell>
          <cell r="J725" t="str">
            <v>N/A</v>
          </cell>
        </row>
        <row r="726">
          <cell r="B726" t="str">
            <v>T25301</v>
          </cell>
          <cell r="C726" t="str">
            <v>ＡＵＴＯ優惠(申請變更/取消)</v>
          </cell>
          <cell r="D726" t="str">
            <v>N</v>
          </cell>
          <cell r="E726" t="str">
            <v/>
          </cell>
          <cell r="F726" t="str">
            <v>N</v>
          </cell>
          <cell r="G726" t="str">
            <v>N</v>
          </cell>
          <cell r="H726" t="str">
            <v/>
          </cell>
          <cell r="I726" t="str">
            <v/>
          </cell>
          <cell r="J726" t="str">
            <v>N/A</v>
          </cell>
        </row>
        <row r="727">
          <cell r="B727" t="str">
            <v>T25305</v>
          </cell>
          <cell r="C727" t="str">
            <v>ＡＵＴＯ優惠(申請變更/取消)</v>
          </cell>
          <cell r="D727" t="str">
            <v>N</v>
          </cell>
          <cell r="E727" t="str">
            <v/>
          </cell>
          <cell r="F727" t="str">
            <v>N</v>
          </cell>
          <cell r="G727" t="str">
            <v>N</v>
          </cell>
          <cell r="H727" t="str">
            <v/>
          </cell>
          <cell r="I727" t="str">
            <v/>
          </cell>
          <cell r="J727" t="str">
            <v>N/A</v>
          </cell>
        </row>
        <row r="728">
          <cell r="B728" t="str">
            <v>T254</v>
          </cell>
          <cell r="C728" t="str">
            <v>本支開立票據資料登打</v>
          </cell>
          <cell r="D728" t="str">
            <v>N</v>
          </cell>
          <cell r="E728" t="str">
            <v/>
          </cell>
          <cell r="F728" t="str">
            <v>N</v>
          </cell>
          <cell r="G728" t="str">
            <v>N</v>
          </cell>
          <cell r="H728" t="str">
            <v/>
          </cell>
          <cell r="I728" t="str">
            <v/>
          </cell>
          <cell r="J728" t="str">
            <v>N/A</v>
          </cell>
        </row>
        <row r="729">
          <cell r="B729" t="str">
            <v>T25401</v>
          </cell>
          <cell r="C729" t="str">
            <v>本支開立票據資料變更</v>
          </cell>
          <cell r="D729" t="str">
            <v>N</v>
          </cell>
          <cell r="E729" t="str">
            <v/>
          </cell>
          <cell r="F729" t="str">
            <v>N</v>
          </cell>
          <cell r="G729" t="str">
            <v>N</v>
          </cell>
          <cell r="H729" t="str">
            <v/>
          </cell>
          <cell r="I729" t="str">
            <v/>
          </cell>
          <cell r="J729" t="str">
            <v>N/A</v>
          </cell>
        </row>
        <row r="730">
          <cell r="B730" t="str">
            <v>T255</v>
          </cell>
          <cell r="C730" t="str">
            <v>指定票據驗證整批登錄</v>
          </cell>
          <cell r="D730" t="str">
            <v>Y</v>
          </cell>
          <cell r="E730" t="str">
            <v/>
          </cell>
          <cell r="F730" t="str">
            <v>N</v>
          </cell>
          <cell r="G730" t="str">
            <v>N</v>
          </cell>
          <cell r="H730" t="str">
            <v/>
          </cell>
          <cell r="I730" t="str">
            <v/>
          </cell>
          <cell r="J730" t="str">
            <v>N/A</v>
          </cell>
        </row>
        <row r="731">
          <cell r="B731" t="str">
            <v>T262</v>
          </cell>
          <cell r="C731" t="str">
            <v>客戶餘額查詢</v>
          </cell>
          <cell r="D731" t="str">
            <v>Y</v>
          </cell>
          <cell r="E731" t="str">
            <v>V</v>
          </cell>
          <cell r="F731" t="str">
            <v>N</v>
          </cell>
          <cell r="G731" t="str">
            <v>N</v>
          </cell>
          <cell r="H731" t="str">
            <v/>
          </cell>
          <cell r="I731" t="str">
            <v/>
          </cell>
          <cell r="J731" t="str">
            <v>N/A</v>
          </cell>
        </row>
        <row r="732">
          <cell r="B732" t="str">
            <v>T26201</v>
          </cell>
          <cell r="C732" t="str">
            <v>支存餘額查詢（多筆）</v>
          </cell>
          <cell r="D732" t="str">
            <v>N</v>
          </cell>
          <cell r="E732" t="str">
            <v/>
          </cell>
          <cell r="F732" t="str">
            <v>N</v>
          </cell>
          <cell r="G732" t="str">
            <v>N</v>
          </cell>
          <cell r="H732" t="str">
            <v/>
          </cell>
          <cell r="I732" t="str">
            <v/>
          </cell>
          <cell r="J732" t="str">
            <v>N/A</v>
          </cell>
        </row>
        <row r="733">
          <cell r="B733" t="str">
            <v>T264</v>
          </cell>
          <cell r="C733" t="str">
            <v>交票扣帳查詢</v>
          </cell>
          <cell r="D733" t="str">
            <v>Y</v>
          </cell>
          <cell r="E733" t="str">
            <v/>
          </cell>
          <cell r="F733" t="str">
            <v>N</v>
          </cell>
          <cell r="G733" t="str">
            <v>N</v>
          </cell>
          <cell r="H733" t="str">
            <v/>
          </cell>
          <cell r="I733" t="str">
            <v/>
          </cell>
          <cell r="J733" t="str">
            <v>N/A</v>
          </cell>
        </row>
        <row r="734">
          <cell r="B734" t="str">
            <v>T265</v>
          </cell>
          <cell r="C734" t="str">
            <v>提回交換退票查詢</v>
          </cell>
          <cell r="D734" t="str">
            <v>N</v>
          </cell>
          <cell r="E734" t="str">
            <v/>
          </cell>
          <cell r="F734" t="str">
            <v>N</v>
          </cell>
          <cell r="G734" t="str">
            <v>N</v>
          </cell>
          <cell r="H734" t="str">
            <v/>
          </cell>
          <cell r="I734" t="str">
            <v/>
          </cell>
          <cell r="J734" t="str">
            <v>N/A</v>
          </cell>
        </row>
        <row r="735">
          <cell r="B735" t="str">
            <v>T26501</v>
          </cell>
          <cell r="C735" t="str">
            <v>列印退票通知書</v>
          </cell>
          <cell r="D735" t="str">
            <v>N</v>
          </cell>
          <cell r="E735" t="str">
            <v/>
          </cell>
          <cell r="F735" t="str">
            <v>N</v>
          </cell>
          <cell r="G735" t="str">
            <v>N</v>
          </cell>
          <cell r="H735" t="str">
            <v/>
          </cell>
          <cell r="I735" t="str">
            <v/>
          </cell>
          <cell r="J735" t="str">
            <v>N/A</v>
          </cell>
        </row>
        <row r="736">
          <cell r="B736" t="str">
            <v>T266</v>
          </cell>
          <cell r="C736" t="str">
            <v>客戶最近六個月存款積數查詢</v>
          </cell>
          <cell r="D736" t="str">
            <v>N</v>
          </cell>
          <cell r="E736" t="str">
            <v/>
          </cell>
          <cell r="F736" t="str">
            <v>N</v>
          </cell>
          <cell r="G736" t="str">
            <v>N</v>
          </cell>
          <cell r="H736" t="str">
            <v/>
          </cell>
          <cell r="I736" t="str">
            <v/>
          </cell>
          <cell r="J736" t="str">
            <v>N/A</v>
          </cell>
        </row>
        <row r="737">
          <cell r="B737" t="str">
            <v>T267</v>
          </cell>
          <cell r="C737" t="str">
            <v>交易資料查詢</v>
          </cell>
          <cell r="D737" t="str">
            <v>N</v>
          </cell>
          <cell r="E737" t="str">
            <v/>
          </cell>
          <cell r="F737" t="str">
            <v>N</v>
          </cell>
          <cell r="G737" t="str">
            <v>N</v>
          </cell>
          <cell r="H737" t="str">
            <v/>
          </cell>
          <cell r="I737" t="str">
            <v/>
          </cell>
          <cell r="J737" t="str">
            <v>N/A</v>
          </cell>
        </row>
        <row r="738">
          <cell r="B738" t="str">
            <v>T268</v>
          </cell>
          <cell r="C738" t="str">
            <v>客戶全部資料查詢</v>
          </cell>
          <cell r="D738" t="str">
            <v>Y</v>
          </cell>
          <cell r="E738" t="str">
            <v>V</v>
          </cell>
          <cell r="F738" t="str">
            <v>N</v>
          </cell>
          <cell r="G738" t="str">
            <v>N</v>
          </cell>
          <cell r="H738" t="str">
            <v/>
          </cell>
          <cell r="I738" t="str">
            <v/>
          </cell>
          <cell r="J738" t="str">
            <v>N/A</v>
          </cell>
        </row>
        <row r="739">
          <cell r="B739" t="str">
            <v>T269</v>
          </cell>
          <cell r="C739" t="str">
            <v>支存戶事故查詢</v>
          </cell>
          <cell r="D739" t="str">
            <v>N</v>
          </cell>
          <cell r="E739" t="str">
            <v/>
          </cell>
          <cell r="F739" t="str">
            <v>N</v>
          </cell>
          <cell r="G739" t="str">
            <v>N</v>
          </cell>
          <cell r="H739" t="str">
            <v/>
          </cell>
          <cell r="I739" t="str">
            <v/>
          </cell>
          <cell r="J739" t="str">
            <v>N/A</v>
          </cell>
        </row>
        <row r="740">
          <cell r="B740" t="str">
            <v>T270</v>
          </cell>
          <cell r="C740" t="str">
            <v>存摺戶變更紀錄查詢</v>
          </cell>
          <cell r="D740" t="str">
            <v>Y</v>
          </cell>
          <cell r="E740" t="str">
            <v/>
          </cell>
          <cell r="F740" t="str">
            <v>N</v>
          </cell>
          <cell r="G740" t="str">
            <v>N</v>
          </cell>
          <cell r="H740" t="str">
            <v/>
          </cell>
          <cell r="I740" t="str">
            <v/>
          </cell>
          <cell r="J740" t="str">
            <v>N/A</v>
          </cell>
        </row>
        <row r="741">
          <cell r="B741" t="str">
            <v>T271</v>
          </cell>
          <cell r="C741" t="str">
            <v>票據事故查詢</v>
          </cell>
          <cell r="D741" t="str">
            <v>N</v>
          </cell>
          <cell r="E741" t="str">
            <v/>
          </cell>
          <cell r="F741" t="str">
            <v>N</v>
          </cell>
          <cell r="G741" t="str">
            <v>N</v>
          </cell>
          <cell r="H741" t="str">
            <v/>
          </cell>
          <cell r="I741" t="str">
            <v/>
          </cell>
          <cell r="J741" t="str">
            <v>N/A</v>
          </cell>
        </row>
        <row r="742">
          <cell r="B742" t="str">
            <v>T272</v>
          </cell>
          <cell r="C742" t="str">
            <v>票據使用查詢</v>
          </cell>
          <cell r="D742" t="str">
            <v>N</v>
          </cell>
          <cell r="E742" t="str">
            <v/>
          </cell>
          <cell r="F742" t="str">
            <v>N</v>
          </cell>
          <cell r="G742" t="str">
            <v>N</v>
          </cell>
          <cell r="H742" t="str">
            <v/>
          </cell>
          <cell r="I742" t="str">
            <v/>
          </cell>
          <cell r="J742" t="str">
            <v>N/A</v>
          </cell>
        </row>
        <row r="743">
          <cell r="B743" t="str">
            <v>T273</v>
          </cell>
          <cell r="C743" t="str">
            <v>透支息收據列印</v>
          </cell>
          <cell r="D743" t="str">
            <v>N</v>
          </cell>
          <cell r="E743" t="str">
            <v/>
          </cell>
          <cell r="F743" t="str">
            <v>N</v>
          </cell>
          <cell r="G743" t="str">
            <v>N</v>
          </cell>
          <cell r="H743" t="str">
            <v/>
          </cell>
          <cell r="I743" t="str">
            <v/>
          </cell>
          <cell r="J743" t="str">
            <v>N/A</v>
          </cell>
        </row>
        <row r="744">
          <cell r="B744" t="str">
            <v>T274</v>
          </cell>
          <cell r="C744" t="str">
            <v>客戶最近六次透支利息查詢</v>
          </cell>
          <cell r="D744" t="str">
            <v>N</v>
          </cell>
          <cell r="E744" t="str">
            <v/>
          </cell>
          <cell r="F744" t="str">
            <v>N</v>
          </cell>
          <cell r="G744" t="str">
            <v>N</v>
          </cell>
          <cell r="H744" t="str">
            <v/>
          </cell>
          <cell r="I744" t="str">
            <v/>
          </cell>
          <cell r="J744" t="str">
            <v>N/A</v>
          </cell>
        </row>
        <row r="745">
          <cell r="B745" t="str">
            <v>T275</v>
          </cell>
          <cell r="C745" t="str">
            <v>支存戶信用查詢</v>
          </cell>
          <cell r="D745" t="str">
            <v>Y</v>
          </cell>
          <cell r="E745" t="str">
            <v/>
          </cell>
          <cell r="F745" t="str">
            <v>N</v>
          </cell>
          <cell r="G745" t="str">
            <v>N</v>
          </cell>
          <cell r="H745" t="str">
            <v/>
          </cell>
          <cell r="I745" t="str">
            <v/>
          </cell>
          <cell r="J745" t="str">
            <v>N/A</v>
          </cell>
        </row>
        <row r="746">
          <cell r="B746" t="str">
            <v>T276</v>
          </cell>
          <cell r="C746" t="str">
            <v>相關戶（轉帳帳號）查詢</v>
          </cell>
          <cell r="D746" t="str">
            <v>N</v>
          </cell>
          <cell r="E746" t="str">
            <v/>
          </cell>
          <cell r="F746" t="str">
            <v>N</v>
          </cell>
          <cell r="G746" t="str">
            <v>N</v>
          </cell>
          <cell r="H746" t="str">
            <v/>
          </cell>
          <cell r="I746" t="str">
            <v/>
          </cell>
          <cell r="J746" t="str">
            <v>N/A</v>
          </cell>
        </row>
        <row r="747">
          <cell r="B747" t="str">
            <v>T277</v>
          </cell>
          <cell r="C747" t="str">
            <v>單張票據資料查詢</v>
          </cell>
          <cell r="D747" t="str">
            <v>N</v>
          </cell>
          <cell r="E747" t="str">
            <v/>
          </cell>
          <cell r="F747" t="str">
            <v>N</v>
          </cell>
          <cell r="G747" t="str">
            <v>N</v>
          </cell>
          <cell r="H747" t="str">
            <v/>
          </cell>
          <cell r="I747" t="str">
            <v/>
          </cell>
          <cell r="J747" t="str">
            <v>N/A</v>
          </cell>
        </row>
        <row r="748">
          <cell r="B748" t="str">
            <v>T291</v>
          </cell>
          <cell r="C748" t="str">
            <v>本支已開立票據查詢</v>
          </cell>
          <cell r="D748" t="str">
            <v>N</v>
          </cell>
          <cell r="E748" t="str">
            <v/>
          </cell>
          <cell r="F748" t="str">
            <v>N</v>
          </cell>
          <cell r="G748" t="str">
            <v>N</v>
          </cell>
          <cell r="H748" t="str">
            <v/>
          </cell>
          <cell r="I748" t="str">
            <v/>
          </cell>
          <cell r="J748" t="str">
            <v>N/A</v>
          </cell>
        </row>
        <row r="749">
          <cell r="B749" t="str">
            <v>T29101</v>
          </cell>
          <cell r="C749" t="str">
            <v>單張本支票據資料查詢/異動</v>
          </cell>
          <cell r="D749" t="str">
            <v>N</v>
          </cell>
          <cell r="E749" t="str">
            <v/>
          </cell>
          <cell r="F749" t="str">
            <v>N</v>
          </cell>
          <cell r="G749" t="str">
            <v>N</v>
          </cell>
          <cell r="H749" t="str">
            <v/>
          </cell>
          <cell r="I749" t="str">
            <v/>
          </cell>
          <cell r="J749" t="str">
            <v>N/A</v>
          </cell>
        </row>
        <row r="750">
          <cell r="B750" t="str">
            <v>T292</v>
          </cell>
          <cell r="C750" t="str">
            <v>支存信用異常變更查詢</v>
          </cell>
          <cell r="D750" t="str">
            <v>N</v>
          </cell>
          <cell r="E750" t="str">
            <v/>
          </cell>
          <cell r="F750" t="str">
            <v>N</v>
          </cell>
          <cell r="G750" t="str">
            <v>N</v>
          </cell>
          <cell r="H750" t="str">
            <v/>
          </cell>
          <cell r="I750" t="str">
            <v/>
          </cell>
          <cell r="J750" t="str">
            <v>N/A</v>
          </cell>
        </row>
        <row r="751">
          <cell r="B751" t="str">
            <v>T293</v>
          </cell>
          <cell r="C751" t="str">
            <v>支存專案約定查詢</v>
          </cell>
          <cell r="D751" t="str">
            <v>N</v>
          </cell>
          <cell r="E751" t="str">
            <v/>
          </cell>
          <cell r="F751" t="str">
            <v>N</v>
          </cell>
          <cell r="G751" t="str">
            <v>N</v>
          </cell>
          <cell r="H751" t="str">
            <v/>
          </cell>
          <cell r="I751" t="str">
            <v/>
          </cell>
          <cell r="J751" t="str">
            <v>N/A</v>
          </cell>
        </row>
        <row r="752">
          <cell r="B752" t="str">
            <v>T297</v>
          </cell>
          <cell r="C752" t="str">
            <v>透支計息查詢</v>
          </cell>
          <cell r="D752" t="str">
            <v>Y</v>
          </cell>
          <cell r="E752" t="str">
            <v/>
          </cell>
          <cell r="F752" t="str">
            <v>N</v>
          </cell>
          <cell r="G752" t="str">
            <v>N</v>
          </cell>
          <cell r="H752" t="str">
            <v/>
          </cell>
          <cell r="I752" t="str">
            <v/>
          </cell>
          <cell r="J752" t="str">
            <v>N/A</v>
          </cell>
        </row>
        <row r="753">
          <cell r="B753" t="str">
            <v>T298</v>
          </cell>
          <cell r="C753" t="str">
            <v>抵用額度查詢</v>
          </cell>
          <cell r="D753" t="str">
            <v>N</v>
          </cell>
          <cell r="E753" t="str">
            <v/>
          </cell>
          <cell r="F753" t="str">
            <v>N</v>
          </cell>
          <cell r="G753" t="str">
            <v>N</v>
          </cell>
          <cell r="H753" t="str">
            <v/>
          </cell>
          <cell r="I753" t="str">
            <v/>
          </cell>
          <cell r="J753" t="str">
            <v>N/A</v>
          </cell>
        </row>
        <row r="754">
          <cell r="B754" t="str">
            <v>T299</v>
          </cell>
          <cell r="C754" t="str">
            <v>內容變更查詢</v>
          </cell>
          <cell r="D754" t="str">
            <v>N</v>
          </cell>
          <cell r="E754" t="str">
            <v/>
          </cell>
          <cell r="F754" t="str">
            <v>N</v>
          </cell>
          <cell r="G754" t="str">
            <v>N</v>
          </cell>
          <cell r="H754" t="str">
            <v/>
          </cell>
          <cell r="I754" t="str">
            <v/>
          </cell>
          <cell r="J754" t="str">
            <v>N/A</v>
          </cell>
        </row>
        <row r="755">
          <cell r="B755" t="str">
            <v>T29901</v>
          </cell>
          <cell r="C755" t="str">
            <v>其它變更</v>
          </cell>
          <cell r="D755" t="str">
            <v>N</v>
          </cell>
          <cell r="E755" t="str">
            <v/>
          </cell>
          <cell r="F755" t="str">
            <v>N</v>
          </cell>
          <cell r="G755" t="str">
            <v>N</v>
          </cell>
          <cell r="H755" t="str">
            <v/>
          </cell>
          <cell r="I755" t="str">
            <v/>
          </cell>
          <cell r="J755" t="str">
            <v>N/A</v>
          </cell>
        </row>
        <row r="756">
          <cell r="B756" t="str">
            <v>TB245</v>
          </cell>
          <cell r="C756" t="str">
            <v>產生提回票集中處理JCL</v>
          </cell>
          <cell r="D756" t="str">
            <v>Y</v>
          </cell>
          <cell r="E756" t="str">
            <v/>
          </cell>
          <cell r="F756" t="str">
            <v>N</v>
          </cell>
          <cell r="G756" t="str">
            <v>N</v>
          </cell>
          <cell r="H756" t="str">
            <v/>
          </cell>
          <cell r="I756" t="str">
            <v/>
          </cell>
          <cell r="J756" t="str">
            <v>N/A</v>
          </cell>
        </row>
        <row r="757">
          <cell r="B757" t="str">
            <v>TB247</v>
          </cell>
          <cell r="C757" t="str">
            <v>產生中心批次退票JCL</v>
          </cell>
          <cell r="D757" t="str">
            <v>N</v>
          </cell>
          <cell r="E757" t="str">
            <v/>
          </cell>
          <cell r="F757" t="str">
            <v>N</v>
          </cell>
          <cell r="G757" t="str">
            <v>N</v>
          </cell>
          <cell r="H757" t="str">
            <v/>
          </cell>
          <cell r="I757" t="str">
            <v/>
          </cell>
          <cell r="J757" t="str">
            <v>N/A</v>
          </cell>
        </row>
        <row r="758">
          <cell r="B758" t="str">
            <v>CMDF0000</v>
          </cell>
          <cell r="C758" t="str">
            <v>定期存款計息副程式－固定利率</v>
          </cell>
          <cell r="D758" t="str">
            <v>Y</v>
          </cell>
          <cell r="E758" t="str">
            <v/>
          </cell>
          <cell r="F758" t="str">
            <v>N</v>
          </cell>
          <cell r="G758" t="str">
            <v>N</v>
          </cell>
          <cell r="H758" t="str">
            <v/>
          </cell>
          <cell r="I758" t="str">
            <v/>
          </cell>
          <cell r="J758" t="str">
            <v>N/A</v>
          </cell>
        </row>
        <row r="759">
          <cell r="B759" t="str">
            <v>CMDF0001</v>
          </cell>
          <cell r="C759" t="str">
            <v>定期存款計息副程式－機動利率</v>
          </cell>
          <cell r="D759" t="str">
            <v>Y</v>
          </cell>
          <cell r="E759" t="str">
            <v/>
          </cell>
          <cell r="F759" t="str">
            <v>N</v>
          </cell>
          <cell r="G759" t="str">
            <v>N</v>
          </cell>
          <cell r="H759" t="str">
            <v/>
          </cell>
          <cell r="I759" t="str">
            <v/>
          </cell>
          <cell r="J759" t="str">
            <v>N/A</v>
          </cell>
        </row>
        <row r="760">
          <cell r="B760" t="str">
            <v>CMDF0003</v>
          </cell>
          <cell r="C760" t="str">
            <v>不定期不定額零存整付計息副程式－提存＆解約</v>
          </cell>
          <cell r="D760" t="str">
            <v>Y</v>
          </cell>
          <cell r="E760" t="str">
            <v/>
          </cell>
          <cell r="F760" t="str">
            <v>N</v>
          </cell>
          <cell r="G760" t="str">
            <v>N</v>
          </cell>
          <cell r="H760" t="str">
            <v/>
          </cell>
          <cell r="I760" t="str">
            <v/>
          </cell>
          <cell r="J760" t="str">
            <v>N/A</v>
          </cell>
        </row>
        <row r="761">
          <cell r="B761" t="str">
            <v>CMDF0004</v>
          </cell>
          <cell r="C761" t="str">
            <v>零存整付計息副程式－一般解約用</v>
          </cell>
          <cell r="D761" t="str">
            <v>Y</v>
          </cell>
          <cell r="E761" t="str">
            <v/>
          </cell>
          <cell r="F761" t="str">
            <v>N</v>
          </cell>
          <cell r="G761" t="str">
            <v>N</v>
          </cell>
          <cell r="H761" t="str">
            <v/>
          </cell>
          <cell r="I761" t="str">
            <v/>
          </cell>
          <cell r="J761" t="str">
            <v>N/A</v>
          </cell>
        </row>
        <row r="762">
          <cell r="B762" t="str">
            <v>CMDF0005</v>
          </cell>
          <cell r="C762" t="str">
            <v>零存整付延繳差息</v>
          </cell>
          <cell r="D762" t="str">
            <v>Y</v>
          </cell>
          <cell r="E762" t="str">
            <v/>
          </cell>
          <cell r="F762" t="str">
            <v>N</v>
          </cell>
          <cell r="G762" t="str">
            <v>N</v>
          </cell>
          <cell r="H762" t="str">
            <v/>
          </cell>
          <cell r="I762" t="str">
            <v/>
          </cell>
          <cell r="J762" t="str">
            <v>N/A</v>
          </cell>
        </row>
        <row r="763">
          <cell r="B763" t="str">
            <v>CMDF0006</v>
          </cell>
          <cell r="C763" t="str">
            <v>台幣定期存款帳號的序號自動給號</v>
          </cell>
          <cell r="D763" t="str">
            <v>Y</v>
          </cell>
          <cell r="E763" t="str">
            <v/>
          </cell>
          <cell r="F763" t="str">
            <v>N</v>
          </cell>
          <cell r="G763" t="str">
            <v>N</v>
          </cell>
          <cell r="H763" t="str">
            <v/>
          </cell>
          <cell r="I763" t="str">
            <v/>
          </cell>
          <cell r="J763" t="str">
            <v>N/A</v>
          </cell>
        </row>
        <row r="764">
          <cell r="B764" t="str">
            <v>CMDF0007</v>
          </cell>
          <cell r="C764" t="str">
            <v>台幣定期存款開戶時設定IRK及抓利率</v>
          </cell>
          <cell r="D764" t="str">
            <v>Y</v>
          </cell>
          <cell r="E764" t="str">
            <v/>
          </cell>
          <cell r="F764" t="str">
            <v>N</v>
          </cell>
          <cell r="G764" t="str">
            <v>N</v>
          </cell>
          <cell r="H764" t="str">
            <v/>
          </cell>
          <cell r="I764" t="str">
            <v/>
          </cell>
          <cell r="J764" t="str">
            <v>N/A</v>
          </cell>
        </row>
        <row r="765">
          <cell r="B765" t="str">
            <v>CMDF0008</v>
          </cell>
          <cell r="C765" t="str">
            <v>台幣定期存款有些特殊存款性質FDRFDCDC</v>
          </cell>
          <cell r="D765" t="str">
            <v>Y</v>
          </cell>
          <cell r="E765" t="str">
            <v/>
          </cell>
          <cell r="F765" t="str">
            <v>N</v>
          </cell>
          <cell r="G765" t="str">
            <v>N</v>
          </cell>
          <cell r="H765" t="str">
            <v/>
          </cell>
          <cell r="I765" t="str">
            <v/>
          </cell>
          <cell r="J765" t="str">
            <v>N/A</v>
          </cell>
        </row>
        <row r="766">
          <cell r="B766" t="str">
            <v>CMDF0009</v>
          </cell>
          <cell r="C766" t="str">
            <v>高企舊存單帳號轉成高企的新存單帳號（高企裁併分行</v>
          </cell>
          <cell r="D766" t="str">
            <v>N</v>
          </cell>
          <cell r="E766" t="str">
            <v/>
          </cell>
          <cell r="F766" t="str">
            <v>N</v>
          </cell>
          <cell r="G766" t="str">
            <v>N</v>
          </cell>
          <cell r="H766" t="str">
            <v/>
          </cell>
          <cell r="I766" t="str">
            <v/>
          </cell>
          <cell r="J766" t="str">
            <v>N/A</v>
          </cell>
        </row>
        <row r="767">
          <cell r="B767" t="str">
            <v>CMDF0010</v>
          </cell>
          <cell r="C767" t="str">
            <v>記錄可轉讓定存單NCD,結清銷戶後所得人資料是否齊全</v>
          </cell>
          <cell r="D767" t="str">
            <v>Y</v>
          </cell>
          <cell r="E767" t="str">
            <v/>
          </cell>
          <cell r="F767" t="str">
            <v>N</v>
          </cell>
          <cell r="G767" t="str">
            <v>N</v>
          </cell>
          <cell r="H767" t="str">
            <v/>
          </cell>
          <cell r="I767" t="str">
            <v/>
          </cell>
          <cell r="J767" t="str">
            <v>N/A</v>
          </cell>
        </row>
        <row r="768">
          <cell r="B768" t="str">
            <v>CMDF0011</v>
          </cell>
          <cell r="C768" t="str">
            <v>顧客額度查詢變更</v>
          </cell>
          <cell r="D768" t="str">
            <v>Y</v>
          </cell>
          <cell r="E768" t="str">
            <v/>
          </cell>
          <cell r="F768" t="str">
            <v>N</v>
          </cell>
          <cell r="G768" t="str">
            <v>N</v>
          </cell>
          <cell r="H768" t="str">
            <v/>
          </cell>
          <cell r="I768" t="str">
            <v/>
          </cell>
          <cell r="J768" t="str">
            <v>N/A</v>
          </cell>
        </row>
        <row r="769">
          <cell r="B769" t="str">
            <v>CMDF0012</v>
          </cell>
          <cell r="C769" t="str">
            <v>檢核活存帳號與其他帳號有約定關係</v>
          </cell>
          <cell r="D769" t="str">
            <v>Y</v>
          </cell>
          <cell r="E769" t="str">
            <v/>
          </cell>
          <cell r="F769" t="str">
            <v>N</v>
          </cell>
          <cell r="G769" t="str">
            <v>N</v>
          </cell>
          <cell r="H769" t="str">
            <v/>
          </cell>
          <cell r="I769" t="str">
            <v/>
          </cell>
          <cell r="J769" t="str">
            <v>N/A</v>
          </cell>
        </row>
        <row r="770">
          <cell r="B770" t="str">
            <v>CMDF0013</v>
          </cell>
          <cell r="C770" t="str">
            <v>整批公提自提，轉存零存整付存單</v>
          </cell>
          <cell r="D770" t="str">
            <v>Y</v>
          </cell>
          <cell r="E770" t="str">
            <v>V</v>
          </cell>
          <cell r="F770" t="str">
            <v>N</v>
          </cell>
          <cell r="G770" t="str">
            <v>N</v>
          </cell>
          <cell r="H770" t="str">
            <v/>
          </cell>
          <cell r="I770" t="str">
            <v/>
          </cell>
          <cell r="J770" t="str">
            <v>N/A</v>
          </cell>
        </row>
        <row r="771">
          <cell r="B771" t="str">
            <v>CMDF0014</v>
          </cell>
          <cell r="C771" t="str">
            <v>綜存轉存單之設質事故之約定及解除</v>
          </cell>
          <cell r="D771" t="str">
            <v>Y</v>
          </cell>
          <cell r="E771" t="str">
            <v/>
          </cell>
          <cell r="F771" t="str">
            <v>N</v>
          </cell>
          <cell r="G771" t="str">
            <v>N</v>
          </cell>
          <cell r="H771" t="str">
            <v/>
          </cell>
          <cell r="I771" t="str">
            <v/>
          </cell>
          <cell r="J771" t="str">
            <v>N/A</v>
          </cell>
        </row>
        <row r="772">
          <cell r="B772" t="str">
            <v>CMDF0015</v>
          </cell>
          <cell r="C772" t="str">
            <v>供放款使用(CNCA)</v>
          </cell>
          <cell r="D772" t="str">
            <v>N</v>
          </cell>
          <cell r="E772" t="str">
            <v/>
          </cell>
          <cell r="F772" t="str">
            <v>N</v>
          </cell>
          <cell r="G772" t="str">
            <v>N</v>
          </cell>
          <cell r="H772" t="str">
            <v/>
          </cell>
          <cell r="I772" t="str">
            <v/>
          </cell>
          <cell r="J772" t="str">
            <v>N/A</v>
          </cell>
        </row>
        <row r="773">
          <cell r="B773" t="str">
            <v>CMDF0016</v>
          </cell>
          <cell r="C773" t="str">
            <v>檢核外國人居留証迄日是否大於存單到期日(定儲)</v>
          </cell>
          <cell r="D773" t="str">
            <v>Y</v>
          </cell>
          <cell r="E773" t="str">
            <v/>
          </cell>
          <cell r="F773" t="str">
            <v>N</v>
          </cell>
          <cell r="G773" t="str">
            <v>N</v>
          </cell>
          <cell r="H773" t="str">
            <v/>
          </cell>
          <cell r="I773" t="str">
            <v/>
          </cell>
          <cell r="J773" t="str">
            <v>N/A</v>
          </cell>
        </row>
        <row r="774">
          <cell r="B774" t="str">
            <v>CMDF0017</v>
          </cell>
          <cell r="C774" t="str">
            <v>提供網銀申請或解約『自動轉期』功能</v>
          </cell>
          <cell r="D774" t="str">
            <v>Y</v>
          </cell>
          <cell r="E774" t="str">
            <v/>
          </cell>
          <cell r="F774" t="str">
            <v>N</v>
          </cell>
          <cell r="G774" t="str">
            <v>N</v>
          </cell>
          <cell r="H774" t="str">
            <v/>
          </cell>
          <cell r="I774" t="str">
            <v/>
          </cell>
          <cell r="J774" t="str">
            <v>N/A</v>
          </cell>
        </row>
        <row r="775">
          <cell r="B775" t="str">
            <v>CMDF0018</v>
          </cell>
          <cell r="C775" t="str">
            <v>提供網銀查詢適用利率及科目</v>
          </cell>
          <cell r="D775" t="str">
            <v>Y</v>
          </cell>
          <cell r="E775" t="str">
            <v/>
          </cell>
          <cell r="F775" t="str">
            <v>N</v>
          </cell>
          <cell r="G775" t="str">
            <v>N</v>
          </cell>
          <cell r="H775" t="str">
            <v/>
          </cell>
          <cell r="I775" t="str">
            <v/>
          </cell>
          <cell r="J775" t="str">
            <v>N/A</v>
          </cell>
        </row>
        <row r="776">
          <cell r="B776" t="str">
            <v>CMDF0020</v>
          </cell>
          <cell r="C776" t="str">
            <v>提供網銀開戶（台外幣共用）</v>
          </cell>
          <cell r="D776" t="str">
            <v>Y</v>
          </cell>
          <cell r="E776" t="str">
            <v>V</v>
          </cell>
          <cell r="F776" t="str">
            <v>N</v>
          </cell>
          <cell r="G776" t="str">
            <v>N</v>
          </cell>
          <cell r="H776" t="str">
            <v/>
          </cell>
          <cell r="I776" t="str">
            <v/>
          </cell>
          <cell r="J776" t="str">
            <v>N/A</v>
          </cell>
        </row>
        <row r="777">
          <cell r="B777" t="str">
            <v>CMDF0022</v>
          </cell>
          <cell r="C777" t="str">
            <v>檢核自動化設備綜存轉定存歸戶累計金額</v>
          </cell>
          <cell r="D777" t="str">
            <v>Y</v>
          </cell>
          <cell r="E777" t="str">
            <v/>
          </cell>
          <cell r="F777" t="str">
            <v>N</v>
          </cell>
          <cell r="G777" t="str">
            <v>N</v>
          </cell>
          <cell r="H777" t="str">
            <v/>
          </cell>
          <cell r="I777" t="str">
            <v/>
          </cell>
          <cell r="J777" t="str">
            <v>N/A</v>
          </cell>
        </row>
        <row r="778">
          <cell r="B778" t="str">
            <v>CMDF5001</v>
          </cell>
          <cell r="C778" t="str">
            <v>給提存日,每月一號設於CA-BCRBCNTD</v>
          </cell>
          <cell r="D778" t="str">
            <v>Y</v>
          </cell>
          <cell r="E778" t="str">
            <v/>
          </cell>
          <cell r="F778" t="str">
            <v>N</v>
          </cell>
          <cell r="G778" t="str">
            <v>N</v>
          </cell>
          <cell r="H778" t="str">
            <v/>
          </cell>
          <cell r="I778" t="str">
            <v/>
          </cell>
          <cell r="J778" t="str">
            <v>N/A</v>
          </cell>
        </row>
        <row r="779">
          <cell r="B779" t="str">
            <v>CMDFX004</v>
          </cell>
          <cell r="C779" t="str">
            <v>零存整付計息副程式－提存＆移管用CMDFX004</v>
          </cell>
          <cell r="D779" t="str">
            <v>Y</v>
          </cell>
          <cell r="E779" t="str">
            <v/>
          </cell>
          <cell r="F779" t="str">
            <v>N</v>
          </cell>
          <cell r="G779" t="str">
            <v>N</v>
          </cell>
          <cell r="H779" t="str">
            <v/>
          </cell>
          <cell r="I779" t="str">
            <v/>
          </cell>
          <cell r="J779" t="str">
            <v>N/A</v>
          </cell>
        </row>
        <row r="780">
          <cell r="B780" t="str">
            <v>F301</v>
          </cell>
          <cell r="C780" t="str">
            <v>存單開戶</v>
          </cell>
          <cell r="D780" t="str">
            <v>Y</v>
          </cell>
          <cell r="E780" t="str">
            <v/>
          </cell>
          <cell r="F780" t="str">
            <v>N</v>
          </cell>
          <cell r="G780" t="str">
            <v>N</v>
          </cell>
          <cell r="H780" t="str">
            <v/>
          </cell>
          <cell r="I780" t="str">
            <v/>
          </cell>
          <cell r="J780" t="str">
            <v>N/A</v>
          </cell>
        </row>
        <row r="781">
          <cell r="B781" t="str">
            <v>F305</v>
          </cell>
          <cell r="C781" t="str">
            <v>存單定期存入</v>
          </cell>
          <cell r="D781" t="str">
            <v>Y</v>
          </cell>
          <cell r="E781" t="str">
            <v/>
          </cell>
          <cell r="F781" t="str">
            <v>N</v>
          </cell>
          <cell r="G781" t="str">
            <v>N</v>
          </cell>
          <cell r="H781" t="str">
            <v/>
          </cell>
          <cell r="I781" t="str">
            <v/>
          </cell>
          <cell r="J781" t="str">
            <v>N/A</v>
          </cell>
        </row>
        <row r="782">
          <cell r="B782" t="str">
            <v>F30501</v>
          </cell>
          <cell r="C782" t="str">
            <v>定期不定額之存入交易</v>
          </cell>
          <cell r="D782" t="str">
            <v>Y</v>
          </cell>
          <cell r="E782" t="str">
            <v/>
          </cell>
          <cell r="F782" t="str">
            <v>N</v>
          </cell>
          <cell r="G782" t="str">
            <v>N</v>
          </cell>
          <cell r="H782" t="str">
            <v/>
          </cell>
          <cell r="I782" t="str">
            <v/>
          </cell>
          <cell r="J782" t="str">
            <v>N/A</v>
          </cell>
        </row>
        <row r="783">
          <cell r="B783" t="str">
            <v>F305R</v>
          </cell>
          <cell r="C783" t="str">
            <v>存單定期存入沖正</v>
          </cell>
          <cell r="D783" t="str">
            <v>Y</v>
          </cell>
          <cell r="E783" t="str">
            <v/>
          </cell>
          <cell r="F783" t="str">
            <v>N</v>
          </cell>
          <cell r="G783" t="str">
            <v>N</v>
          </cell>
          <cell r="H783" t="str">
            <v/>
          </cell>
          <cell r="I783" t="str">
            <v/>
          </cell>
          <cell r="J783" t="str">
            <v>N/A</v>
          </cell>
        </row>
        <row r="784">
          <cell r="B784" t="str">
            <v>F306</v>
          </cell>
          <cell r="C784" t="str">
            <v>存單定期領息</v>
          </cell>
          <cell r="D784" t="str">
            <v>Y</v>
          </cell>
          <cell r="E784" t="str">
            <v/>
          </cell>
          <cell r="F784" t="str">
            <v>N</v>
          </cell>
          <cell r="G784" t="str">
            <v>N</v>
          </cell>
          <cell r="H784" t="str">
            <v/>
          </cell>
          <cell r="I784" t="str">
            <v/>
          </cell>
          <cell r="J784" t="str">
            <v>N/A</v>
          </cell>
        </row>
        <row r="785">
          <cell r="B785" t="str">
            <v>F306R</v>
          </cell>
          <cell r="C785" t="str">
            <v>存單定期領息沖正</v>
          </cell>
          <cell r="D785" t="str">
            <v>Y</v>
          </cell>
          <cell r="E785" t="str">
            <v/>
          </cell>
          <cell r="F785" t="str">
            <v>N</v>
          </cell>
          <cell r="G785" t="str">
            <v>N</v>
          </cell>
          <cell r="H785" t="str">
            <v/>
          </cell>
          <cell r="I785" t="str">
            <v/>
          </cell>
          <cell r="J785" t="str">
            <v>N/A</v>
          </cell>
        </row>
        <row r="786">
          <cell r="B786" t="str">
            <v>F307</v>
          </cell>
          <cell r="C786" t="str">
            <v>存單到期解約</v>
          </cell>
          <cell r="D786" t="str">
            <v>Y</v>
          </cell>
          <cell r="E786" t="str">
            <v/>
          </cell>
          <cell r="F786" t="str">
            <v>N</v>
          </cell>
          <cell r="G786" t="str">
            <v>N</v>
          </cell>
          <cell r="H786" t="str">
            <v/>
          </cell>
          <cell r="I786" t="str">
            <v/>
          </cell>
          <cell r="J786" t="str">
            <v>N/A</v>
          </cell>
        </row>
        <row r="787">
          <cell r="B787" t="str">
            <v>F307R</v>
          </cell>
          <cell r="C787" t="str">
            <v>存單到期解約沖正</v>
          </cell>
          <cell r="D787" t="str">
            <v>Y</v>
          </cell>
          <cell r="E787" t="str">
            <v/>
          </cell>
          <cell r="F787" t="str">
            <v>N</v>
          </cell>
          <cell r="G787" t="str">
            <v>N</v>
          </cell>
          <cell r="H787" t="str">
            <v/>
          </cell>
          <cell r="I787" t="str">
            <v/>
          </cell>
          <cell r="J787" t="str">
            <v>N/A</v>
          </cell>
        </row>
        <row r="788">
          <cell r="B788" t="str">
            <v>F308</v>
          </cell>
          <cell r="C788" t="str">
            <v>存單中途解約</v>
          </cell>
          <cell r="D788" t="str">
            <v>Y</v>
          </cell>
          <cell r="E788" t="str">
            <v/>
          </cell>
          <cell r="F788" t="str">
            <v>N</v>
          </cell>
          <cell r="G788" t="str">
            <v>N</v>
          </cell>
          <cell r="H788" t="str">
            <v/>
          </cell>
          <cell r="I788" t="str">
            <v/>
          </cell>
          <cell r="J788" t="str">
            <v>N/A</v>
          </cell>
        </row>
        <row r="789">
          <cell r="B789" t="str">
            <v>F308R</v>
          </cell>
          <cell r="C789" t="str">
            <v>存單中途解約沖正</v>
          </cell>
          <cell r="D789" t="str">
            <v>Y</v>
          </cell>
          <cell r="E789" t="str">
            <v/>
          </cell>
          <cell r="F789" t="str">
            <v>N</v>
          </cell>
          <cell r="G789" t="str">
            <v>N</v>
          </cell>
          <cell r="H789" t="str">
            <v/>
          </cell>
          <cell r="I789" t="str">
            <v/>
          </cell>
          <cell r="J789" t="str">
            <v>N/A</v>
          </cell>
        </row>
        <row r="790">
          <cell r="B790" t="str">
            <v>F309</v>
          </cell>
          <cell r="C790" t="str">
            <v>存單續轉存解約</v>
          </cell>
          <cell r="D790" t="str">
            <v>Y</v>
          </cell>
          <cell r="E790" t="str">
            <v/>
          </cell>
          <cell r="F790" t="str">
            <v>N</v>
          </cell>
          <cell r="G790" t="str">
            <v>N</v>
          </cell>
          <cell r="H790" t="str">
            <v/>
          </cell>
          <cell r="I790" t="str">
            <v/>
          </cell>
          <cell r="J790" t="str">
            <v>N/A</v>
          </cell>
        </row>
        <row r="791">
          <cell r="B791" t="str">
            <v>F309R</v>
          </cell>
          <cell r="C791" t="str">
            <v>存單續／轉存解約沖正</v>
          </cell>
          <cell r="D791" t="str">
            <v>Y</v>
          </cell>
          <cell r="E791" t="str">
            <v/>
          </cell>
          <cell r="F791" t="str">
            <v>N</v>
          </cell>
          <cell r="G791" t="str">
            <v>N</v>
          </cell>
          <cell r="H791" t="str">
            <v/>
          </cell>
          <cell r="I791" t="str">
            <v/>
          </cell>
          <cell r="J791" t="str">
            <v>N/A</v>
          </cell>
        </row>
        <row r="792">
          <cell r="B792" t="str">
            <v>F311</v>
          </cell>
          <cell r="C792" t="str">
            <v>存單轉籍移入</v>
          </cell>
          <cell r="D792" t="str">
            <v>Y</v>
          </cell>
          <cell r="E792" t="str">
            <v/>
          </cell>
          <cell r="F792" t="str">
            <v>N</v>
          </cell>
          <cell r="G792" t="str">
            <v>N</v>
          </cell>
          <cell r="H792" t="str">
            <v/>
          </cell>
          <cell r="I792" t="str">
            <v/>
          </cell>
          <cell r="J792" t="str">
            <v>N/A</v>
          </cell>
        </row>
        <row r="793">
          <cell r="B793" t="str">
            <v>F312</v>
          </cell>
          <cell r="C793" t="str">
            <v>存單轉籍移出</v>
          </cell>
          <cell r="D793" t="str">
            <v>N</v>
          </cell>
          <cell r="E793" t="str">
            <v/>
          </cell>
          <cell r="F793" t="str">
            <v>N</v>
          </cell>
          <cell r="G793" t="str">
            <v>N</v>
          </cell>
          <cell r="H793" t="str">
            <v/>
          </cell>
          <cell r="I793" t="str">
            <v/>
          </cell>
          <cell r="J793" t="str">
            <v>N/A</v>
          </cell>
        </row>
        <row r="794">
          <cell r="B794" t="str">
            <v>F398</v>
          </cell>
          <cell r="C794" t="str">
            <v>存單定期存入查詢</v>
          </cell>
          <cell r="D794" t="str">
            <v>Y</v>
          </cell>
          <cell r="E794" t="str">
            <v/>
          </cell>
          <cell r="F794" t="str">
            <v>N</v>
          </cell>
          <cell r="G794" t="str">
            <v>N</v>
          </cell>
          <cell r="H794" t="str">
            <v/>
          </cell>
          <cell r="I794" t="str">
            <v/>
          </cell>
          <cell r="J794" t="str">
            <v>N/A</v>
          </cell>
        </row>
        <row r="795">
          <cell r="B795" t="str">
            <v>F398R</v>
          </cell>
          <cell r="C795" t="str">
            <v>存單定期存入查詢</v>
          </cell>
          <cell r="D795" t="str">
            <v>Y</v>
          </cell>
          <cell r="E795" t="str">
            <v/>
          </cell>
          <cell r="F795" t="str">
            <v>N</v>
          </cell>
          <cell r="G795" t="str">
            <v>N</v>
          </cell>
          <cell r="H795" t="str">
            <v/>
          </cell>
          <cell r="I795" t="str">
            <v/>
          </cell>
          <cell r="J795" t="str">
            <v>N/A</v>
          </cell>
        </row>
        <row r="796">
          <cell r="B796" t="str">
            <v>P350</v>
          </cell>
          <cell r="C796" t="str">
            <v>存單戶事故登錄</v>
          </cell>
          <cell r="D796" t="str">
            <v>Y</v>
          </cell>
          <cell r="E796" t="str">
            <v/>
          </cell>
          <cell r="F796" t="str">
            <v>N</v>
          </cell>
          <cell r="G796" t="str">
            <v>N</v>
          </cell>
          <cell r="H796" t="str">
            <v/>
          </cell>
          <cell r="I796" t="str">
            <v/>
          </cell>
          <cell r="J796" t="str">
            <v>N/A</v>
          </cell>
        </row>
        <row r="797">
          <cell r="B797" t="str">
            <v>P350CNCA</v>
          </cell>
          <cell r="C797" t="str">
            <v>存單戶事故登錄</v>
          </cell>
          <cell r="D797" t="str">
            <v>N</v>
          </cell>
          <cell r="E797" t="str">
            <v/>
          </cell>
          <cell r="F797" t="str">
            <v>N</v>
          </cell>
          <cell r="G797" t="str">
            <v>N</v>
          </cell>
          <cell r="H797" t="str">
            <v/>
          </cell>
          <cell r="I797" t="str">
            <v/>
          </cell>
          <cell r="J797" t="str">
            <v>N/A</v>
          </cell>
        </row>
        <row r="798">
          <cell r="B798" t="str">
            <v>P350K</v>
          </cell>
          <cell r="C798" t="str">
            <v>存單戶事故登錄FORKBB案．</v>
          </cell>
          <cell r="D798" t="str">
            <v>N</v>
          </cell>
          <cell r="E798" t="str">
            <v/>
          </cell>
          <cell r="F798" t="str">
            <v>N</v>
          </cell>
          <cell r="G798" t="str">
            <v>N</v>
          </cell>
          <cell r="H798" t="str">
            <v/>
          </cell>
          <cell r="I798" t="str">
            <v/>
          </cell>
          <cell r="J798" t="str">
            <v>N/A</v>
          </cell>
        </row>
        <row r="799">
          <cell r="B799" t="str">
            <v>P351</v>
          </cell>
          <cell r="C799" t="str">
            <v>存單戶事故解除</v>
          </cell>
          <cell r="D799" t="str">
            <v>Y</v>
          </cell>
          <cell r="E799" t="str">
            <v/>
          </cell>
          <cell r="F799" t="str">
            <v>N</v>
          </cell>
          <cell r="G799" t="str">
            <v>N</v>
          </cell>
          <cell r="H799" t="str">
            <v/>
          </cell>
          <cell r="I799" t="str">
            <v/>
          </cell>
          <cell r="J799" t="str">
            <v>N/A</v>
          </cell>
        </row>
        <row r="800">
          <cell r="B800" t="str">
            <v>P3S561</v>
          </cell>
          <cell r="C800" t="str">
            <v>T561存戶查詢--台幣定存戶資料整理</v>
          </cell>
          <cell r="D800" t="str">
            <v>Y</v>
          </cell>
          <cell r="E800" t="str">
            <v/>
          </cell>
          <cell r="F800" t="str">
            <v>N</v>
          </cell>
          <cell r="G800" t="str">
            <v>N</v>
          </cell>
          <cell r="H800" t="str">
            <v/>
          </cell>
          <cell r="I800" t="str">
            <v/>
          </cell>
          <cell r="J800" t="str">
            <v>N/A</v>
          </cell>
        </row>
        <row r="801">
          <cell r="B801" t="str">
            <v>P3S706</v>
          </cell>
          <cell r="C801" t="str">
            <v>歸戶編號變更.</v>
          </cell>
          <cell r="D801" t="str">
            <v>Y</v>
          </cell>
          <cell r="E801" t="str">
            <v/>
          </cell>
          <cell r="F801" t="str">
            <v>N</v>
          </cell>
          <cell r="G801" t="str">
            <v>N</v>
          </cell>
          <cell r="H801" t="str">
            <v/>
          </cell>
          <cell r="I801" t="str">
            <v/>
          </cell>
          <cell r="J801" t="str">
            <v>N/A</v>
          </cell>
        </row>
        <row r="802">
          <cell r="B802" t="str">
            <v>P3SN1101</v>
          </cell>
          <cell r="C802" t="str">
            <v>FOR新個網銀歸戶查詢</v>
          </cell>
          <cell r="D802" t="str">
            <v>Y</v>
          </cell>
          <cell r="E802" t="str">
            <v/>
          </cell>
          <cell r="F802" t="str">
            <v>N</v>
          </cell>
          <cell r="G802" t="str">
            <v>N</v>
          </cell>
          <cell r="H802" t="str">
            <v/>
          </cell>
          <cell r="I802" t="str">
            <v/>
          </cell>
          <cell r="J802" t="str">
            <v>N/A</v>
          </cell>
        </row>
        <row r="803">
          <cell r="B803" t="str">
            <v>P706FD</v>
          </cell>
          <cell r="C803" t="str">
            <v>歸戶編號變更.</v>
          </cell>
          <cell r="D803" t="str">
            <v>N</v>
          </cell>
          <cell r="E803" t="str">
            <v/>
          </cell>
          <cell r="F803" t="str">
            <v>N</v>
          </cell>
          <cell r="G803" t="str">
            <v>N</v>
          </cell>
          <cell r="H803" t="str">
            <v/>
          </cell>
          <cell r="I803" t="str">
            <v/>
          </cell>
          <cell r="J803" t="str">
            <v>N/A</v>
          </cell>
        </row>
        <row r="804">
          <cell r="B804" t="str">
            <v>R301</v>
          </cell>
          <cell r="C804" t="str">
            <v>存單新開戶沖正</v>
          </cell>
          <cell r="D804" t="str">
            <v>N</v>
          </cell>
          <cell r="E804" t="str">
            <v/>
          </cell>
          <cell r="F804" t="str">
            <v>N</v>
          </cell>
          <cell r="G804" t="str">
            <v>N</v>
          </cell>
          <cell r="H804" t="str">
            <v/>
          </cell>
          <cell r="I804" t="str">
            <v/>
          </cell>
          <cell r="J804" t="str">
            <v>N/A</v>
          </cell>
        </row>
        <row r="805">
          <cell r="B805" t="str">
            <v>R304</v>
          </cell>
          <cell r="C805" t="str">
            <v>存單轉存開戶沖正</v>
          </cell>
          <cell r="D805" t="str">
            <v>N</v>
          </cell>
          <cell r="E805" t="str">
            <v/>
          </cell>
          <cell r="F805" t="str">
            <v>N</v>
          </cell>
          <cell r="G805" t="str">
            <v>N</v>
          </cell>
          <cell r="H805" t="str">
            <v/>
          </cell>
          <cell r="I805" t="str">
            <v/>
          </cell>
          <cell r="J805" t="str">
            <v>N/A</v>
          </cell>
        </row>
        <row r="806">
          <cell r="B806" t="str">
            <v>R305</v>
          </cell>
          <cell r="C806" t="str">
            <v>存單定期存入沖正.</v>
          </cell>
          <cell r="D806" t="str">
            <v>N</v>
          </cell>
          <cell r="E806" t="str">
            <v/>
          </cell>
          <cell r="F806" t="str">
            <v>N</v>
          </cell>
          <cell r="G806" t="str">
            <v>N</v>
          </cell>
          <cell r="H806" t="str">
            <v/>
          </cell>
          <cell r="I806" t="str">
            <v/>
          </cell>
          <cell r="J806" t="str">
            <v>N/A</v>
          </cell>
        </row>
        <row r="807">
          <cell r="B807" t="str">
            <v>R306</v>
          </cell>
          <cell r="C807" t="str">
            <v>存單定期領息沖正．</v>
          </cell>
          <cell r="D807" t="str">
            <v>N</v>
          </cell>
          <cell r="E807" t="str">
            <v/>
          </cell>
          <cell r="F807" t="str">
            <v>N</v>
          </cell>
          <cell r="G807" t="str">
            <v>N</v>
          </cell>
          <cell r="H807" t="str">
            <v/>
          </cell>
          <cell r="I807" t="str">
            <v/>
          </cell>
          <cell r="J807" t="str">
            <v>N/A</v>
          </cell>
        </row>
        <row r="808">
          <cell r="B808" t="str">
            <v>R307</v>
          </cell>
          <cell r="C808" t="str">
            <v>存單到期解約沖正</v>
          </cell>
          <cell r="D808" t="str">
            <v>Y</v>
          </cell>
          <cell r="E808" t="str">
            <v/>
          </cell>
          <cell r="F808" t="str">
            <v>N</v>
          </cell>
          <cell r="G808" t="str">
            <v>N</v>
          </cell>
          <cell r="H808" t="str">
            <v/>
          </cell>
          <cell r="I808" t="str">
            <v/>
          </cell>
          <cell r="J808" t="str">
            <v>N/A</v>
          </cell>
        </row>
        <row r="809">
          <cell r="B809" t="str">
            <v>R308</v>
          </cell>
          <cell r="C809" t="str">
            <v>存單中途解約沖正</v>
          </cell>
          <cell r="D809" t="str">
            <v>Y</v>
          </cell>
          <cell r="E809" t="str">
            <v/>
          </cell>
          <cell r="F809" t="str">
            <v>N</v>
          </cell>
          <cell r="G809" t="str">
            <v>N</v>
          </cell>
          <cell r="H809" t="str">
            <v/>
          </cell>
          <cell r="I809" t="str">
            <v/>
          </cell>
          <cell r="J809" t="str">
            <v>N/A</v>
          </cell>
        </row>
        <row r="810">
          <cell r="B810" t="str">
            <v>R309</v>
          </cell>
          <cell r="C810" t="str">
            <v>存單續／轉存解約沖正</v>
          </cell>
          <cell r="D810" t="str">
            <v>Y</v>
          </cell>
          <cell r="E810" t="str">
            <v/>
          </cell>
          <cell r="F810" t="str">
            <v>N</v>
          </cell>
          <cell r="G810" t="str">
            <v>N</v>
          </cell>
          <cell r="H810" t="str">
            <v/>
          </cell>
          <cell r="I810" t="str">
            <v/>
          </cell>
          <cell r="J810" t="str">
            <v>N/A</v>
          </cell>
        </row>
        <row r="811">
          <cell r="B811" t="str">
            <v>T301</v>
          </cell>
          <cell r="C811" t="str">
            <v>存單新開戶</v>
          </cell>
          <cell r="D811" t="str">
            <v>Y</v>
          </cell>
          <cell r="E811" t="str">
            <v/>
          </cell>
          <cell r="F811" t="str">
            <v>N</v>
          </cell>
          <cell r="G811" t="str">
            <v>N</v>
          </cell>
          <cell r="H811" t="str">
            <v/>
          </cell>
          <cell r="I811" t="str">
            <v/>
          </cell>
          <cell r="J811" t="str">
            <v>N/A</v>
          </cell>
        </row>
        <row r="812">
          <cell r="B812" t="str">
            <v>T301CNCA</v>
          </cell>
          <cell r="C812" t="str">
            <v>CNCA移轉存入新開戶</v>
          </cell>
          <cell r="D812" t="str">
            <v>N</v>
          </cell>
          <cell r="E812" t="str">
            <v/>
          </cell>
          <cell r="F812" t="str">
            <v>N</v>
          </cell>
          <cell r="G812" t="str">
            <v>N</v>
          </cell>
          <cell r="H812" t="str">
            <v/>
          </cell>
          <cell r="I812" t="str">
            <v/>
          </cell>
          <cell r="J812" t="str">
            <v>N/A</v>
          </cell>
        </row>
        <row r="813">
          <cell r="B813" t="str">
            <v>T301CY4S</v>
          </cell>
          <cell r="C813" t="str">
            <v>存單新開戶.</v>
          </cell>
          <cell r="D813" t="str">
            <v>N</v>
          </cell>
          <cell r="E813" t="str">
            <v/>
          </cell>
          <cell r="F813" t="str">
            <v>N</v>
          </cell>
          <cell r="G813" t="str">
            <v>N</v>
          </cell>
          <cell r="H813" t="str">
            <v/>
          </cell>
          <cell r="I813" t="str">
            <v/>
          </cell>
          <cell r="J813" t="str">
            <v>N/A</v>
          </cell>
        </row>
        <row r="814">
          <cell r="B814" t="str">
            <v>T301K</v>
          </cell>
          <cell r="C814" t="str">
            <v>KBB移轉存入新開戶</v>
          </cell>
          <cell r="D814" t="str">
            <v>N</v>
          </cell>
          <cell r="E814" t="str">
            <v/>
          </cell>
          <cell r="F814" t="str">
            <v>N</v>
          </cell>
          <cell r="G814" t="str">
            <v>N</v>
          </cell>
          <cell r="H814" t="str">
            <v/>
          </cell>
          <cell r="I814" t="str">
            <v/>
          </cell>
          <cell r="J814" t="str">
            <v>N/A</v>
          </cell>
        </row>
        <row r="815">
          <cell r="B815" t="str">
            <v>T304</v>
          </cell>
          <cell r="C815" t="str">
            <v>國庫機關定存帳號續轉存時</v>
          </cell>
          <cell r="D815" t="str">
            <v>N</v>
          </cell>
          <cell r="E815" t="str">
            <v/>
          </cell>
          <cell r="F815" t="str">
            <v>N</v>
          </cell>
          <cell r="G815" t="str">
            <v>N</v>
          </cell>
          <cell r="H815" t="str">
            <v/>
          </cell>
          <cell r="I815" t="str">
            <v/>
          </cell>
          <cell r="J815" t="str">
            <v>N/A</v>
          </cell>
        </row>
        <row r="816">
          <cell r="B816" t="str">
            <v>T305</v>
          </cell>
          <cell r="C816" t="str">
            <v>存單定期存入</v>
          </cell>
          <cell r="D816" t="str">
            <v>N</v>
          </cell>
          <cell r="E816" t="str">
            <v/>
          </cell>
          <cell r="F816" t="str">
            <v>N</v>
          </cell>
          <cell r="G816" t="str">
            <v>N</v>
          </cell>
          <cell r="H816" t="str">
            <v/>
          </cell>
          <cell r="I816" t="str">
            <v/>
          </cell>
          <cell r="J816" t="str">
            <v>N/A</v>
          </cell>
        </row>
        <row r="817">
          <cell r="B817" t="str">
            <v>T306</v>
          </cell>
          <cell r="C817" t="str">
            <v>存單定期領息</v>
          </cell>
          <cell r="D817" t="str">
            <v>N</v>
          </cell>
          <cell r="E817" t="str">
            <v/>
          </cell>
          <cell r="F817" t="str">
            <v>N</v>
          </cell>
          <cell r="G817" t="str">
            <v>N</v>
          </cell>
          <cell r="H817" t="str">
            <v/>
          </cell>
          <cell r="I817" t="str">
            <v/>
          </cell>
          <cell r="J817" t="str">
            <v>N/A</v>
          </cell>
        </row>
        <row r="818">
          <cell r="B818" t="str">
            <v>T307</v>
          </cell>
          <cell r="C818" t="str">
            <v>存單到期解約</v>
          </cell>
          <cell r="D818" t="str">
            <v>Y</v>
          </cell>
          <cell r="E818" t="str">
            <v/>
          </cell>
          <cell r="F818" t="str">
            <v>N</v>
          </cell>
          <cell r="G818" t="str">
            <v>N</v>
          </cell>
          <cell r="H818" t="str">
            <v/>
          </cell>
          <cell r="I818" t="str">
            <v/>
          </cell>
          <cell r="J818" t="str">
            <v>N/A</v>
          </cell>
        </row>
        <row r="819">
          <cell r="B819" t="str">
            <v>T308</v>
          </cell>
          <cell r="C819" t="str">
            <v>存單中途解約</v>
          </cell>
          <cell r="D819" t="str">
            <v>Y</v>
          </cell>
          <cell r="E819" t="str">
            <v/>
          </cell>
          <cell r="F819" t="str">
            <v>N</v>
          </cell>
          <cell r="G819" t="str">
            <v>N</v>
          </cell>
          <cell r="H819" t="str">
            <v/>
          </cell>
          <cell r="I819" t="str">
            <v/>
          </cell>
          <cell r="J819" t="str">
            <v>N/A</v>
          </cell>
        </row>
        <row r="820">
          <cell r="B820" t="str">
            <v>T309</v>
          </cell>
          <cell r="C820" t="str">
            <v>存單續轉存解約</v>
          </cell>
          <cell r="D820" t="str">
            <v>Y</v>
          </cell>
          <cell r="E820" t="str">
            <v/>
          </cell>
          <cell r="F820" t="str">
            <v>N</v>
          </cell>
          <cell r="G820" t="str">
            <v>N</v>
          </cell>
          <cell r="H820" t="str">
            <v/>
          </cell>
          <cell r="I820" t="str">
            <v/>
          </cell>
          <cell r="J820" t="str">
            <v>N/A</v>
          </cell>
        </row>
        <row r="821">
          <cell r="B821" t="str">
            <v>T311</v>
          </cell>
          <cell r="C821" t="str">
            <v>存單轉籍移入</v>
          </cell>
          <cell r="D821" t="str">
            <v>N</v>
          </cell>
          <cell r="E821" t="str">
            <v/>
          </cell>
          <cell r="F821" t="str">
            <v>N</v>
          </cell>
          <cell r="G821" t="str">
            <v>N</v>
          </cell>
          <cell r="H821" t="str">
            <v/>
          </cell>
          <cell r="I821" t="str">
            <v/>
          </cell>
          <cell r="J821" t="str">
            <v>N/A</v>
          </cell>
        </row>
        <row r="822">
          <cell r="B822" t="str">
            <v>T312</v>
          </cell>
          <cell r="C822" t="str">
            <v>存單轉籍移出</v>
          </cell>
          <cell r="D822" t="str">
            <v>N</v>
          </cell>
          <cell r="E822" t="str">
            <v/>
          </cell>
          <cell r="F822" t="str">
            <v>N</v>
          </cell>
          <cell r="G822" t="str">
            <v>N</v>
          </cell>
          <cell r="H822" t="str">
            <v/>
          </cell>
          <cell r="I822" t="str">
            <v/>
          </cell>
          <cell r="J822" t="str">
            <v>N/A</v>
          </cell>
        </row>
        <row r="823">
          <cell r="B823" t="str">
            <v>T332</v>
          </cell>
          <cell r="C823" t="str">
            <v>補發存單</v>
          </cell>
          <cell r="D823" t="str">
            <v>N</v>
          </cell>
          <cell r="E823" t="str">
            <v/>
          </cell>
          <cell r="F823" t="str">
            <v>N</v>
          </cell>
          <cell r="G823" t="str">
            <v>N</v>
          </cell>
          <cell r="H823" t="str">
            <v/>
          </cell>
          <cell r="I823" t="str">
            <v/>
          </cell>
          <cell r="J823" t="str">
            <v>N/A</v>
          </cell>
        </row>
        <row r="824">
          <cell r="B824" t="str">
            <v>T333</v>
          </cell>
          <cell r="C824" t="str">
            <v>補發已開扣繳憑單查詢</v>
          </cell>
          <cell r="D824" t="str">
            <v>N</v>
          </cell>
          <cell r="E824" t="str">
            <v/>
          </cell>
          <cell r="F824" t="str">
            <v>N</v>
          </cell>
          <cell r="G824" t="str">
            <v>N</v>
          </cell>
          <cell r="H824" t="str">
            <v/>
          </cell>
          <cell r="I824" t="str">
            <v/>
          </cell>
          <cell r="J824" t="str">
            <v>N/A</v>
          </cell>
        </row>
        <row r="825">
          <cell r="B825" t="str">
            <v>T337</v>
          </cell>
          <cell r="C825" t="str">
            <v>存單減免延繳差息</v>
          </cell>
          <cell r="D825" t="str">
            <v>N</v>
          </cell>
          <cell r="E825" t="str">
            <v/>
          </cell>
          <cell r="F825" t="str">
            <v>N</v>
          </cell>
          <cell r="G825" t="str">
            <v>N</v>
          </cell>
          <cell r="H825" t="str">
            <v/>
          </cell>
          <cell r="I825" t="str">
            <v/>
          </cell>
          <cell r="J825" t="str">
            <v>N/A</v>
          </cell>
        </row>
        <row r="826">
          <cell r="B826" t="str">
            <v>T339</v>
          </cell>
          <cell r="C826" t="str">
            <v>存單內容變更</v>
          </cell>
          <cell r="D826" t="str">
            <v>Y</v>
          </cell>
          <cell r="E826" t="str">
            <v/>
          </cell>
          <cell r="F826" t="str">
            <v>N</v>
          </cell>
          <cell r="G826" t="str">
            <v>N</v>
          </cell>
          <cell r="H826" t="str">
            <v/>
          </cell>
          <cell r="I826" t="str">
            <v/>
          </cell>
          <cell r="J826" t="str">
            <v>N/A</v>
          </cell>
        </row>
        <row r="827">
          <cell r="B827" t="str">
            <v>T340</v>
          </cell>
          <cell r="C827" t="str">
            <v>存單退還代扣所得稅</v>
          </cell>
          <cell r="D827" t="str">
            <v>N</v>
          </cell>
          <cell r="E827" t="str">
            <v/>
          </cell>
          <cell r="F827" t="str">
            <v>N</v>
          </cell>
          <cell r="G827" t="str">
            <v>N</v>
          </cell>
          <cell r="H827" t="str">
            <v/>
          </cell>
          <cell r="I827" t="str">
            <v/>
          </cell>
          <cell r="J827" t="str">
            <v>N/A</v>
          </cell>
        </row>
        <row r="828">
          <cell r="B828" t="str">
            <v>T341</v>
          </cell>
          <cell r="C828" t="str">
            <v>存單戶簽發扣繳憑單</v>
          </cell>
          <cell r="D828" t="str">
            <v>N</v>
          </cell>
          <cell r="E828" t="str">
            <v/>
          </cell>
          <cell r="F828" t="str">
            <v>N</v>
          </cell>
          <cell r="G828" t="str">
            <v>N</v>
          </cell>
          <cell r="H828" t="str">
            <v/>
          </cell>
          <cell r="I828" t="str">
            <v/>
          </cell>
          <cell r="J828" t="str">
            <v>N/A</v>
          </cell>
        </row>
        <row r="829">
          <cell r="B829" t="str">
            <v>T342</v>
          </cell>
          <cell r="C829" t="str">
            <v>ＮＣＤ存單戶已開扣繳憑單變更</v>
          </cell>
          <cell r="D829" t="str">
            <v>Y</v>
          </cell>
          <cell r="E829" t="str">
            <v/>
          </cell>
          <cell r="F829" t="str">
            <v>N</v>
          </cell>
          <cell r="G829" t="str">
            <v>N</v>
          </cell>
          <cell r="H829" t="str">
            <v/>
          </cell>
          <cell r="I829" t="str">
            <v/>
          </cell>
          <cell r="J829" t="str">
            <v>N/A</v>
          </cell>
        </row>
        <row r="830">
          <cell r="B830" t="str">
            <v>T343</v>
          </cell>
          <cell r="C830" t="str">
            <v>存單利息調整</v>
          </cell>
          <cell r="D830" t="str">
            <v>N</v>
          </cell>
          <cell r="E830" t="str">
            <v/>
          </cell>
          <cell r="F830" t="str">
            <v>N</v>
          </cell>
          <cell r="G830" t="str">
            <v>N</v>
          </cell>
          <cell r="H830" t="str">
            <v/>
          </cell>
          <cell r="I830" t="str">
            <v/>
          </cell>
          <cell r="J830" t="str">
            <v>N/A</v>
          </cell>
        </row>
        <row r="831">
          <cell r="B831" t="str">
            <v>T348</v>
          </cell>
          <cell r="C831" t="str">
            <v>優利定存顧客額度作業</v>
          </cell>
          <cell r="D831" t="str">
            <v>N</v>
          </cell>
          <cell r="E831" t="str">
            <v/>
          </cell>
          <cell r="F831" t="str">
            <v>N</v>
          </cell>
          <cell r="G831" t="str">
            <v>N</v>
          </cell>
          <cell r="H831" t="str">
            <v/>
          </cell>
          <cell r="I831" t="str">
            <v/>
          </cell>
          <cell r="J831" t="str">
            <v>N/A</v>
          </cell>
        </row>
        <row r="832">
          <cell r="B832" t="str">
            <v>T34801</v>
          </cell>
          <cell r="C832" t="str">
            <v>優利定存類別設定作業</v>
          </cell>
          <cell r="D832" t="str">
            <v>N</v>
          </cell>
          <cell r="E832" t="str">
            <v/>
          </cell>
          <cell r="F832" t="str">
            <v>N</v>
          </cell>
          <cell r="G832" t="str">
            <v>N</v>
          </cell>
          <cell r="H832" t="str">
            <v/>
          </cell>
          <cell r="I832" t="str">
            <v/>
          </cell>
          <cell r="J832" t="str">
            <v>N/A</v>
          </cell>
        </row>
        <row r="833">
          <cell r="B833" t="str">
            <v>T350</v>
          </cell>
          <cell r="C833" t="str">
            <v>存單戶事故登錄</v>
          </cell>
          <cell r="D833" t="str">
            <v>Y</v>
          </cell>
          <cell r="E833" t="str">
            <v>V</v>
          </cell>
          <cell r="F833" t="str">
            <v>N</v>
          </cell>
          <cell r="G833" t="str">
            <v>N</v>
          </cell>
          <cell r="H833" t="str">
            <v/>
          </cell>
          <cell r="I833" t="str">
            <v/>
          </cell>
          <cell r="J833" t="str">
            <v>N/A</v>
          </cell>
        </row>
        <row r="834">
          <cell r="B834" t="str">
            <v>T351</v>
          </cell>
          <cell r="C834" t="str">
            <v>存單戶事故解除</v>
          </cell>
          <cell r="D834" t="str">
            <v>Y</v>
          </cell>
          <cell r="E834" t="str">
            <v>V</v>
          </cell>
          <cell r="F834" t="str">
            <v>N</v>
          </cell>
          <cell r="G834" t="str">
            <v>N</v>
          </cell>
          <cell r="H834" t="str">
            <v/>
          </cell>
          <cell r="I834" t="str">
            <v/>
          </cell>
          <cell r="J834" t="str">
            <v>N/A</v>
          </cell>
        </row>
        <row r="835">
          <cell r="B835" t="str">
            <v>T352</v>
          </cell>
          <cell r="C835" t="str">
            <v>聚寶存單轉一般存單</v>
          </cell>
          <cell r="D835" t="str">
            <v>N</v>
          </cell>
          <cell r="E835" t="str">
            <v/>
          </cell>
          <cell r="F835" t="str">
            <v>N</v>
          </cell>
          <cell r="G835" t="str">
            <v>N</v>
          </cell>
          <cell r="H835" t="str">
            <v/>
          </cell>
          <cell r="I835" t="str">
            <v/>
          </cell>
          <cell r="J835" t="str">
            <v>N/A</v>
          </cell>
        </row>
        <row r="836">
          <cell r="B836" t="str">
            <v>T361</v>
          </cell>
          <cell r="C836" t="str">
            <v>存單已領利息查詢</v>
          </cell>
          <cell r="D836" t="str">
            <v>Y</v>
          </cell>
          <cell r="E836" t="str">
            <v/>
          </cell>
          <cell r="F836" t="str">
            <v>N</v>
          </cell>
          <cell r="G836" t="str">
            <v>N</v>
          </cell>
          <cell r="H836" t="str">
            <v/>
          </cell>
          <cell r="I836" t="str">
            <v/>
          </cell>
          <cell r="J836" t="str">
            <v>N/A</v>
          </cell>
        </row>
        <row r="837">
          <cell r="B837" t="str">
            <v>T362</v>
          </cell>
          <cell r="C837" t="str">
            <v>存單一般利息查詢</v>
          </cell>
          <cell r="D837" t="str">
            <v>N</v>
          </cell>
          <cell r="E837" t="str">
            <v/>
          </cell>
          <cell r="F837" t="str">
            <v>N</v>
          </cell>
          <cell r="G837" t="str">
            <v>N</v>
          </cell>
          <cell r="H837" t="str">
            <v/>
          </cell>
          <cell r="I837" t="str">
            <v/>
          </cell>
          <cell r="J837" t="str">
            <v>N/A</v>
          </cell>
        </row>
        <row r="838">
          <cell r="B838" t="str">
            <v>T363</v>
          </cell>
          <cell r="C838" t="str">
            <v>存單中途解約利息查詢</v>
          </cell>
          <cell r="D838" t="str">
            <v>N</v>
          </cell>
          <cell r="E838" t="str">
            <v/>
          </cell>
          <cell r="F838" t="str">
            <v>N</v>
          </cell>
          <cell r="G838" t="str">
            <v>N</v>
          </cell>
          <cell r="H838" t="str">
            <v/>
          </cell>
          <cell r="I838" t="str">
            <v/>
          </cell>
          <cell r="J838" t="str">
            <v>N/A</v>
          </cell>
        </row>
        <row r="839">
          <cell r="B839" t="str">
            <v>T365</v>
          </cell>
          <cell r="C839" t="str">
            <v>存單戶歸戶查詢</v>
          </cell>
          <cell r="D839" t="str">
            <v>N</v>
          </cell>
          <cell r="E839" t="str">
            <v/>
          </cell>
          <cell r="F839" t="str">
            <v>N</v>
          </cell>
          <cell r="G839" t="str">
            <v>N</v>
          </cell>
          <cell r="H839" t="str">
            <v/>
          </cell>
          <cell r="I839" t="str">
            <v/>
          </cell>
          <cell r="J839" t="str">
            <v>N/A</v>
          </cell>
        </row>
        <row r="840">
          <cell r="B840" t="str">
            <v>T366</v>
          </cell>
          <cell r="C840" t="str">
            <v>存單計息明細查詢</v>
          </cell>
          <cell r="D840" t="str">
            <v>Y</v>
          </cell>
          <cell r="E840" t="str">
            <v/>
          </cell>
          <cell r="F840" t="str">
            <v>N</v>
          </cell>
          <cell r="G840" t="str">
            <v>N</v>
          </cell>
          <cell r="H840" t="str">
            <v/>
          </cell>
          <cell r="I840" t="str">
            <v/>
          </cell>
          <cell r="J840" t="str">
            <v>N/A</v>
          </cell>
        </row>
        <row r="841">
          <cell r="B841" t="str">
            <v>T367</v>
          </cell>
          <cell r="C841" t="str">
            <v>存單交易資料查詢</v>
          </cell>
          <cell r="D841" t="str">
            <v>N</v>
          </cell>
          <cell r="E841" t="str">
            <v/>
          </cell>
          <cell r="F841" t="str">
            <v>N</v>
          </cell>
          <cell r="G841" t="str">
            <v>N</v>
          </cell>
          <cell r="H841" t="str">
            <v/>
          </cell>
          <cell r="I841" t="str">
            <v/>
          </cell>
          <cell r="J841" t="str">
            <v>N/A</v>
          </cell>
        </row>
        <row r="842">
          <cell r="B842" t="str">
            <v>T368</v>
          </cell>
          <cell r="C842" t="str">
            <v>存單戶全部資料查詢</v>
          </cell>
          <cell r="D842" t="str">
            <v>Y</v>
          </cell>
          <cell r="E842" t="str">
            <v/>
          </cell>
          <cell r="F842" t="str">
            <v>N</v>
          </cell>
          <cell r="G842" t="str">
            <v>N</v>
          </cell>
          <cell r="H842" t="str">
            <v/>
          </cell>
          <cell r="I842" t="str">
            <v/>
          </cell>
          <cell r="J842" t="str">
            <v>N/A</v>
          </cell>
        </row>
        <row r="843">
          <cell r="B843" t="str">
            <v>T369</v>
          </cell>
          <cell r="C843" t="str">
            <v>存單戶事故查詢</v>
          </cell>
          <cell r="D843" t="str">
            <v>N</v>
          </cell>
          <cell r="E843" t="str">
            <v/>
          </cell>
          <cell r="F843" t="str">
            <v>N</v>
          </cell>
          <cell r="G843" t="str">
            <v>N</v>
          </cell>
          <cell r="H843" t="str">
            <v/>
          </cell>
          <cell r="I843" t="str">
            <v/>
          </cell>
          <cell r="J843" t="str">
            <v>N/A</v>
          </cell>
        </row>
        <row r="844">
          <cell r="B844" t="str">
            <v>T370</v>
          </cell>
          <cell r="C844" t="str">
            <v>存單戶變更紀錄查詢</v>
          </cell>
          <cell r="D844" t="str">
            <v>Y</v>
          </cell>
          <cell r="E844" t="str">
            <v/>
          </cell>
          <cell r="F844" t="str">
            <v>N</v>
          </cell>
          <cell r="G844" t="str">
            <v>N</v>
          </cell>
          <cell r="H844" t="str">
            <v/>
          </cell>
          <cell r="I844" t="str">
            <v/>
          </cell>
          <cell r="J844" t="str">
            <v>N/A</v>
          </cell>
        </row>
        <row r="845">
          <cell r="B845" t="str">
            <v>T372</v>
          </cell>
          <cell r="C845" t="str">
            <v>存單甲種到期本息查詢</v>
          </cell>
          <cell r="D845" t="str">
            <v>N</v>
          </cell>
          <cell r="E845" t="str">
            <v/>
          </cell>
          <cell r="F845" t="str">
            <v>N</v>
          </cell>
          <cell r="G845" t="str">
            <v>N</v>
          </cell>
          <cell r="H845" t="str">
            <v/>
          </cell>
          <cell r="I845" t="str">
            <v/>
          </cell>
          <cell r="J845" t="str">
            <v>N/A</v>
          </cell>
        </row>
        <row r="846">
          <cell r="B846" t="str">
            <v>T373</v>
          </cell>
          <cell r="C846" t="str">
            <v>存單乙種開戶金額查詢</v>
          </cell>
          <cell r="D846" t="str">
            <v>N</v>
          </cell>
          <cell r="E846" t="str">
            <v/>
          </cell>
          <cell r="F846" t="str">
            <v>N</v>
          </cell>
          <cell r="G846" t="str">
            <v>N</v>
          </cell>
          <cell r="H846" t="str">
            <v/>
          </cell>
          <cell r="I846" t="str">
            <v/>
          </cell>
          <cell r="J846" t="str">
            <v>N/A</v>
          </cell>
        </row>
        <row r="847">
          <cell r="B847" t="str">
            <v>T375</v>
          </cell>
          <cell r="C847" t="str">
            <v>補印存單新開戶建檔登錄單</v>
          </cell>
          <cell r="D847" t="str">
            <v>N</v>
          </cell>
          <cell r="E847" t="str">
            <v/>
          </cell>
          <cell r="F847" t="str">
            <v>N</v>
          </cell>
          <cell r="G847" t="str">
            <v>N</v>
          </cell>
          <cell r="H847" t="str">
            <v/>
          </cell>
          <cell r="I847" t="str">
            <v/>
          </cell>
          <cell r="J847" t="str">
            <v>N/A</v>
          </cell>
        </row>
        <row r="848">
          <cell r="B848" t="str">
            <v>T38801</v>
          </cell>
          <cell r="C848" t="str">
            <v>優利定存查詢--顧客額度作業</v>
          </cell>
          <cell r="D848" t="str">
            <v>N</v>
          </cell>
          <cell r="E848" t="str">
            <v/>
          </cell>
          <cell r="F848" t="str">
            <v>N</v>
          </cell>
          <cell r="G848" t="str">
            <v>N</v>
          </cell>
          <cell r="H848" t="str">
            <v/>
          </cell>
          <cell r="I848" t="str">
            <v/>
          </cell>
          <cell r="J848" t="str">
            <v>N/A</v>
          </cell>
        </row>
        <row r="849">
          <cell r="B849" t="str">
            <v>T38802</v>
          </cell>
          <cell r="C849" t="str">
            <v>優利定存查詢--優利定存類別設定</v>
          </cell>
          <cell r="D849" t="str">
            <v>N</v>
          </cell>
          <cell r="E849" t="str">
            <v/>
          </cell>
          <cell r="F849" t="str">
            <v>N</v>
          </cell>
          <cell r="G849" t="str">
            <v>N</v>
          </cell>
          <cell r="H849" t="str">
            <v/>
          </cell>
          <cell r="I849" t="str">
            <v/>
          </cell>
          <cell r="J849" t="str">
            <v>N/A</v>
          </cell>
        </row>
        <row r="850">
          <cell r="B850" t="str">
            <v>T38803</v>
          </cell>
          <cell r="C850" t="str">
            <v>優利定存全部類別查詢</v>
          </cell>
          <cell r="D850" t="str">
            <v>N</v>
          </cell>
          <cell r="E850" t="str">
            <v/>
          </cell>
          <cell r="F850" t="str">
            <v>N</v>
          </cell>
          <cell r="G850" t="str">
            <v>N</v>
          </cell>
          <cell r="H850" t="str">
            <v/>
          </cell>
          <cell r="I850" t="str">
            <v/>
          </cell>
          <cell r="J850" t="str">
            <v>N/A</v>
          </cell>
        </row>
        <row r="851">
          <cell r="B851" t="str">
            <v>T38804</v>
          </cell>
          <cell r="C851" t="str">
            <v>優利定存有效類別查詢</v>
          </cell>
          <cell r="D851" t="str">
            <v>N</v>
          </cell>
          <cell r="E851" t="str">
            <v/>
          </cell>
          <cell r="F851" t="str">
            <v>N</v>
          </cell>
          <cell r="G851" t="str">
            <v>N</v>
          </cell>
          <cell r="H851" t="str">
            <v/>
          </cell>
          <cell r="I851" t="str">
            <v/>
          </cell>
          <cell r="J851" t="str">
            <v>N/A</v>
          </cell>
        </row>
        <row r="852">
          <cell r="B852" t="str">
            <v>T38805</v>
          </cell>
          <cell r="C852" t="str">
            <v>優利定存歸戶類別查詢</v>
          </cell>
          <cell r="D852" t="str">
            <v>N</v>
          </cell>
          <cell r="E852" t="str">
            <v/>
          </cell>
          <cell r="F852" t="str">
            <v>N</v>
          </cell>
          <cell r="G852" t="str">
            <v>N</v>
          </cell>
          <cell r="H852" t="str">
            <v/>
          </cell>
          <cell r="I852" t="str">
            <v/>
          </cell>
          <cell r="J852" t="str">
            <v>N/A</v>
          </cell>
        </row>
        <row r="853">
          <cell r="B853" t="str">
            <v>T391</v>
          </cell>
          <cell r="C853" t="str">
            <v>存單利息調整查詢</v>
          </cell>
          <cell r="D853" t="str">
            <v>N</v>
          </cell>
          <cell r="E853" t="str">
            <v/>
          </cell>
          <cell r="F853" t="str">
            <v>N</v>
          </cell>
          <cell r="G853" t="str">
            <v>N</v>
          </cell>
          <cell r="H853" t="str">
            <v/>
          </cell>
          <cell r="I853" t="str">
            <v/>
          </cell>
          <cell r="J853" t="str">
            <v>N/A</v>
          </cell>
        </row>
        <row r="854">
          <cell r="B854" t="str">
            <v>T392</v>
          </cell>
          <cell r="C854" t="str">
            <v>存單續存/轉存開戶查詢</v>
          </cell>
          <cell r="D854" t="str">
            <v>N</v>
          </cell>
          <cell r="E854" t="str">
            <v/>
          </cell>
          <cell r="F854" t="str">
            <v>N</v>
          </cell>
          <cell r="G854" t="str">
            <v>N</v>
          </cell>
          <cell r="H854" t="str">
            <v/>
          </cell>
          <cell r="I854" t="str">
            <v/>
          </cell>
          <cell r="J854" t="str">
            <v>N/A</v>
          </cell>
        </row>
        <row r="855">
          <cell r="B855" t="str">
            <v>T393</v>
          </cell>
          <cell r="C855" t="str">
            <v>存單退還代扣所得稅查詢</v>
          </cell>
          <cell r="D855" t="str">
            <v>N</v>
          </cell>
          <cell r="E855" t="str">
            <v/>
          </cell>
          <cell r="F855" t="str">
            <v>N</v>
          </cell>
          <cell r="G855" t="str">
            <v>N</v>
          </cell>
          <cell r="H855" t="str">
            <v/>
          </cell>
          <cell r="I855" t="str">
            <v/>
          </cell>
          <cell r="J855" t="str">
            <v>N/A</v>
          </cell>
        </row>
        <row r="856">
          <cell r="B856" t="str">
            <v>T394</v>
          </cell>
          <cell r="C856" t="str">
            <v>存單定期領息查詢</v>
          </cell>
          <cell r="D856" t="str">
            <v>N</v>
          </cell>
          <cell r="E856" t="str">
            <v/>
          </cell>
          <cell r="F856" t="str">
            <v>N</v>
          </cell>
          <cell r="G856" t="str">
            <v>N</v>
          </cell>
          <cell r="H856" t="str">
            <v/>
          </cell>
          <cell r="I856" t="str">
            <v/>
          </cell>
          <cell r="J856" t="str">
            <v>N/A</v>
          </cell>
        </row>
        <row r="857">
          <cell r="B857" t="str">
            <v>T395</v>
          </cell>
          <cell r="C857" t="str">
            <v>存單延繳差息查詢</v>
          </cell>
          <cell r="D857" t="str">
            <v>N</v>
          </cell>
          <cell r="E857" t="str">
            <v/>
          </cell>
          <cell r="F857" t="str">
            <v>N</v>
          </cell>
          <cell r="G857" t="str">
            <v>N</v>
          </cell>
          <cell r="H857" t="str">
            <v/>
          </cell>
          <cell r="I857" t="str">
            <v/>
          </cell>
          <cell r="J857" t="str">
            <v>N/A</v>
          </cell>
        </row>
        <row r="858">
          <cell r="B858" t="str">
            <v>T396</v>
          </cell>
          <cell r="C858" t="str">
            <v>存單解約利息查詢</v>
          </cell>
          <cell r="D858" t="str">
            <v>Y</v>
          </cell>
          <cell r="E858" t="str">
            <v/>
          </cell>
          <cell r="F858" t="str">
            <v>N</v>
          </cell>
          <cell r="G858" t="str">
            <v>N</v>
          </cell>
          <cell r="H858" t="str">
            <v/>
          </cell>
          <cell r="I858" t="str">
            <v/>
          </cell>
          <cell r="J858" t="str">
            <v>N/A</v>
          </cell>
        </row>
        <row r="859">
          <cell r="B859" t="str">
            <v>T398</v>
          </cell>
          <cell r="C859" t="str">
            <v>存單定期存入查詢</v>
          </cell>
          <cell r="D859" t="str">
            <v>N</v>
          </cell>
          <cell r="E859" t="str">
            <v/>
          </cell>
          <cell r="F859" t="str">
            <v>N</v>
          </cell>
          <cell r="G859" t="str">
            <v>N</v>
          </cell>
          <cell r="H859" t="str">
            <v/>
          </cell>
          <cell r="I859" t="str">
            <v/>
          </cell>
          <cell r="J859" t="str">
            <v>N/A</v>
          </cell>
        </row>
        <row r="860">
          <cell r="B860" t="str">
            <v>T399</v>
          </cell>
          <cell r="C860" t="str">
            <v>內容變更查詢</v>
          </cell>
          <cell r="D860" t="str">
            <v>N</v>
          </cell>
          <cell r="E860" t="str">
            <v/>
          </cell>
          <cell r="F860" t="str">
            <v>N</v>
          </cell>
          <cell r="G860" t="str">
            <v>N</v>
          </cell>
          <cell r="H860" t="str">
            <v/>
          </cell>
          <cell r="I860" t="str">
            <v/>
          </cell>
          <cell r="J860" t="str">
            <v>N/A</v>
          </cell>
        </row>
        <row r="861">
          <cell r="B861" t="str">
            <v>CMDM0001</v>
          </cell>
          <cell r="C861" t="str">
            <v>計算存款積數</v>
          </cell>
          <cell r="D861" t="str">
            <v>Y</v>
          </cell>
          <cell r="E861" t="str">
            <v/>
          </cell>
          <cell r="F861" t="str">
            <v>N</v>
          </cell>
          <cell r="G861" t="str">
            <v>N</v>
          </cell>
          <cell r="H861" t="str">
            <v/>
          </cell>
          <cell r="I861" t="str">
            <v/>
          </cell>
          <cell r="J861" t="str">
            <v>N/A</v>
          </cell>
        </row>
        <row r="862">
          <cell r="B862" t="str">
            <v>CMDM0002</v>
          </cell>
          <cell r="C862" t="str">
            <v>聚寶計算利息，所得稅</v>
          </cell>
          <cell r="D862" t="str">
            <v>Y</v>
          </cell>
          <cell r="E862" t="str">
            <v/>
          </cell>
          <cell r="F862" t="str">
            <v>N</v>
          </cell>
          <cell r="G862" t="str">
            <v>N</v>
          </cell>
          <cell r="H862" t="str">
            <v/>
          </cell>
          <cell r="I862" t="str">
            <v/>
          </cell>
          <cell r="J862" t="str">
            <v>N/A</v>
          </cell>
        </row>
        <row r="863">
          <cell r="B863" t="str">
            <v>CMDM0004</v>
          </cell>
          <cell r="C863" t="str">
            <v>計算借款積數及利息</v>
          </cell>
          <cell r="D863" t="str">
            <v>Y</v>
          </cell>
          <cell r="E863" t="str">
            <v/>
          </cell>
          <cell r="F863" t="str">
            <v>N</v>
          </cell>
          <cell r="G863" t="str">
            <v>N</v>
          </cell>
          <cell r="H863" t="str">
            <v/>
          </cell>
          <cell r="I863" t="str">
            <v/>
          </cell>
          <cell r="J863" t="str">
            <v>N/A</v>
          </cell>
        </row>
        <row r="864">
          <cell r="B864" t="str">
            <v>CMDM0005</v>
          </cell>
          <cell r="C864" t="str">
            <v>掛存單轉息明細</v>
          </cell>
          <cell r="D864" t="str">
            <v>Y</v>
          </cell>
          <cell r="E864" t="str">
            <v/>
          </cell>
          <cell r="F864" t="str">
            <v>N</v>
          </cell>
          <cell r="G864" t="str">
            <v>N</v>
          </cell>
          <cell r="H864" t="str">
            <v/>
          </cell>
          <cell r="I864" t="str">
            <v/>
          </cell>
          <cell r="J864" t="str">
            <v>N/A</v>
          </cell>
        </row>
        <row r="865">
          <cell r="B865" t="str">
            <v>CMDM0006</v>
          </cell>
          <cell r="C865" t="str">
            <v>ISRTMDDP0</v>
          </cell>
          <cell r="D865" t="str">
            <v>Y</v>
          </cell>
          <cell r="E865" t="str">
            <v/>
          </cell>
          <cell r="F865" t="str">
            <v>N</v>
          </cell>
          <cell r="G865" t="str">
            <v>N</v>
          </cell>
          <cell r="H865" t="str">
            <v/>
          </cell>
          <cell r="I865" t="str">
            <v/>
          </cell>
          <cell r="J865" t="str">
            <v>N/A</v>
          </cell>
        </row>
        <row r="866">
          <cell r="B866" t="str">
            <v>CMDM0007</v>
          </cell>
          <cell r="C866" t="str">
            <v>透支利息積數計算</v>
          </cell>
          <cell r="D866" t="str">
            <v>Y</v>
          </cell>
          <cell r="E866" t="str">
            <v/>
          </cell>
          <cell r="F866" t="str">
            <v>N</v>
          </cell>
          <cell r="G866" t="str">
            <v>N</v>
          </cell>
          <cell r="H866" t="str">
            <v/>
          </cell>
          <cell r="I866" t="str">
            <v/>
          </cell>
          <cell r="J866" t="str">
            <v>N/A</v>
          </cell>
        </row>
        <row r="867">
          <cell r="B867" t="str">
            <v>CMDM0008</v>
          </cell>
          <cell r="C867" t="str">
            <v>試算調整用(ATM期貨跨日沖正)</v>
          </cell>
          <cell r="D867" t="str">
            <v>Y</v>
          </cell>
          <cell r="E867" t="str">
            <v/>
          </cell>
          <cell r="F867" t="str">
            <v>N</v>
          </cell>
          <cell r="G867" t="str">
            <v>N</v>
          </cell>
          <cell r="H867" t="str">
            <v/>
          </cell>
          <cell r="I867" t="str">
            <v/>
          </cell>
          <cell r="J867" t="str">
            <v>N/A</v>
          </cell>
        </row>
        <row r="868">
          <cell r="B868" t="str">
            <v>CMDM0009</v>
          </cell>
          <cell r="C868" t="str">
            <v>綜存存單帳號</v>
          </cell>
          <cell r="D868" t="str">
            <v>Y</v>
          </cell>
          <cell r="E868" t="str">
            <v/>
          </cell>
          <cell r="F868" t="str">
            <v>N</v>
          </cell>
          <cell r="G868" t="str">
            <v>N</v>
          </cell>
          <cell r="H868" t="str">
            <v/>
          </cell>
          <cell r="I868" t="str">
            <v/>
          </cell>
          <cell r="J868" t="str">
            <v>N/A</v>
          </cell>
        </row>
        <row r="869">
          <cell r="B869" t="str">
            <v>CMDM0010</v>
          </cell>
          <cell r="C869" t="str">
            <v>查詢透支額度</v>
          </cell>
          <cell r="D869" t="str">
            <v>Y</v>
          </cell>
          <cell r="E869" t="str">
            <v/>
          </cell>
          <cell r="F869" t="str">
            <v>N</v>
          </cell>
          <cell r="G869" t="str">
            <v>N</v>
          </cell>
          <cell r="H869" t="str">
            <v/>
          </cell>
          <cell r="I869" t="str">
            <v/>
          </cell>
          <cell r="J869" t="str">
            <v>N/A</v>
          </cell>
        </row>
        <row r="870">
          <cell r="B870" t="str">
            <v>CMDM0011</v>
          </cell>
          <cell r="C870" t="str">
            <v>虛擬證券戶之新開戶</v>
          </cell>
          <cell r="D870" t="str">
            <v>Y</v>
          </cell>
          <cell r="E870" t="str">
            <v/>
          </cell>
          <cell r="F870" t="str">
            <v>N</v>
          </cell>
          <cell r="G870" t="str">
            <v>N</v>
          </cell>
          <cell r="H870" t="str">
            <v/>
          </cell>
          <cell r="I870" t="str">
            <v/>
          </cell>
          <cell r="J870" t="str">
            <v>N/A</v>
          </cell>
        </row>
        <row r="871">
          <cell r="B871" t="str">
            <v>CMDM0013</v>
          </cell>
          <cell r="C871" t="str">
            <v>獲取MD的特定資訊</v>
          </cell>
          <cell r="D871" t="str">
            <v>N</v>
          </cell>
          <cell r="E871" t="str">
            <v/>
          </cell>
          <cell r="F871" t="str">
            <v>N</v>
          </cell>
          <cell r="G871" t="str">
            <v>N</v>
          </cell>
          <cell r="H871" t="str">
            <v/>
          </cell>
          <cell r="I871" t="str">
            <v/>
          </cell>
          <cell r="J871" t="str">
            <v>N/A</v>
          </cell>
        </row>
        <row r="872">
          <cell r="B872" t="str">
            <v>CMDM0015</v>
          </cell>
          <cell r="C872" t="str">
            <v>現金卡繳款基準日透支餘額、最低應繳金額資料輸出</v>
          </cell>
          <cell r="D872" t="str">
            <v>Y</v>
          </cell>
          <cell r="E872" t="str">
            <v/>
          </cell>
          <cell r="F872" t="str">
            <v>N</v>
          </cell>
          <cell r="G872" t="str">
            <v>N</v>
          </cell>
          <cell r="H872" t="str">
            <v/>
          </cell>
          <cell r="I872" t="str">
            <v/>
          </cell>
          <cell r="J872" t="str">
            <v>N/A</v>
          </cell>
        </row>
        <row r="873">
          <cell r="B873" t="str">
            <v>CMDM0016</v>
          </cell>
          <cell r="C873" t="str">
            <v>現金卡MDDAN欄位處理</v>
          </cell>
          <cell r="D873" t="str">
            <v>N</v>
          </cell>
          <cell r="E873" t="str">
            <v/>
          </cell>
          <cell r="F873" t="str">
            <v>N</v>
          </cell>
          <cell r="G873" t="str">
            <v>N</v>
          </cell>
          <cell r="H873" t="str">
            <v/>
          </cell>
          <cell r="I873" t="str">
            <v/>
          </cell>
          <cell r="J873" t="str">
            <v>N/A</v>
          </cell>
        </row>
        <row r="874">
          <cell r="B874" t="str">
            <v>CMDM0017</v>
          </cell>
          <cell r="C874" t="str">
            <v>貸款繳息明細查詢副程式</v>
          </cell>
          <cell r="D874" t="str">
            <v>Y</v>
          </cell>
          <cell r="E874" t="str">
            <v/>
          </cell>
          <cell r="F874" t="str">
            <v>N</v>
          </cell>
          <cell r="G874" t="str">
            <v>N</v>
          </cell>
          <cell r="H874" t="str">
            <v/>
          </cell>
          <cell r="I874" t="str">
            <v/>
          </cell>
          <cell r="J874" t="str">
            <v>N/A</v>
          </cell>
        </row>
        <row r="875">
          <cell r="B875" t="str">
            <v>CMDM0018</v>
          </cell>
          <cell r="C875" t="str">
            <v>存戶透支息查詢副程式 </v>
          </cell>
          <cell r="D875" t="str">
            <v>Y</v>
          </cell>
          <cell r="E875" t="str">
            <v/>
          </cell>
          <cell r="F875" t="str">
            <v>N</v>
          </cell>
          <cell r="G875" t="str">
            <v>N</v>
          </cell>
          <cell r="H875" t="str">
            <v/>
          </cell>
          <cell r="I875" t="str">
            <v/>
          </cell>
          <cell r="J875" t="str">
            <v>N/A</v>
          </cell>
        </row>
        <row r="876">
          <cell r="B876" t="str">
            <v>CMDM0019</v>
          </cell>
          <cell r="C876" t="str">
            <v>透支契約展期(舊約解除改掛新約)</v>
          </cell>
          <cell r="D876" t="str">
            <v>Y</v>
          </cell>
          <cell r="E876" t="str">
            <v/>
          </cell>
          <cell r="F876" t="str">
            <v>N</v>
          </cell>
          <cell r="G876" t="str">
            <v>N</v>
          </cell>
          <cell r="H876" t="str">
            <v/>
          </cell>
          <cell r="I876" t="str">
            <v/>
          </cell>
          <cell r="J876" t="str">
            <v>N/A</v>
          </cell>
        </row>
        <row r="877">
          <cell r="B877" t="str">
            <v>CMDM0020</v>
          </cell>
          <cell r="C877" t="str">
            <v>批次轉帳交易使用</v>
          </cell>
          <cell r="D877" t="str">
            <v>N</v>
          </cell>
          <cell r="E877" t="str">
            <v/>
          </cell>
          <cell r="F877" t="str">
            <v>N</v>
          </cell>
          <cell r="G877" t="str">
            <v>N</v>
          </cell>
          <cell r="H877" t="str">
            <v/>
          </cell>
          <cell r="I877" t="str">
            <v/>
          </cell>
          <cell r="J877" t="str">
            <v>N/A</v>
          </cell>
        </row>
        <row r="878">
          <cell r="B878" t="str">
            <v>CMDM0021</v>
          </cell>
          <cell r="C878" t="str">
            <v>透支分層利率的判斷及設定</v>
          </cell>
          <cell r="D878" t="str">
            <v>Y</v>
          </cell>
          <cell r="E878" t="str">
            <v/>
          </cell>
          <cell r="F878" t="str">
            <v>N</v>
          </cell>
          <cell r="G878" t="str">
            <v>N</v>
          </cell>
          <cell r="H878" t="str">
            <v/>
          </cell>
          <cell r="I878" t="str">
            <v/>
          </cell>
          <cell r="J878" t="str">
            <v>N/A</v>
          </cell>
        </row>
        <row r="879">
          <cell r="B879" t="str">
            <v>CMDM0022</v>
          </cell>
          <cell r="C879" t="str">
            <v>TAKEIT現金卡繳款金額／帳戶餘額查詢</v>
          </cell>
          <cell r="D879" t="str">
            <v>N</v>
          </cell>
          <cell r="E879" t="str">
            <v/>
          </cell>
          <cell r="F879" t="str">
            <v>N</v>
          </cell>
          <cell r="G879" t="str">
            <v>N</v>
          </cell>
          <cell r="H879" t="str">
            <v/>
          </cell>
          <cell r="I879" t="str">
            <v/>
          </cell>
          <cell r="J879" t="str">
            <v>N/A</v>
          </cell>
        </row>
        <row r="880">
          <cell r="B880" t="str">
            <v>CMDM0023</v>
          </cell>
          <cell r="C880" t="str">
            <v>抵利型房貸專戶設定／解除</v>
          </cell>
          <cell r="D880" t="str">
            <v>N</v>
          </cell>
          <cell r="E880" t="str">
            <v/>
          </cell>
          <cell r="F880" t="str">
            <v>N</v>
          </cell>
          <cell r="G880" t="str">
            <v>N</v>
          </cell>
          <cell r="H880" t="str">
            <v/>
          </cell>
          <cell r="I880" t="str">
            <v/>
          </cell>
          <cell r="J880" t="str">
            <v>N/A</v>
          </cell>
        </row>
        <row r="881">
          <cell r="B881" t="str">
            <v>CMDM0024</v>
          </cell>
          <cell r="C881" t="str">
            <v>新增一個虛擬帳號</v>
          </cell>
          <cell r="D881" t="str">
            <v>N</v>
          </cell>
          <cell r="E881" t="str">
            <v/>
          </cell>
          <cell r="F881" t="str">
            <v>N</v>
          </cell>
          <cell r="G881" t="str">
            <v>N</v>
          </cell>
          <cell r="H881" t="str">
            <v/>
          </cell>
          <cell r="I881" t="str">
            <v/>
          </cell>
          <cell r="J881" t="str">
            <v>N/A</v>
          </cell>
        </row>
        <row r="882">
          <cell r="B882" t="str">
            <v>CMDM0025</v>
          </cell>
          <cell r="C882" t="str">
            <v>虛擬證券作業</v>
          </cell>
          <cell r="D882" t="str">
            <v>Y</v>
          </cell>
          <cell r="E882" t="str">
            <v/>
          </cell>
          <cell r="F882" t="str">
            <v>N</v>
          </cell>
          <cell r="G882" t="str">
            <v>N</v>
          </cell>
          <cell r="H882" t="str">
            <v/>
          </cell>
          <cell r="I882" t="str">
            <v/>
          </cell>
          <cell r="J882" t="str">
            <v>N/A</v>
          </cell>
        </row>
        <row r="883">
          <cell r="B883" t="str">
            <v>CMDM0026</v>
          </cell>
          <cell r="C883" t="str">
            <v>各類存款餘額期間內利息支出（含提存）利率查詢</v>
          </cell>
          <cell r="D883" t="str">
            <v>Y</v>
          </cell>
          <cell r="E883" t="str">
            <v/>
          </cell>
          <cell r="F883" t="str">
            <v>N</v>
          </cell>
          <cell r="G883" t="str">
            <v>N</v>
          </cell>
          <cell r="H883" t="str">
            <v/>
          </cell>
          <cell r="I883" t="str">
            <v/>
          </cell>
          <cell r="J883" t="str">
            <v>N/A</v>
          </cell>
        </row>
        <row r="884">
          <cell r="B884" t="str">
            <v>CMDM0027</v>
          </cell>
          <cell r="C884" t="str">
            <v>聚寶、支存判斷逾期狀態</v>
          </cell>
          <cell r="D884" t="str">
            <v>N</v>
          </cell>
          <cell r="E884" t="str">
            <v/>
          </cell>
          <cell r="F884" t="str">
            <v>N</v>
          </cell>
          <cell r="G884" t="str">
            <v>N</v>
          </cell>
          <cell r="H884" t="str">
            <v/>
          </cell>
          <cell r="I884" t="str">
            <v/>
          </cell>
          <cell r="J884" t="str">
            <v>N/A</v>
          </cell>
        </row>
        <row r="885">
          <cell r="B885" t="str">
            <v>CMDM0028</v>
          </cell>
          <cell r="C885" t="str">
            <v>變更台、外幣帳戶內容</v>
          </cell>
          <cell r="D885" t="str">
            <v>Y</v>
          </cell>
          <cell r="E885" t="str">
            <v/>
          </cell>
          <cell r="F885" t="str">
            <v>N</v>
          </cell>
          <cell r="G885" t="str">
            <v>N</v>
          </cell>
          <cell r="H885" t="str">
            <v/>
          </cell>
          <cell r="I885" t="str">
            <v/>
          </cell>
          <cell r="J885" t="str">
            <v>N/A</v>
          </cell>
        </row>
        <row r="886">
          <cell r="B886" t="str">
            <v>CMDM0029</v>
          </cell>
          <cell r="C886" t="str">
            <v>晶片卡登錄／解除事故處理MDMACD</v>
          </cell>
          <cell r="D886" t="str">
            <v>N</v>
          </cell>
          <cell r="E886" t="str">
            <v/>
          </cell>
          <cell r="F886" t="str">
            <v>N</v>
          </cell>
          <cell r="G886" t="str">
            <v>N</v>
          </cell>
          <cell r="H886" t="str">
            <v/>
          </cell>
          <cell r="I886" t="str">
            <v/>
          </cell>
          <cell r="J886" t="str">
            <v>N/A</v>
          </cell>
        </row>
        <row r="887">
          <cell r="B887" t="str">
            <v>CMDM0030</v>
          </cell>
          <cell r="C887" t="str">
            <v>存摺支出副程式</v>
          </cell>
          <cell r="D887" t="str">
            <v>N</v>
          </cell>
          <cell r="E887" t="str">
            <v/>
          </cell>
          <cell r="F887" t="str">
            <v>N</v>
          </cell>
          <cell r="G887" t="str">
            <v>N</v>
          </cell>
          <cell r="H887" t="str">
            <v/>
          </cell>
          <cell r="I887" t="str">
            <v/>
          </cell>
          <cell r="J887" t="str">
            <v>N/A</v>
          </cell>
        </row>
        <row r="888">
          <cell r="B888" t="str">
            <v>CMDM0031</v>
          </cell>
          <cell r="C888" t="str">
            <v>票債券等圈存之登錄／解除作業處理MD/MY</v>
          </cell>
          <cell r="D888" t="str">
            <v>Y</v>
          </cell>
          <cell r="E888" t="str">
            <v/>
          </cell>
          <cell r="F888" t="str">
            <v>N</v>
          </cell>
          <cell r="G888" t="str">
            <v>N</v>
          </cell>
          <cell r="H888" t="str">
            <v/>
          </cell>
          <cell r="I888" t="str">
            <v/>
          </cell>
          <cell r="J888" t="str">
            <v>N/A</v>
          </cell>
        </row>
        <row r="889">
          <cell r="B889" t="str">
            <v>CMDM0032</v>
          </cell>
          <cell r="C889" t="str">
            <v>證交款圈存登錄作業PM</v>
          </cell>
          <cell r="D889" t="str">
            <v>Y</v>
          </cell>
          <cell r="E889" t="str">
            <v/>
          </cell>
          <cell r="F889" t="str">
            <v>N</v>
          </cell>
          <cell r="G889" t="str">
            <v>N</v>
          </cell>
          <cell r="H889" t="str">
            <v/>
          </cell>
          <cell r="I889" t="str">
            <v/>
          </cell>
          <cell r="J889" t="str">
            <v>N/A</v>
          </cell>
        </row>
        <row r="890">
          <cell r="B890" t="str">
            <v>CMDM0033</v>
          </cell>
          <cell r="C890" t="str">
            <v>存摺存單發出檢核</v>
          </cell>
          <cell r="D890" t="str">
            <v>Y</v>
          </cell>
          <cell r="E890" t="str">
            <v/>
          </cell>
          <cell r="F890" t="str">
            <v>N</v>
          </cell>
          <cell r="G890" t="str">
            <v>N</v>
          </cell>
          <cell r="H890" t="str">
            <v/>
          </cell>
          <cell r="I890" t="str">
            <v/>
          </cell>
          <cell r="J890" t="str">
            <v>N/A</v>
          </cell>
        </row>
        <row r="891">
          <cell r="B891" t="str">
            <v>CMDM0034</v>
          </cell>
          <cell r="C891" t="str">
            <v>透支戶逾期狀態及內容查詢</v>
          </cell>
          <cell r="D891" t="str">
            <v>Y</v>
          </cell>
          <cell r="E891" t="str">
            <v/>
          </cell>
          <cell r="F891" t="str">
            <v>N</v>
          </cell>
          <cell r="G891" t="str">
            <v>N</v>
          </cell>
          <cell r="H891" t="str">
            <v/>
          </cell>
          <cell r="I891" t="str">
            <v/>
          </cell>
          <cell r="J891" t="str">
            <v>N/A</v>
          </cell>
        </row>
        <row r="892">
          <cell r="B892" t="str">
            <v>CMDM0036</v>
          </cell>
          <cell r="C892" t="str">
            <v>本息平攤試算</v>
          </cell>
          <cell r="D892" t="str">
            <v>Y</v>
          </cell>
          <cell r="E892" t="str">
            <v/>
          </cell>
          <cell r="F892" t="str">
            <v>N</v>
          </cell>
          <cell r="G892" t="str">
            <v>N</v>
          </cell>
          <cell r="H892" t="str">
            <v/>
          </cell>
          <cell r="I892" t="str">
            <v/>
          </cell>
          <cell r="J892" t="str">
            <v>N/A</v>
          </cell>
        </row>
        <row r="893">
          <cell r="B893" t="str">
            <v>CMDM0037</v>
          </cell>
          <cell r="C893" t="str">
            <v>查詢TAKIT卡帳戶狀態</v>
          </cell>
          <cell r="D893" t="str">
            <v>Y</v>
          </cell>
          <cell r="E893" t="str">
            <v/>
          </cell>
          <cell r="F893" t="str">
            <v>N</v>
          </cell>
          <cell r="G893" t="str">
            <v>N</v>
          </cell>
          <cell r="H893" t="str">
            <v/>
          </cell>
          <cell r="I893" t="str">
            <v/>
          </cell>
          <cell r="J893" t="str">
            <v>N/A</v>
          </cell>
        </row>
        <row r="894">
          <cell r="B894" t="str">
            <v>CMDM0038</v>
          </cell>
          <cell r="C894" t="str">
            <v>TAKEIT卡寄送通知／轉換函分類</v>
          </cell>
          <cell r="D894" t="str">
            <v>Y</v>
          </cell>
          <cell r="E894" t="str">
            <v/>
          </cell>
          <cell r="F894" t="str">
            <v>N</v>
          </cell>
          <cell r="G894" t="str">
            <v>N</v>
          </cell>
          <cell r="H894" t="str">
            <v/>
          </cell>
          <cell r="I894" t="str">
            <v/>
          </cell>
          <cell r="J894" t="str">
            <v>N/A</v>
          </cell>
        </row>
        <row r="895">
          <cell r="B895" t="str">
            <v>CMDM0039</v>
          </cell>
          <cell r="C895" t="str">
            <v>勞動保障卡明細查詢</v>
          </cell>
          <cell r="D895" t="str">
            <v>Y</v>
          </cell>
          <cell r="E895" t="str">
            <v/>
          </cell>
          <cell r="F895" t="str">
            <v>N</v>
          </cell>
          <cell r="G895" t="str">
            <v>N</v>
          </cell>
          <cell r="H895" t="str">
            <v/>
          </cell>
          <cell r="I895" t="str">
            <v/>
          </cell>
          <cell r="J895" t="str">
            <v>N/A</v>
          </cell>
        </row>
        <row r="896">
          <cell r="B896" t="str">
            <v>CMDM0040</v>
          </cell>
          <cell r="C896" t="str">
            <v>優利活儲取消</v>
          </cell>
          <cell r="D896" t="str">
            <v>Y</v>
          </cell>
          <cell r="E896" t="str">
            <v/>
          </cell>
          <cell r="F896" t="str">
            <v>N</v>
          </cell>
          <cell r="G896" t="str">
            <v>N</v>
          </cell>
          <cell r="H896" t="str">
            <v/>
          </cell>
          <cell r="I896" t="str">
            <v/>
          </cell>
          <cell r="J896" t="str">
            <v>N/A</v>
          </cell>
        </row>
        <row r="897">
          <cell r="B897" t="str">
            <v>CMDM0041</v>
          </cell>
          <cell r="C897" t="str">
            <v>勞動保障卡發卡流程控管副程式</v>
          </cell>
          <cell r="D897" t="str">
            <v>Y</v>
          </cell>
          <cell r="E897" t="str">
            <v/>
          </cell>
          <cell r="F897" t="str">
            <v>N</v>
          </cell>
          <cell r="G897" t="str">
            <v>N</v>
          </cell>
          <cell r="H897" t="str">
            <v/>
          </cell>
          <cell r="I897" t="str">
            <v/>
          </cell>
          <cell r="J897" t="str">
            <v>N/A</v>
          </cell>
        </row>
        <row r="898">
          <cell r="B898" t="str">
            <v>CMDM0042</v>
          </cell>
          <cell r="C898" t="str">
            <v>金融卡理財額度寄送通知／轉換函分類</v>
          </cell>
          <cell r="D898" t="str">
            <v>N</v>
          </cell>
          <cell r="E898" t="str">
            <v/>
          </cell>
          <cell r="F898" t="str">
            <v>N</v>
          </cell>
          <cell r="G898" t="str">
            <v>N</v>
          </cell>
          <cell r="H898" t="str">
            <v/>
          </cell>
          <cell r="I898" t="str">
            <v/>
          </cell>
          <cell r="J898" t="str">
            <v>N/A</v>
          </cell>
        </row>
        <row r="899">
          <cell r="B899" t="str">
            <v>CMDM0043</v>
          </cell>
          <cell r="C899" t="str">
            <v>存款人資料若與輸入的篩選條件相同則挑出來</v>
          </cell>
          <cell r="D899" t="str">
            <v>N</v>
          </cell>
          <cell r="E899" t="str">
            <v/>
          </cell>
          <cell r="F899" t="str">
            <v>N</v>
          </cell>
          <cell r="G899" t="str">
            <v>N</v>
          </cell>
          <cell r="H899" t="str">
            <v/>
          </cell>
          <cell r="I899" t="str">
            <v/>
          </cell>
          <cell r="J899" t="str">
            <v>N/A</v>
          </cell>
        </row>
        <row r="900">
          <cell r="B900" t="str">
            <v>CMDM0044</v>
          </cell>
          <cell r="C900" t="str">
            <v>勞動保障卡被保險人之勞保年資及異動資料查詢</v>
          </cell>
          <cell r="D900" t="str">
            <v>Y</v>
          </cell>
          <cell r="E900" t="str">
            <v/>
          </cell>
          <cell r="F900" t="str">
            <v>N</v>
          </cell>
          <cell r="G900" t="str">
            <v>N</v>
          </cell>
          <cell r="H900" t="str">
            <v/>
          </cell>
          <cell r="I900" t="str">
            <v/>
          </cell>
          <cell r="J900" t="str">
            <v>N/A</v>
          </cell>
        </row>
        <row r="901">
          <cell r="B901" t="str">
            <v>CMDM0045</v>
          </cell>
          <cell r="C901" t="str">
            <v>法金處金流計算之匯款人（存款人）資料篩選副程式－負面表列</v>
          </cell>
          <cell r="D901" t="str">
            <v>N</v>
          </cell>
          <cell r="E901" t="str">
            <v/>
          </cell>
          <cell r="F901" t="str">
            <v>N</v>
          </cell>
          <cell r="G901" t="str">
            <v>N</v>
          </cell>
          <cell r="H901" t="str">
            <v/>
          </cell>
          <cell r="I901" t="str">
            <v/>
          </cell>
          <cell r="J901" t="str">
            <v>N/A</v>
          </cell>
        </row>
        <row r="902">
          <cell r="B902" t="str">
            <v>CMDM0046</v>
          </cell>
          <cell r="C902" t="str">
            <v>綜存戶事故資料查詢</v>
          </cell>
          <cell r="D902" t="str">
            <v>Y</v>
          </cell>
          <cell r="E902" t="str">
            <v/>
          </cell>
          <cell r="F902" t="str">
            <v>N</v>
          </cell>
          <cell r="G902" t="str">
            <v>N</v>
          </cell>
          <cell r="H902" t="str">
            <v/>
          </cell>
          <cell r="I902" t="str">
            <v/>
          </cell>
          <cell r="J902" t="str">
            <v>N/A</v>
          </cell>
        </row>
        <row r="903">
          <cell r="B903" t="str">
            <v>CMDM0047</v>
          </cell>
          <cell r="C903" t="str">
            <v>查詢存戶適用之利率科目</v>
          </cell>
          <cell r="D903" t="str">
            <v>Y</v>
          </cell>
          <cell r="E903" t="str">
            <v/>
          </cell>
          <cell r="F903" t="str">
            <v>N</v>
          </cell>
          <cell r="G903" t="str">
            <v>N</v>
          </cell>
          <cell r="H903" t="str">
            <v/>
          </cell>
          <cell r="I903" t="str">
            <v/>
          </cell>
          <cell r="J903" t="str">
            <v>N/A</v>
          </cell>
        </row>
        <row r="904">
          <cell r="B904" t="str">
            <v>CMDM0048</v>
          </cell>
          <cell r="C904" t="str">
            <v>儲值卡開戶作業</v>
          </cell>
          <cell r="D904" t="str">
            <v>N</v>
          </cell>
          <cell r="E904" t="str">
            <v/>
          </cell>
          <cell r="F904" t="str">
            <v>N</v>
          </cell>
          <cell r="G904" t="str">
            <v>N</v>
          </cell>
          <cell r="H904" t="str">
            <v/>
          </cell>
          <cell r="I904" t="str">
            <v/>
          </cell>
          <cell r="J904" t="str">
            <v>N/A</v>
          </cell>
        </row>
        <row r="905">
          <cell r="B905" t="str">
            <v>CMDM0049</v>
          </cell>
          <cell r="C905" t="str">
            <v>歸戶最近開立之活期帳號檢核</v>
          </cell>
          <cell r="D905" t="str">
            <v>N</v>
          </cell>
          <cell r="E905" t="str">
            <v/>
          </cell>
          <cell r="F905" t="str">
            <v>N</v>
          </cell>
          <cell r="G905" t="str">
            <v>N</v>
          </cell>
          <cell r="H905" t="str">
            <v/>
          </cell>
          <cell r="I905" t="str">
            <v/>
          </cell>
          <cell r="J905" t="str">
            <v>N/A</v>
          </cell>
        </row>
        <row r="906">
          <cell r="B906" t="str">
            <v>CMDM0050</v>
          </cell>
          <cell r="C906" t="str">
            <v>SH@RE/MD子帳號開戶</v>
          </cell>
          <cell r="D906" t="str">
            <v>Y</v>
          </cell>
          <cell r="E906" t="str">
            <v/>
          </cell>
          <cell r="F906" t="str">
            <v>N</v>
          </cell>
          <cell r="G906" t="str">
            <v>N</v>
          </cell>
          <cell r="H906" t="str">
            <v/>
          </cell>
          <cell r="I906" t="str">
            <v/>
          </cell>
          <cell r="J906" t="str">
            <v>N/A</v>
          </cell>
        </row>
        <row r="907">
          <cell r="B907" t="str">
            <v>CMDM0051</v>
          </cell>
          <cell r="C907" t="str">
            <v>SH@RE帳號查詢.(FUN="1""2")
SH@RE帳號比對.(FUN="3")
SH@RE主帳號查詢.(FUN="4")
SH@RE已銷戶主帳號查詢.(FUN="5"</v>
          </cell>
          <cell r="D907" t="str">
            <v>Y</v>
          </cell>
          <cell r="E907" t="str">
            <v/>
          </cell>
          <cell r="F907" t="str">
            <v>N</v>
          </cell>
          <cell r="G907" t="str">
            <v>N</v>
          </cell>
          <cell r="H907" t="str">
            <v/>
          </cell>
          <cell r="I907" t="str">
            <v/>
          </cell>
          <cell r="J907" t="str">
            <v>N/A</v>
          </cell>
        </row>
        <row r="908">
          <cell r="B908" t="str">
            <v>CMDM0052</v>
          </cell>
          <cell r="C908" t="str">
            <v>１．SH@RE帳號分派(取號)並註冊於DBSI
(開戶前中心作業)
２．SH@RE臨櫃開戶(暫不開放)
３．SH@RE晶片卡錄卡暨碼單印製
４．SH@RE晶片卡取消領卡</v>
          </cell>
          <cell r="D908" t="str">
            <v>N</v>
          </cell>
          <cell r="E908" t="str">
            <v/>
          </cell>
          <cell r="F908" t="str">
            <v>N</v>
          </cell>
          <cell r="G908" t="str">
            <v>N</v>
          </cell>
          <cell r="H908" t="str">
            <v/>
          </cell>
          <cell r="I908" t="str">
            <v/>
          </cell>
          <cell r="J908" t="str">
            <v>N/A</v>
          </cell>
        </row>
        <row r="909">
          <cell r="B909" t="str">
            <v>CMDM0053</v>
          </cell>
          <cell r="C909" t="str">
            <v>SH@RE帳戶銷戶檢核</v>
          </cell>
          <cell r="D909" t="str">
            <v>Y</v>
          </cell>
          <cell r="E909" t="str">
            <v/>
          </cell>
          <cell r="F909" t="str">
            <v>N</v>
          </cell>
          <cell r="G909" t="str">
            <v>N</v>
          </cell>
          <cell r="H909" t="str">
            <v/>
          </cell>
          <cell r="I909" t="str">
            <v/>
          </cell>
          <cell r="J909" t="str">
            <v>N/A</v>
          </cell>
        </row>
        <row r="910">
          <cell r="B910" t="str">
            <v>CMDM0054</v>
          </cell>
          <cell r="C910" t="str">
            <v>SH@RE帳號三個月評價點數/明細查詢</v>
          </cell>
          <cell r="D910" t="str">
            <v>N</v>
          </cell>
          <cell r="E910" t="str">
            <v/>
          </cell>
          <cell r="F910" t="str">
            <v>N</v>
          </cell>
          <cell r="G910" t="str">
            <v>N</v>
          </cell>
          <cell r="H910" t="str">
            <v/>
          </cell>
          <cell r="I910" t="str">
            <v/>
          </cell>
          <cell r="J910" t="str">
            <v>N/A</v>
          </cell>
        </row>
        <row r="911">
          <cell r="B911" t="str">
            <v>CMDM0055</v>
          </cell>
          <cell r="C911" t="str">
            <v>家庭帳戶ＮＯＴＥＳ開戶取號</v>
          </cell>
          <cell r="D911" t="str">
            <v>N</v>
          </cell>
          <cell r="E911" t="str">
            <v/>
          </cell>
          <cell r="F911" t="str">
            <v>N</v>
          </cell>
          <cell r="G911" t="str">
            <v>N</v>
          </cell>
          <cell r="H911" t="str">
            <v/>
          </cell>
          <cell r="I911" t="str">
            <v/>
          </cell>
          <cell r="J911" t="str">
            <v>N/A</v>
          </cell>
        </row>
        <row r="912">
          <cell r="B912" t="str">
            <v>CMDM0056</v>
          </cell>
          <cell r="C912" t="str">
            <v>存戶特定事故查詢</v>
          </cell>
          <cell r="D912" t="str">
            <v>Y</v>
          </cell>
          <cell r="E912" t="str">
            <v/>
          </cell>
          <cell r="F912" t="str">
            <v>N</v>
          </cell>
          <cell r="G912" t="str">
            <v>N</v>
          </cell>
          <cell r="H912" t="str">
            <v/>
          </cell>
          <cell r="I912" t="str">
            <v/>
          </cell>
          <cell r="J912" t="str">
            <v>N/A</v>
          </cell>
        </row>
        <row r="913">
          <cell r="B913" t="str">
            <v>CMDM0057</v>
          </cell>
          <cell r="C913" t="str">
            <v>SHARE子帳號銷戶</v>
          </cell>
          <cell r="D913" t="str">
            <v>Y</v>
          </cell>
          <cell r="E913" t="str">
            <v/>
          </cell>
          <cell r="F913" t="str">
            <v>N</v>
          </cell>
          <cell r="G913" t="str">
            <v>N</v>
          </cell>
          <cell r="H913" t="str">
            <v/>
          </cell>
          <cell r="I913" t="str">
            <v/>
          </cell>
          <cell r="J913" t="str">
            <v>N/A</v>
          </cell>
        </row>
        <row r="914">
          <cell r="B914" t="str">
            <v>CMDM0058</v>
          </cell>
          <cell r="C914" t="str">
            <v>帳務日期登錄及解除</v>
          </cell>
          <cell r="D914" t="str">
            <v>Y</v>
          </cell>
          <cell r="E914" t="str">
            <v/>
          </cell>
          <cell r="F914" t="str">
            <v>N</v>
          </cell>
          <cell r="G914" t="str">
            <v>N</v>
          </cell>
          <cell r="H914" t="str">
            <v/>
          </cell>
          <cell r="I914" t="str">
            <v/>
          </cell>
          <cell r="J914" t="str">
            <v>N/A</v>
          </cell>
        </row>
        <row r="915">
          <cell r="B915" t="str">
            <v>CMDM0059</v>
          </cell>
          <cell r="C915" t="str">
            <v>查詢儲值卡設帳行</v>
          </cell>
          <cell r="D915" t="str">
            <v>N</v>
          </cell>
          <cell r="E915" t="str">
            <v/>
          </cell>
          <cell r="F915" t="str">
            <v>N</v>
          </cell>
          <cell r="G915" t="str">
            <v>N</v>
          </cell>
          <cell r="H915" t="str">
            <v/>
          </cell>
          <cell r="I915" t="str">
            <v/>
          </cell>
          <cell r="J915" t="str">
            <v>N/A</v>
          </cell>
        </row>
        <row r="916">
          <cell r="B916" t="str">
            <v>CMDM0060</v>
          </cell>
          <cell r="C916" t="str">
            <v>SH@REAUTOLOAD變更/取消/查詢功能(MDDNO)</v>
          </cell>
          <cell r="D916" t="str">
            <v>N</v>
          </cell>
          <cell r="E916" t="str">
            <v/>
          </cell>
          <cell r="F916" t="str">
            <v>N</v>
          </cell>
          <cell r="G916" t="str">
            <v>N</v>
          </cell>
          <cell r="H916" t="str">
            <v/>
          </cell>
          <cell r="I916" t="str">
            <v/>
          </cell>
          <cell r="J916" t="str">
            <v>N/A</v>
          </cell>
        </row>
        <row r="917">
          <cell r="B917" t="str">
            <v>CMDM0061</v>
          </cell>
          <cell r="C917" t="str">
            <v>存戶理財業務圈存業務查詢(MD)</v>
          </cell>
          <cell r="D917" t="str">
            <v>Y</v>
          </cell>
          <cell r="E917" t="str">
            <v/>
          </cell>
          <cell r="F917" t="str">
            <v>N</v>
          </cell>
          <cell r="G917" t="str">
            <v>N</v>
          </cell>
          <cell r="H917" t="str">
            <v/>
          </cell>
          <cell r="I917" t="str">
            <v/>
          </cell>
          <cell r="J917" t="str">
            <v>N/A</v>
          </cell>
        </row>
        <row r="918">
          <cell r="B918" t="str">
            <v>CMDM0063</v>
          </cell>
          <cell r="C918" t="str">
            <v>CNCA移管時新分行代號及新帳號取得</v>
          </cell>
          <cell r="D918" t="str">
            <v>N</v>
          </cell>
          <cell r="E918" t="str">
            <v/>
          </cell>
          <cell r="F918" t="str">
            <v>N</v>
          </cell>
          <cell r="G918" t="str">
            <v>N</v>
          </cell>
          <cell r="H918" t="str">
            <v/>
          </cell>
          <cell r="I918" t="str">
            <v/>
          </cell>
          <cell r="J918" t="str">
            <v>N/A</v>
          </cell>
        </row>
        <row r="919">
          <cell r="B919" t="str">
            <v>CMDM0064</v>
          </cell>
          <cell r="C919" t="str">
            <v>嘉義四信
CY4S移管時新分行代號及新帳號取得</v>
          </cell>
          <cell r="D919" t="str">
            <v>N</v>
          </cell>
          <cell r="E919" t="str">
            <v/>
          </cell>
          <cell r="F919" t="str">
            <v>N</v>
          </cell>
          <cell r="G919" t="str">
            <v>N</v>
          </cell>
          <cell r="H919" t="str">
            <v/>
          </cell>
          <cell r="I919" t="str">
            <v/>
          </cell>
          <cell r="J919" t="str">
            <v>N/A</v>
          </cell>
        </row>
        <row r="920">
          <cell r="B920" t="str">
            <v>CMDM0065</v>
          </cell>
          <cell r="C920" t="str">
            <v>活期存款取款密碼作業</v>
          </cell>
          <cell r="D920" t="str">
            <v>Y</v>
          </cell>
          <cell r="E920" t="str">
            <v/>
          </cell>
          <cell r="F920" t="str">
            <v>N</v>
          </cell>
          <cell r="G920" t="str">
            <v>N</v>
          </cell>
          <cell r="H920" t="str">
            <v/>
          </cell>
          <cell r="I920" t="str">
            <v/>
          </cell>
          <cell r="J920" t="str">
            <v>N/A</v>
          </cell>
        </row>
        <row r="921">
          <cell r="B921" t="str">
            <v>CMDM0080</v>
          </cell>
          <cell r="C921" t="str">
            <v>被合併銀行帳號與玉山帳號的對應處理</v>
          </cell>
          <cell r="D921" t="str">
            <v>Y</v>
          </cell>
          <cell r="E921" t="str">
            <v/>
          </cell>
          <cell r="F921" t="str">
            <v>N</v>
          </cell>
          <cell r="G921" t="str">
            <v>N</v>
          </cell>
          <cell r="H921" t="str">
            <v/>
          </cell>
          <cell r="I921" t="str">
            <v/>
          </cell>
          <cell r="J921" t="str">
            <v>N/A</v>
          </cell>
        </row>
        <row r="922">
          <cell r="B922" t="str">
            <v>CMDM0081</v>
          </cell>
          <cell r="C922" t="str">
            <v>高企移管時新分行代號及新帳號取得</v>
          </cell>
          <cell r="D922" t="str">
            <v>N</v>
          </cell>
          <cell r="E922" t="str">
            <v/>
          </cell>
          <cell r="F922" t="str">
            <v>N</v>
          </cell>
          <cell r="G922" t="str">
            <v>N</v>
          </cell>
          <cell r="H922" t="str">
            <v/>
          </cell>
          <cell r="I922" t="str">
            <v/>
          </cell>
          <cell r="J922" t="str">
            <v>N/A</v>
          </cell>
        </row>
        <row r="923">
          <cell r="B923" t="str">
            <v>CMDM0082</v>
          </cell>
          <cell r="C923" t="str">
            <v>高企開戶單位與設帳行控管     </v>
          </cell>
          <cell r="D923" t="str">
            <v>N</v>
          </cell>
          <cell r="E923" t="str">
            <v/>
          </cell>
          <cell r="F923" t="str">
            <v>N</v>
          </cell>
          <cell r="G923" t="str">
            <v>N</v>
          </cell>
          <cell r="H923" t="str">
            <v/>
          </cell>
          <cell r="I923" t="str">
            <v/>
          </cell>
          <cell r="J923" t="str">
            <v>N/A</v>
          </cell>
        </row>
        <row r="924">
          <cell r="B924" t="str">
            <v>CMDM0083</v>
          </cell>
          <cell r="C924" t="str">
            <v>各類存款透支債清協商前回報檔內容提供</v>
          </cell>
          <cell r="D924" t="str">
            <v>Y</v>
          </cell>
          <cell r="E924" t="str">
            <v/>
          </cell>
          <cell r="F924" t="str">
            <v>N</v>
          </cell>
          <cell r="G924" t="str">
            <v>N</v>
          </cell>
          <cell r="H924" t="str">
            <v/>
          </cell>
          <cell r="I924" t="str">
            <v/>
          </cell>
          <cell r="J924" t="str">
            <v>N/A</v>
          </cell>
        </row>
        <row r="925">
          <cell r="B925" t="str">
            <v>CMDM0084</v>
          </cell>
          <cell r="C925" t="str">
            <v>檢核存款人資料必須輸入指定文字</v>
          </cell>
          <cell r="D925" t="str">
            <v>N</v>
          </cell>
          <cell r="E925" t="str">
            <v/>
          </cell>
          <cell r="F925" t="str">
            <v>N</v>
          </cell>
          <cell r="G925" t="str">
            <v>N</v>
          </cell>
          <cell r="H925" t="str">
            <v/>
          </cell>
          <cell r="I925" t="str">
            <v/>
          </cell>
          <cell r="J925" t="str">
            <v>N/A</v>
          </cell>
        </row>
        <row r="926">
          <cell r="B926" t="str">
            <v>CMDM0085</v>
          </cell>
          <cell r="C926" t="str">
            <v>綜存單扣押次數變更</v>
          </cell>
          <cell r="D926" t="str">
            <v>Y</v>
          </cell>
          <cell r="E926" t="str">
            <v/>
          </cell>
          <cell r="F926" t="str">
            <v>N</v>
          </cell>
          <cell r="G926" t="str">
            <v>N</v>
          </cell>
          <cell r="H926" t="str">
            <v/>
          </cell>
          <cell r="I926" t="str">
            <v/>
          </cell>
          <cell r="J926" t="str">
            <v>N/A</v>
          </cell>
        </row>
        <row r="927">
          <cell r="B927" t="str">
            <v>CMDM0086</v>
          </cell>
          <cell r="C927" t="str">
            <v>整合開戶碼單列印內容查詢/變更</v>
          </cell>
          <cell r="D927" t="str">
            <v>N</v>
          </cell>
          <cell r="E927" t="str">
            <v/>
          </cell>
          <cell r="F927" t="str">
            <v>N</v>
          </cell>
          <cell r="G927" t="str">
            <v>N</v>
          </cell>
          <cell r="H927" t="str">
            <v/>
          </cell>
          <cell r="I927" t="str">
            <v/>
          </cell>
          <cell r="J927" t="str">
            <v>N/A</v>
          </cell>
        </row>
        <row r="928">
          <cell r="B928" t="str">
            <v>CMDM0087</v>
          </cell>
          <cell r="C928" t="str">
            <v>啟鑰卓越專案之新增、修改、刪除</v>
          </cell>
          <cell r="D928" t="str">
            <v>Y</v>
          </cell>
          <cell r="E928" t="str">
            <v/>
          </cell>
          <cell r="F928" t="str">
            <v>N</v>
          </cell>
          <cell r="G928" t="str">
            <v>N</v>
          </cell>
          <cell r="H928" t="str">
            <v/>
          </cell>
          <cell r="I928" t="str">
            <v/>
          </cell>
          <cell r="J928" t="str">
            <v>N/A</v>
          </cell>
        </row>
        <row r="929">
          <cell r="B929" t="str">
            <v>CMDM0088</v>
          </cell>
          <cell r="C929" t="str">
            <v>DBMDDADFDF之新增、變更、查詢、刪除</v>
          </cell>
          <cell r="D929" t="str">
            <v>Y</v>
          </cell>
          <cell r="E929" t="str">
            <v/>
          </cell>
          <cell r="F929" t="str">
            <v>N</v>
          </cell>
          <cell r="G929" t="str">
            <v>N</v>
          </cell>
          <cell r="H929" t="str">
            <v/>
          </cell>
          <cell r="I929" t="str">
            <v/>
          </cell>
          <cell r="J929" t="str">
            <v>N/A</v>
          </cell>
        </row>
        <row r="930">
          <cell r="B930" t="str">
            <v>CMDM0089</v>
          </cell>
          <cell r="C930" t="str">
            <v>取得帳戶別名程式</v>
          </cell>
          <cell r="D930" t="str">
            <v>N</v>
          </cell>
          <cell r="E930" t="str">
            <v/>
          </cell>
          <cell r="F930" t="str">
            <v>N</v>
          </cell>
          <cell r="G930" t="str">
            <v>N</v>
          </cell>
          <cell r="H930" t="str">
            <v/>
          </cell>
          <cell r="I930" t="str">
            <v/>
          </cell>
          <cell r="J930" t="str">
            <v>N/A</v>
          </cell>
        </row>
        <row r="931">
          <cell r="B931" t="str">
            <v>CMDM0090</v>
          </cell>
          <cell r="C931" t="str">
            <v>1:變更成一般戶（變更MDRMDSAM=SPACE)
2:變更薪資戶註記(MDRMDSAM)或雇主統編(MDDADSCI)</v>
          </cell>
          <cell r="D931" t="str">
            <v>Y</v>
          </cell>
          <cell r="E931" t="str">
            <v/>
          </cell>
          <cell r="F931" t="str">
            <v>N</v>
          </cell>
          <cell r="G931" t="str">
            <v>N</v>
          </cell>
          <cell r="H931" t="str">
            <v/>
          </cell>
          <cell r="I931" t="str">
            <v/>
          </cell>
          <cell r="J931" t="str">
            <v>N/A</v>
          </cell>
        </row>
        <row r="932">
          <cell r="B932" t="str">
            <v>CMDM0091</v>
          </cell>
          <cell r="C932" t="str">
            <v>信用卡處調閱銀行帳戶資訊</v>
          </cell>
          <cell r="D932" t="str">
            <v>N</v>
          </cell>
          <cell r="E932" t="str">
            <v/>
          </cell>
          <cell r="F932" t="str">
            <v>N</v>
          </cell>
          <cell r="G932" t="str">
            <v>N</v>
          </cell>
          <cell r="H932" t="str">
            <v/>
          </cell>
          <cell r="I932" t="str">
            <v/>
          </cell>
          <cell r="J932" t="str">
            <v>N/A</v>
          </cell>
        </row>
        <row r="933">
          <cell r="B933" t="str">
            <v>CMDM0092</v>
          </cell>
          <cell r="C933" t="str">
            <v>存款帳戶營運部門查詢(FOR放款)</v>
          </cell>
          <cell r="D933" t="str">
            <v>N</v>
          </cell>
          <cell r="E933" t="str">
            <v/>
          </cell>
          <cell r="F933" t="str">
            <v>N</v>
          </cell>
          <cell r="G933" t="str">
            <v>N</v>
          </cell>
          <cell r="H933" t="str">
            <v/>
          </cell>
          <cell r="I933" t="str">
            <v/>
          </cell>
          <cell r="J933" t="str">
            <v>N/A</v>
          </cell>
        </row>
        <row r="934">
          <cell r="B934" t="str">
            <v>CMDM0093</v>
          </cell>
          <cell r="C934" t="str">
            <v>MD/CD/MYPAS欄位查詢、異動</v>
          </cell>
          <cell r="D934" t="str">
            <v>Y</v>
          </cell>
          <cell r="E934" t="str">
            <v/>
          </cell>
          <cell r="F934" t="str">
            <v>N</v>
          </cell>
          <cell r="G934" t="str">
            <v>N</v>
          </cell>
          <cell r="H934" t="str">
            <v/>
          </cell>
          <cell r="I934" t="str">
            <v/>
          </cell>
          <cell r="J934" t="str">
            <v>N/A</v>
          </cell>
        </row>
        <row r="935">
          <cell r="B935" t="str">
            <v>CMDM0094</v>
          </cell>
          <cell r="C935" t="str">
            <v>XDRXDINH死亡／破產／異常／警示戶副程式</v>
          </cell>
          <cell r="D935" t="str">
            <v>Y</v>
          </cell>
          <cell r="E935" t="str">
            <v/>
          </cell>
          <cell r="F935" t="str">
            <v>N</v>
          </cell>
          <cell r="G935" t="str">
            <v>N</v>
          </cell>
          <cell r="H935" t="str">
            <v/>
          </cell>
          <cell r="I935" t="str">
            <v/>
          </cell>
          <cell r="J935" t="str">
            <v>N/A</v>
          </cell>
        </row>
        <row r="936">
          <cell r="B936" t="str">
            <v>CMDM0096</v>
          </cell>
          <cell r="C936" t="str">
            <v>檢核三類專戶餘額需為０副程式</v>
          </cell>
          <cell r="D936" t="str">
            <v>Y</v>
          </cell>
          <cell r="E936" t="str">
            <v/>
          </cell>
          <cell r="F936" t="str">
            <v>N</v>
          </cell>
          <cell r="G936" t="str">
            <v>N</v>
          </cell>
          <cell r="H936" t="str">
            <v/>
          </cell>
          <cell r="I936" t="str">
            <v/>
          </cell>
          <cell r="J936" t="str">
            <v>N/A</v>
          </cell>
        </row>
        <row r="937">
          <cell r="B937" t="str">
            <v>CMDM0097</v>
          </cell>
          <cell r="C937" t="str">
            <v>靜止戶恢復往來副程式</v>
          </cell>
          <cell r="D937" t="str">
            <v>N</v>
          </cell>
          <cell r="E937" t="str">
            <v/>
          </cell>
          <cell r="F937" t="str">
            <v>N</v>
          </cell>
          <cell r="G937" t="str">
            <v>N</v>
          </cell>
          <cell r="H937" t="str">
            <v/>
          </cell>
          <cell r="I937" t="str">
            <v/>
          </cell>
          <cell r="J937" t="str">
            <v>N/A</v>
          </cell>
        </row>
        <row r="938">
          <cell r="B938" t="str">
            <v>CMDM0098</v>
          </cell>
          <cell r="C938" t="str">
            <v>訊息即時入出帳通知（ＰＵＳＨ機制）</v>
          </cell>
          <cell r="D938" t="str">
            <v>Y</v>
          </cell>
          <cell r="E938" t="str">
            <v/>
          </cell>
          <cell r="F938" t="str">
            <v>N</v>
          </cell>
          <cell r="G938" t="str">
            <v>N</v>
          </cell>
          <cell r="H938" t="str">
            <v/>
          </cell>
          <cell r="I938" t="str">
            <v/>
          </cell>
          <cell r="J938" t="str">
            <v>N/A</v>
          </cell>
        </row>
        <row r="939">
          <cell r="B939" t="str">
            <v>CMDM0100</v>
          </cell>
          <cell r="C939" t="str">
            <v>組裝銷帳格式Ｌ</v>
          </cell>
          <cell r="D939" t="str">
            <v>N</v>
          </cell>
          <cell r="E939" t="str">
            <v/>
          </cell>
          <cell r="F939" t="str">
            <v>N</v>
          </cell>
          <cell r="G939" t="str">
            <v>N</v>
          </cell>
          <cell r="H939" t="str">
            <v/>
          </cell>
          <cell r="I939" t="str">
            <v/>
          </cell>
          <cell r="J939" t="str">
            <v>N/A</v>
          </cell>
        </row>
        <row r="940">
          <cell r="B940" t="str">
            <v>CMDM0101</v>
          </cell>
          <cell r="C940" t="str">
            <v>信用卡處調閱銀行帳戶資訊(網銀資訊)</v>
          </cell>
          <cell r="D940" t="str">
            <v>N</v>
          </cell>
          <cell r="E940" t="str">
            <v/>
          </cell>
          <cell r="F940" t="str">
            <v>N</v>
          </cell>
          <cell r="G940" t="str">
            <v>N</v>
          </cell>
          <cell r="H940" t="str">
            <v/>
          </cell>
          <cell r="I940" t="str">
            <v/>
          </cell>
          <cell r="J940" t="str">
            <v>N/A</v>
          </cell>
        </row>
        <row r="941">
          <cell r="B941" t="str">
            <v>CMDM0102</v>
          </cell>
          <cell r="C941" t="str">
            <v>台幣尚未解約且尚未印錄綜存單查詢</v>
          </cell>
          <cell r="D941" t="str">
            <v>Y</v>
          </cell>
          <cell r="E941" t="str">
            <v/>
          </cell>
          <cell r="F941" t="str">
            <v>N</v>
          </cell>
          <cell r="G941" t="str">
            <v>N</v>
          </cell>
          <cell r="H941" t="str">
            <v/>
          </cell>
          <cell r="I941" t="str">
            <v/>
          </cell>
          <cell r="J941" t="str">
            <v>N/A</v>
          </cell>
        </row>
        <row r="942">
          <cell r="B942" t="str">
            <v>CMDM0103</v>
          </cell>
          <cell r="C942" t="str">
            <v>線上開戶取號</v>
          </cell>
          <cell r="D942" t="str">
            <v>Y</v>
          </cell>
          <cell r="E942" t="str">
            <v/>
          </cell>
          <cell r="F942" t="str">
            <v>N</v>
          </cell>
          <cell r="G942" t="str">
            <v>N</v>
          </cell>
          <cell r="H942" t="str">
            <v/>
          </cell>
          <cell r="I942" t="str">
            <v/>
          </cell>
          <cell r="J942" t="str">
            <v>N/A</v>
          </cell>
        </row>
        <row r="943">
          <cell r="B943" t="str">
            <v>CMDM0104</v>
          </cell>
          <cell r="C943" t="str">
            <v>線上開戶</v>
          </cell>
          <cell r="D943" t="str">
            <v>Y</v>
          </cell>
          <cell r="E943" t="str">
            <v/>
          </cell>
          <cell r="F943" t="str">
            <v>N</v>
          </cell>
          <cell r="G943" t="str">
            <v>N</v>
          </cell>
          <cell r="H943" t="str">
            <v/>
          </cell>
          <cell r="I943" t="str">
            <v/>
          </cell>
          <cell r="J943" t="str">
            <v>N/A</v>
          </cell>
        </row>
        <row r="944">
          <cell r="B944" t="str">
            <v>CMDM0105</v>
          </cell>
          <cell r="C944" t="str">
            <v>檢核是否能線上開戶副程式</v>
          </cell>
          <cell r="D944" t="str">
            <v>Y</v>
          </cell>
          <cell r="E944" t="str">
            <v>V</v>
          </cell>
          <cell r="F944" t="str">
            <v>N</v>
          </cell>
          <cell r="G944" t="str">
            <v>N</v>
          </cell>
          <cell r="H944" t="str">
            <v>PIB</v>
          </cell>
          <cell r="I944" t="str">
            <v/>
          </cell>
          <cell r="J944" t="str">
            <v>N/A</v>
          </cell>
        </row>
        <row r="945">
          <cell r="B945" t="str">
            <v>CMDM0106</v>
          </cell>
          <cell r="C945" t="str">
            <v>線上開戶帳戶類別副程式</v>
          </cell>
          <cell r="D945" t="str">
            <v>N</v>
          </cell>
          <cell r="E945" t="str">
            <v/>
          </cell>
          <cell r="F945" t="str">
            <v>N</v>
          </cell>
          <cell r="G945" t="str">
            <v>N</v>
          </cell>
          <cell r="H945" t="str">
            <v>PIB</v>
          </cell>
          <cell r="I945" t="str">
            <v/>
          </cell>
          <cell r="J945" t="str">
            <v>N/A</v>
          </cell>
        </row>
        <row r="946">
          <cell r="B946" t="str">
            <v>CMDM0107</v>
          </cell>
          <cell r="C946" t="str">
            <v>驗證約定帳戶</v>
          </cell>
          <cell r="D946" t="str">
            <v>Y</v>
          </cell>
          <cell r="E946" t="str">
            <v/>
          </cell>
          <cell r="F946" t="str">
            <v>N</v>
          </cell>
          <cell r="G946" t="str">
            <v>電子支付</v>
          </cell>
          <cell r="H946" t="str">
            <v/>
          </cell>
          <cell r="I946" t="str">
            <v/>
          </cell>
          <cell r="J946" t="str">
            <v>N/A</v>
          </cell>
        </row>
        <row r="947">
          <cell r="B947" t="str">
            <v>CMDM0108</v>
          </cell>
          <cell r="C947" t="str">
            <v>電支ACCNLINK帳號餘額查詢</v>
          </cell>
          <cell r="D947" t="str">
            <v>N</v>
          </cell>
          <cell r="E947" t="str">
            <v/>
          </cell>
          <cell r="F947" t="str">
            <v>N</v>
          </cell>
          <cell r="G947" t="str">
            <v>N</v>
          </cell>
          <cell r="H947" t="str">
            <v/>
          </cell>
          <cell r="I947" t="str">
            <v/>
          </cell>
          <cell r="J947" t="str">
            <v>N/A</v>
          </cell>
        </row>
        <row r="948">
          <cell r="B948" t="str">
            <v>CMDM0109</v>
          </cell>
          <cell r="C948" t="str">
            <v>檢核整合帳戶餘額是否等於MD</v>
          </cell>
          <cell r="D948" t="str">
            <v>Y</v>
          </cell>
          <cell r="E948" t="str">
            <v/>
          </cell>
          <cell r="F948" t="str">
            <v>N</v>
          </cell>
          <cell r="G948" t="str">
            <v>N</v>
          </cell>
          <cell r="H948" t="str">
            <v/>
          </cell>
          <cell r="I948" t="str">
            <v/>
          </cell>
          <cell r="J948" t="str">
            <v>N/A</v>
          </cell>
        </row>
        <row r="949">
          <cell r="B949" t="str">
            <v>CMDM0110</v>
          </cell>
          <cell r="C949" t="str">
            <v>線上開戶啟用/銷戶</v>
          </cell>
          <cell r="D949" t="str">
            <v>Y</v>
          </cell>
          <cell r="E949" t="str">
            <v/>
          </cell>
          <cell r="F949" t="str">
            <v>N</v>
          </cell>
          <cell r="G949" t="str">
            <v>N</v>
          </cell>
          <cell r="H949" t="str">
            <v/>
          </cell>
          <cell r="I949" t="str">
            <v/>
          </cell>
          <cell r="J949" t="str">
            <v>N/A</v>
          </cell>
        </row>
        <row r="950">
          <cell r="B950" t="str">
            <v>CMDM0113</v>
          </cell>
          <cell r="C950" t="str">
            <v>設定PAYPAL提領日期、提領次數（含台、外幣）</v>
          </cell>
          <cell r="D950" t="str">
            <v>N</v>
          </cell>
          <cell r="E950" t="str">
            <v/>
          </cell>
          <cell r="F950" t="str">
            <v>N</v>
          </cell>
          <cell r="G950" t="str">
            <v>N</v>
          </cell>
          <cell r="H950" t="str">
            <v/>
          </cell>
          <cell r="I950" t="str">
            <v/>
          </cell>
          <cell r="J950" t="str">
            <v>N/A</v>
          </cell>
        </row>
        <row r="951">
          <cell r="B951" t="str">
            <v>CMDM0114</v>
          </cell>
          <cell r="C951" t="str">
            <v>VTM線上開戶檢核</v>
          </cell>
          <cell r="D951" t="str">
            <v>N</v>
          </cell>
          <cell r="E951" t="str">
            <v/>
          </cell>
          <cell r="F951" t="str">
            <v>N</v>
          </cell>
          <cell r="G951" t="str">
            <v>N</v>
          </cell>
          <cell r="H951" t="str">
            <v/>
          </cell>
          <cell r="I951" t="str">
            <v/>
          </cell>
          <cell r="J951" t="str">
            <v>N/A</v>
          </cell>
        </row>
        <row r="952">
          <cell r="B952" t="str">
            <v>CMDM0117</v>
          </cell>
          <cell r="C952" t="str">
            <v>數位帳號類別副程式（外幣）</v>
          </cell>
          <cell r="D952" t="str">
            <v>Y</v>
          </cell>
          <cell r="E952" t="str">
            <v/>
          </cell>
          <cell r="F952" t="str">
            <v>N</v>
          </cell>
          <cell r="G952" t="str">
            <v>N</v>
          </cell>
          <cell r="H952" t="str">
            <v/>
          </cell>
          <cell r="I952" t="str">
            <v/>
          </cell>
          <cell r="J952" t="str">
            <v>N/A</v>
          </cell>
        </row>
        <row r="953">
          <cell r="B953" t="str">
            <v>CMDM1000</v>
          </cell>
          <cell r="C953" t="str">
            <v>依利息總額及扣繳稅額分別列示帳戶明細</v>
          </cell>
          <cell r="D953" t="str">
            <v>Y</v>
          </cell>
          <cell r="E953" t="str">
            <v/>
          </cell>
          <cell r="F953" t="str">
            <v>N</v>
          </cell>
          <cell r="G953" t="str">
            <v>N</v>
          </cell>
          <cell r="H953" t="str">
            <v/>
          </cell>
          <cell r="I953" t="str">
            <v/>
          </cell>
          <cell r="J953" t="str">
            <v>N/A</v>
          </cell>
        </row>
        <row r="954">
          <cell r="B954" t="str">
            <v>CMDM2000</v>
          </cell>
          <cell r="C954" t="str">
            <v>CM10本程式不處理MDSJRCHK,由M402,M404HANDLE.</v>
          </cell>
          <cell r="D954" t="str">
            <v>Y</v>
          </cell>
          <cell r="E954" t="str">
            <v/>
          </cell>
          <cell r="F954" t="str">
            <v>N</v>
          </cell>
          <cell r="G954" t="str">
            <v>N</v>
          </cell>
          <cell r="H954" t="str">
            <v/>
          </cell>
          <cell r="I954" t="str">
            <v/>
          </cell>
          <cell r="J954" t="str">
            <v>N/A</v>
          </cell>
        </row>
        <row r="955">
          <cell r="B955" t="str">
            <v>CMDM9000</v>
          </cell>
          <cell r="C955" t="str">
            <v>針對SSAPD的內容加以轉換為SSAMD的內容</v>
          </cell>
          <cell r="D955" t="str">
            <v>N</v>
          </cell>
          <cell r="E955" t="str">
            <v/>
          </cell>
          <cell r="F955" t="str">
            <v>N</v>
          </cell>
          <cell r="G955" t="str">
            <v>N</v>
          </cell>
          <cell r="H955" t="str">
            <v/>
          </cell>
          <cell r="I955" t="str">
            <v/>
          </cell>
          <cell r="J955" t="str">
            <v>N/A</v>
          </cell>
        </row>
        <row r="956">
          <cell r="B956" t="str">
            <v>CMDN0001</v>
          </cell>
          <cell r="C956" t="str">
            <v>第三方支付儲值帳戶開戶作業</v>
          </cell>
          <cell r="D956" t="str">
            <v>N</v>
          </cell>
          <cell r="E956" t="str">
            <v/>
          </cell>
          <cell r="F956" t="str">
            <v>N</v>
          </cell>
          <cell r="G956" t="str">
            <v>N</v>
          </cell>
          <cell r="H956" t="str">
            <v/>
          </cell>
          <cell r="I956" t="str">
            <v/>
          </cell>
          <cell r="J956" t="str">
            <v>N/A</v>
          </cell>
        </row>
        <row r="957">
          <cell r="B957" t="str">
            <v>CMDN0002</v>
          </cell>
          <cell r="C957" t="str">
            <v>儲值帳戶轉帳&lt;MATOMA&gt;OR&lt;MATOMD&gt;</v>
          </cell>
          <cell r="D957" t="str">
            <v>N</v>
          </cell>
          <cell r="E957" t="str">
            <v/>
          </cell>
          <cell r="F957" t="str">
            <v>N</v>
          </cell>
          <cell r="G957" t="str">
            <v>N</v>
          </cell>
          <cell r="H957" t="str">
            <v/>
          </cell>
          <cell r="I957" t="str">
            <v/>
          </cell>
          <cell r="J957" t="str">
            <v>N/A</v>
          </cell>
        </row>
        <row r="958">
          <cell r="B958" t="str">
            <v>CMDN0003</v>
          </cell>
          <cell r="C958" t="str">
            <v>第三方支付可用餘額查詢交易</v>
          </cell>
          <cell r="D958" t="str">
            <v>N</v>
          </cell>
          <cell r="E958" t="str">
            <v/>
          </cell>
          <cell r="F958" t="str">
            <v>N</v>
          </cell>
          <cell r="G958" t="str">
            <v>N</v>
          </cell>
          <cell r="H958" t="str">
            <v/>
          </cell>
          <cell r="I958" t="str">
            <v/>
          </cell>
          <cell r="J958" t="str">
            <v>N/A</v>
          </cell>
        </row>
        <row r="959">
          <cell r="B959" t="str">
            <v>CMDN0004</v>
          </cell>
          <cell r="C959" t="str">
            <v>第三方支付儲值帳戶儲值明細查詢(查MA)</v>
          </cell>
          <cell r="D959" t="str">
            <v>N</v>
          </cell>
          <cell r="E959" t="str">
            <v/>
          </cell>
          <cell r="F959" t="str">
            <v>N</v>
          </cell>
          <cell r="G959" t="str">
            <v>N</v>
          </cell>
          <cell r="H959" t="str">
            <v/>
          </cell>
          <cell r="I959" t="str">
            <v/>
          </cell>
          <cell r="J959" t="str">
            <v>N/A</v>
          </cell>
        </row>
        <row r="960">
          <cell r="B960" t="str">
            <v>CMDN0005</v>
          </cell>
          <cell r="C960" t="str">
            <v>第三方支付帳戶內容變更</v>
          </cell>
          <cell r="D960" t="str">
            <v>N</v>
          </cell>
          <cell r="E960" t="str">
            <v/>
          </cell>
          <cell r="F960" t="str">
            <v>N</v>
          </cell>
          <cell r="G960" t="str">
            <v>N</v>
          </cell>
          <cell r="H960" t="str">
            <v/>
          </cell>
          <cell r="I960" t="str">
            <v/>
          </cell>
          <cell r="J960" t="str">
            <v>N/A</v>
          </cell>
        </row>
        <row r="961">
          <cell r="B961" t="str">
            <v>CMDN0006</v>
          </cell>
          <cell r="C961" t="str">
            <v>第三方支付儲值帳戶歸戶額度檢核</v>
          </cell>
          <cell r="D961" t="str">
            <v>N</v>
          </cell>
          <cell r="E961" t="str">
            <v/>
          </cell>
          <cell r="F961" t="str">
            <v>N</v>
          </cell>
          <cell r="G961" t="str">
            <v>N</v>
          </cell>
          <cell r="H961" t="str">
            <v/>
          </cell>
          <cell r="I961" t="str">
            <v/>
          </cell>
          <cell r="J961" t="str">
            <v>N/A</v>
          </cell>
        </row>
        <row r="962">
          <cell r="B962" t="str">
            <v>CMDN0007</v>
          </cell>
          <cell r="C962" t="str">
            <v>第三方支付儲值帳戶個別帳戶額度檢核</v>
          </cell>
          <cell r="D962" t="str">
            <v>N</v>
          </cell>
          <cell r="E962" t="str">
            <v/>
          </cell>
          <cell r="F962" t="str">
            <v>N</v>
          </cell>
          <cell r="G962" t="str">
            <v>N</v>
          </cell>
          <cell r="H962" t="str">
            <v/>
          </cell>
          <cell r="I962" t="str">
            <v/>
          </cell>
          <cell r="J962" t="str">
            <v>N/A</v>
          </cell>
        </row>
        <row r="963">
          <cell r="B963" t="str">
            <v>CMDN0008</v>
          </cell>
          <cell r="C963" t="str">
            <v>第三方支付帳號共用檢核程式</v>
          </cell>
          <cell r="D963" t="str">
            <v>N</v>
          </cell>
          <cell r="E963" t="str">
            <v/>
          </cell>
          <cell r="F963" t="str">
            <v>N</v>
          </cell>
          <cell r="G963" t="str">
            <v>N</v>
          </cell>
          <cell r="H963" t="str">
            <v/>
          </cell>
          <cell r="I963" t="str">
            <v/>
          </cell>
          <cell r="J963" t="str">
            <v>N/A</v>
          </cell>
        </row>
        <row r="964">
          <cell r="B964" t="str">
            <v>CMDN0009</v>
          </cell>
          <cell r="C964" t="str">
            <v>第三方支付儲值帳戶密碼變更</v>
          </cell>
          <cell r="D964" t="str">
            <v>N</v>
          </cell>
          <cell r="E964" t="str">
            <v/>
          </cell>
          <cell r="F964" t="str">
            <v>N</v>
          </cell>
          <cell r="G964" t="str">
            <v>N</v>
          </cell>
          <cell r="H964" t="str">
            <v/>
          </cell>
          <cell r="I964" t="str">
            <v/>
          </cell>
          <cell r="J964" t="str">
            <v>N/A</v>
          </cell>
        </row>
        <row r="965">
          <cell r="B965" t="str">
            <v>CMDN0010</v>
          </cell>
          <cell r="C965" t="str">
            <v>第三方支付儲值帳戶密碼申請(舊戶)
第三方支付儲值帳戶密碼重設</v>
          </cell>
          <cell r="D965" t="str">
            <v>N</v>
          </cell>
          <cell r="E965" t="str">
            <v/>
          </cell>
          <cell r="F965" t="str">
            <v>N</v>
          </cell>
          <cell r="G965" t="str">
            <v>N</v>
          </cell>
          <cell r="H965" t="str">
            <v/>
          </cell>
          <cell r="I965" t="str">
            <v/>
          </cell>
          <cell r="J965" t="str">
            <v>N/A</v>
          </cell>
        </row>
        <row r="966">
          <cell r="B966" t="str">
            <v>CMDN0011</v>
          </cell>
          <cell r="C966" t="str">
            <v>第三方支付儲值帳戶平台登入驗密</v>
          </cell>
          <cell r="D966" t="str">
            <v>N</v>
          </cell>
          <cell r="E966" t="str">
            <v/>
          </cell>
          <cell r="F966" t="str">
            <v>N</v>
          </cell>
          <cell r="G966" t="str">
            <v>N</v>
          </cell>
          <cell r="H966" t="str">
            <v/>
          </cell>
          <cell r="I966" t="str">
            <v/>
          </cell>
          <cell r="J966" t="str">
            <v>N/A</v>
          </cell>
        </row>
        <row r="967">
          <cell r="B967" t="str">
            <v>CMDN0012</v>
          </cell>
          <cell r="C967" t="str">
            <v>第三方支付儲值帳戶查詢彙總</v>
          </cell>
          <cell r="D967" t="str">
            <v>N</v>
          </cell>
          <cell r="E967" t="str">
            <v/>
          </cell>
          <cell r="F967" t="str">
            <v>N</v>
          </cell>
          <cell r="G967" t="str">
            <v>N</v>
          </cell>
          <cell r="H967" t="str">
            <v/>
          </cell>
          <cell r="I967" t="str">
            <v/>
          </cell>
          <cell r="J967" t="str">
            <v>N/A</v>
          </cell>
        </row>
        <row r="968">
          <cell r="B968" t="str">
            <v>CMDN0013</v>
          </cell>
          <cell r="C968" t="str">
            <v>第三方支付儲值帳戶儲值明細查詢(查MA)</v>
          </cell>
          <cell r="D968" t="str">
            <v>N</v>
          </cell>
          <cell r="E968" t="str">
            <v/>
          </cell>
          <cell r="F968" t="str">
            <v>N</v>
          </cell>
          <cell r="G968" t="str">
            <v>N</v>
          </cell>
          <cell r="H968" t="str">
            <v/>
          </cell>
          <cell r="I968" t="str">
            <v/>
          </cell>
          <cell r="J968" t="str">
            <v>N/A</v>
          </cell>
        </row>
        <row r="969">
          <cell r="B969" t="str">
            <v>CMDN0014</v>
          </cell>
          <cell r="C969" t="str">
            <v>第三方支付儲值溢繳查詢/取消</v>
          </cell>
          <cell r="D969" t="str">
            <v>N</v>
          </cell>
          <cell r="E969" t="str">
            <v/>
          </cell>
          <cell r="F969" t="str">
            <v>N</v>
          </cell>
          <cell r="G969" t="str">
            <v>N</v>
          </cell>
          <cell r="H969" t="str">
            <v/>
          </cell>
          <cell r="I969" t="str">
            <v/>
          </cell>
          <cell r="J969" t="str">
            <v>N/A</v>
          </cell>
        </row>
        <row r="970">
          <cell r="B970" t="str">
            <v>CMDN0015</v>
          </cell>
          <cell r="C970" t="str">
            <v>儲值帳戶停用&lt;MATOMD&gt;</v>
          </cell>
          <cell r="D970" t="str">
            <v>N</v>
          </cell>
          <cell r="E970" t="str">
            <v/>
          </cell>
          <cell r="F970" t="str">
            <v>N</v>
          </cell>
          <cell r="G970" t="str">
            <v>N</v>
          </cell>
          <cell r="H970" t="str">
            <v/>
          </cell>
          <cell r="I970" t="str">
            <v/>
          </cell>
          <cell r="J970" t="str">
            <v>N/A</v>
          </cell>
        </row>
        <row r="971">
          <cell r="B971" t="str">
            <v>CMDN0016</v>
          </cell>
          <cell r="C971" t="str">
            <v>第三方支付儲值帳戶重新啟用作業</v>
          </cell>
          <cell r="D971" t="str">
            <v>N</v>
          </cell>
          <cell r="E971" t="str">
            <v/>
          </cell>
          <cell r="F971" t="str">
            <v>N</v>
          </cell>
          <cell r="G971" t="str">
            <v>N</v>
          </cell>
          <cell r="H971" t="str">
            <v/>
          </cell>
          <cell r="I971" t="str">
            <v/>
          </cell>
          <cell r="J971" t="str">
            <v>N/A</v>
          </cell>
        </row>
        <row r="972">
          <cell r="B972" t="str">
            <v>CMDN0017</v>
          </cell>
          <cell r="C972" t="str">
            <v>第三方支付儲值帳戶歸戶額度重新加總</v>
          </cell>
          <cell r="D972" t="str">
            <v>N</v>
          </cell>
          <cell r="E972" t="str">
            <v/>
          </cell>
          <cell r="F972" t="str">
            <v>N</v>
          </cell>
          <cell r="G972" t="str">
            <v>N</v>
          </cell>
          <cell r="H972" t="str">
            <v/>
          </cell>
          <cell r="I972" t="str">
            <v/>
          </cell>
          <cell r="J972" t="str">
            <v>N/A</v>
          </cell>
        </row>
        <row r="973">
          <cell r="B973" t="str">
            <v>CMDN0051</v>
          </cell>
          <cell r="C973" t="str">
            <v>第三方支付代收付帳戶開戶作業</v>
          </cell>
          <cell r="D973" t="str">
            <v>N</v>
          </cell>
          <cell r="E973" t="str">
            <v/>
          </cell>
          <cell r="F973" t="str">
            <v>N</v>
          </cell>
          <cell r="G973" t="str">
            <v>N</v>
          </cell>
          <cell r="H973" t="str">
            <v/>
          </cell>
          <cell r="I973" t="str">
            <v/>
          </cell>
          <cell r="J973" t="str">
            <v>N/A</v>
          </cell>
        </row>
        <row r="974">
          <cell r="B974" t="str">
            <v>CMDN0052</v>
          </cell>
          <cell r="C974" t="str">
            <v>第三方收支付代收付轉帳</v>
          </cell>
          <cell r="D974" t="str">
            <v>N</v>
          </cell>
          <cell r="E974" t="str">
            <v/>
          </cell>
          <cell r="F974" t="str">
            <v>N</v>
          </cell>
          <cell r="G974" t="str">
            <v>N</v>
          </cell>
          <cell r="H974" t="str">
            <v/>
          </cell>
          <cell r="I974" t="str">
            <v/>
          </cell>
          <cell r="J974" t="str">
            <v>N/A</v>
          </cell>
        </row>
        <row r="975">
          <cell r="B975" t="str">
            <v>CMDN0053</v>
          </cell>
          <cell r="C975" t="str">
            <v>第三方支付帳戶資訊查詢</v>
          </cell>
          <cell r="D975" t="str">
            <v>N</v>
          </cell>
          <cell r="E975" t="str">
            <v/>
          </cell>
          <cell r="F975" t="str">
            <v>N</v>
          </cell>
          <cell r="G975" t="str">
            <v>N</v>
          </cell>
          <cell r="H975" t="str">
            <v/>
          </cell>
          <cell r="I975" t="str">
            <v/>
          </cell>
          <cell r="J975" t="str">
            <v>N/A</v>
          </cell>
        </row>
        <row r="976">
          <cell r="B976" t="str">
            <v>CMDN0055</v>
          </cell>
          <cell r="C976" t="str">
            <v>第三方支付帳戶內容變更</v>
          </cell>
          <cell r="D976" t="str">
            <v>N</v>
          </cell>
          <cell r="E976" t="str">
            <v/>
          </cell>
          <cell r="F976" t="str">
            <v>N</v>
          </cell>
          <cell r="G976" t="str">
            <v>N</v>
          </cell>
          <cell r="H976" t="str">
            <v/>
          </cell>
          <cell r="I976" t="str">
            <v/>
          </cell>
          <cell r="J976" t="str">
            <v>N/A</v>
          </cell>
        </row>
        <row r="977">
          <cell r="B977" t="str">
            <v>CMDN0056</v>
          </cell>
          <cell r="C977" t="str">
            <v>第三方支付代收付帳號圈存</v>
          </cell>
          <cell r="D977" t="str">
            <v>N</v>
          </cell>
          <cell r="E977" t="str">
            <v/>
          </cell>
          <cell r="F977" t="str">
            <v>N</v>
          </cell>
          <cell r="G977" t="str">
            <v>N</v>
          </cell>
          <cell r="H977" t="str">
            <v/>
          </cell>
          <cell r="I977" t="str">
            <v/>
          </cell>
          <cell r="J977" t="str">
            <v>N/A</v>
          </cell>
        </row>
        <row r="978">
          <cell r="B978" t="str">
            <v>CMDN0057</v>
          </cell>
          <cell r="C978" t="str">
            <v>第三方支付收款專戶明細查詢(查MD)</v>
          </cell>
          <cell r="D978" t="str">
            <v>N</v>
          </cell>
          <cell r="E978" t="str">
            <v/>
          </cell>
          <cell r="F978" t="str">
            <v>N</v>
          </cell>
          <cell r="G978" t="str">
            <v>N</v>
          </cell>
          <cell r="H978" t="str">
            <v/>
          </cell>
          <cell r="I978" t="str">
            <v/>
          </cell>
          <cell r="J978" t="str">
            <v>N/A</v>
          </cell>
        </row>
        <row r="979">
          <cell r="B979" t="str">
            <v>CMDN0058</v>
          </cell>
          <cell r="C979" t="str">
            <v>第三方支付代收付帳號解圈</v>
          </cell>
          <cell r="D979" t="str">
            <v>N</v>
          </cell>
          <cell r="E979" t="str">
            <v/>
          </cell>
          <cell r="F979" t="str">
            <v>N</v>
          </cell>
          <cell r="G979" t="str">
            <v>N</v>
          </cell>
          <cell r="H979" t="str">
            <v/>
          </cell>
          <cell r="I979" t="str">
            <v/>
          </cell>
          <cell r="J979" t="str">
            <v>N/A</v>
          </cell>
        </row>
        <row r="980">
          <cell r="B980" t="str">
            <v>CMDN0059</v>
          </cell>
          <cell r="C980" t="str">
            <v>第三方支付代收代付個別帳戶額度檢核</v>
          </cell>
          <cell r="D980" t="str">
            <v>N</v>
          </cell>
          <cell r="E980" t="str">
            <v/>
          </cell>
          <cell r="F980" t="str">
            <v>N</v>
          </cell>
          <cell r="G980" t="str">
            <v>N</v>
          </cell>
          <cell r="H980" t="str">
            <v/>
          </cell>
          <cell r="I980" t="str">
            <v/>
          </cell>
          <cell r="J980" t="str">
            <v>N/A</v>
          </cell>
        </row>
        <row r="981">
          <cell r="B981" t="str">
            <v>CMDN0071</v>
          </cell>
          <cell r="C981" t="str">
            <v>第三方支付儲值帳戶轉代收付帳號-消費轉帳</v>
          </cell>
          <cell r="D981" t="str">
            <v>N</v>
          </cell>
          <cell r="E981" t="str">
            <v/>
          </cell>
          <cell r="F981" t="str">
            <v>N</v>
          </cell>
          <cell r="G981" t="str">
            <v>N</v>
          </cell>
          <cell r="H981" t="str">
            <v/>
          </cell>
          <cell r="I981" t="str">
            <v/>
          </cell>
          <cell r="J981" t="str">
            <v>N/A</v>
          </cell>
        </row>
        <row r="982">
          <cell r="B982" t="str">
            <v>CMDN0072</v>
          </cell>
          <cell r="C982" t="str">
            <v>第三方支付帳戶約定帳號設定</v>
          </cell>
          <cell r="D982" t="str">
            <v>N</v>
          </cell>
          <cell r="E982" t="str">
            <v/>
          </cell>
          <cell r="F982" t="str">
            <v>N</v>
          </cell>
          <cell r="G982" t="str">
            <v>N</v>
          </cell>
          <cell r="H982" t="str">
            <v/>
          </cell>
          <cell r="I982" t="str">
            <v/>
          </cell>
          <cell r="J982" t="str">
            <v>N/A</v>
          </cell>
        </row>
        <row r="983">
          <cell r="B983" t="str">
            <v>CMDN0073</v>
          </cell>
          <cell r="C983" t="str">
            <v>第三方支付儲值帳戶ACCOUNT-LINK活存帳戶轉儲值帳戶</v>
          </cell>
          <cell r="D983" t="str">
            <v>N</v>
          </cell>
          <cell r="E983" t="str">
            <v/>
          </cell>
          <cell r="F983" t="str">
            <v>N</v>
          </cell>
          <cell r="G983" t="str">
            <v>N</v>
          </cell>
          <cell r="H983" t="str">
            <v/>
          </cell>
          <cell r="I983" t="str">
            <v/>
          </cell>
          <cell r="J983" t="str">
            <v>N/A</v>
          </cell>
        </row>
        <row r="984">
          <cell r="B984" t="str">
            <v>CMDN0074</v>
          </cell>
          <cell r="C984" t="str">
            <v>第三方支付儲值帳戶約定帳號查詢</v>
          </cell>
          <cell r="D984" t="str">
            <v>N</v>
          </cell>
          <cell r="E984" t="str">
            <v/>
          </cell>
          <cell r="F984" t="str">
            <v>N</v>
          </cell>
          <cell r="G984" t="str">
            <v>N</v>
          </cell>
          <cell r="H984" t="str">
            <v/>
          </cell>
          <cell r="I984" t="str">
            <v/>
          </cell>
          <cell r="J984" t="str">
            <v>N/A</v>
          </cell>
        </row>
        <row r="985">
          <cell r="B985" t="str">
            <v>CMDN0075</v>
          </cell>
          <cell r="C985" t="str">
            <v>第三方支付儲值帳戶轉帳-超商儲值代轉帳</v>
          </cell>
          <cell r="D985" t="str">
            <v>N</v>
          </cell>
          <cell r="E985" t="str">
            <v/>
          </cell>
          <cell r="F985" t="str">
            <v>N</v>
          </cell>
          <cell r="G985" t="str">
            <v>N</v>
          </cell>
          <cell r="H985" t="str">
            <v/>
          </cell>
          <cell r="I985" t="str">
            <v/>
          </cell>
          <cell r="J985" t="str">
            <v>N/A</v>
          </cell>
        </row>
        <row r="986">
          <cell r="B986" t="str">
            <v>CMDN0076</v>
          </cell>
          <cell r="C986" t="str">
            <v>儲值帳戶提領&lt;MATOMD&gt;</v>
          </cell>
          <cell r="D986" t="str">
            <v>N</v>
          </cell>
          <cell r="E986" t="str">
            <v/>
          </cell>
          <cell r="F986" t="str">
            <v>N</v>
          </cell>
          <cell r="G986" t="str">
            <v>N</v>
          </cell>
          <cell r="H986" t="str">
            <v xml:space="preserve">第三方支付 </v>
          </cell>
          <cell r="I986" t="str">
            <v/>
          </cell>
          <cell r="J986" t="str">
            <v>N/A</v>
          </cell>
        </row>
        <row r="987">
          <cell r="B987" t="str">
            <v>CMDN0151</v>
          </cell>
          <cell r="C987" t="str">
            <v>電支平台代收付帳戶開戶作業</v>
          </cell>
          <cell r="D987" t="str">
            <v>N</v>
          </cell>
          <cell r="E987" t="str">
            <v/>
          </cell>
          <cell r="F987" t="str">
            <v>N</v>
          </cell>
          <cell r="G987" t="str">
            <v>N</v>
          </cell>
          <cell r="H987" t="str">
            <v/>
          </cell>
          <cell r="I987" t="str">
            <v/>
          </cell>
          <cell r="J987" t="str">
            <v>N/A</v>
          </cell>
        </row>
        <row r="988">
          <cell r="B988" t="str">
            <v>CMDN0152</v>
          </cell>
          <cell r="C988" t="str">
            <v>第三方收支付代收付轉帳</v>
          </cell>
          <cell r="D988" t="str">
            <v>N</v>
          </cell>
          <cell r="E988" t="str">
            <v/>
          </cell>
          <cell r="F988" t="str">
            <v>N</v>
          </cell>
          <cell r="G988" t="str">
            <v>N</v>
          </cell>
          <cell r="H988" t="str">
            <v/>
          </cell>
          <cell r="I988" t="str">
            <v/>
          </cell>
          <cell r="J988" t="str">
            <v>N/A</v>
          </cell>
        </row>
        <row r="989">
          <cell r="B989" t="str">
            <v>CMDN0153</v>
          </cell>
          <cell r="C989" t="str">
            <v>第三方支付帳戶資訊查詢</v>
          </cell>
          <cell r="D989" t="str">
            <v>N</v>
          </cell>
          <cell r="E989" t="str">
            <v/>
          </cell>
          <cell r="F989" t="str">
            <v>N</v>
          </cell>
          <cell r="G989" t="str">
            <v>N</v>
          </cell>
          <cell r="H989" t="str">
            <v/>
          </cell>
          <cell r="I989" t="str">
            <v/>
          </cell>
          <cell r="J989" t="str">
            <v>N/A</v>
          </cell>
        </row>
        <row r="990">
          <cell r="B990" t="str">
            <v>CMDN0155</v>
          </cell>
          <cell r="C990" t="str">
            <v>電子支付平台用戶內容變更</v>
          </cell>
          <cell r="D990" t="str">
            <v>N</v>
          </cell>
          <cell r="E990" t="str">
            <v/>
          </cell>
          <cell r="F990" t="str">
            <v>N</v>
          </cell>
          <cell r="G990" t="str">
            <v>N</v>
          </cell>
          <cell r="H990" t="str">
            <v/>
          </cell>
          <cell r="I990" t="str">
            <v/>
          </cell>
          <cell r="J990" t="str">
            <v>N/A</v>
          </cell>
        </row>
        <row r="991">
          <cell r="B991" t="str">
            <v>CMDN0156</v>
          </cell>
          <cell r="C991" t="str">
            <v>第三方電支代收付帳號圈存</v>
          </cell>
          <cell r="D991" t="str">
            <v>N</v>
          </cell>
          <cell r="E991" t="str">
            <v/>
          </cell>
          <cell r="F991" t="str">
            <v>N</v>
          </cell>
          <cell r="G991" t="str">
            <v>N</v>
          </cell>
          <cell r="H991" t="str">
            <v/>
          </cell>
          <cell r="I991" t="str">
            <v/>
          </cell>
          <cell r="J991" t="str">
            <v>N/A</v>
          </cell>
        </row>
        <row r="992">
          <cell r="B992" t="str">
            <v>CMDN0158</v>
          </cell>
          <cell r="C992" t="str">
            <v>玉山電支平台代收付帳號解圈</v>
          </cell>
          <cell r="D992" t="str">
            <v>N</v>
          </cell>
          <cell r="E992" t="str">
            <v/>
          </cell>
          <cell r="F992" t="str">
            <v>N</v>
          </cell>
          <cell r="G992" t="str">
            <v>N</v>
          </cell>
          <cell r="H992" t="str">
            <v/>
          </cell>
          <cell r="I992" t="str">
            <v/>
          </cell>
          <cell r="J992" t="str">
            <v>N/A</v>
          </cell>
        </row>
        <row r="993">
          <cell r="B993" t="str">
            <v>CMDN0172</v>
          </cell>
          <cell r="C993" t="str">
            <v>第三方支付帳戶約定帳號設定</v>
          </cell>
          <cell r="D993" t="str">
            <v>N</v>
          </cell>
          <cell r="E993" t="str">
            <v/>
          </cell>
          <cell r="F993" t="str">
            <v>N</v>
          </cell>
          <cell r="G993" t="str">
            <v>N</v>
          </cell>
          <cell r="H993" t="str">
            <v/>
          </cell>
          <cell r="I993" t="str">
            <v/>
          </cell>
          <cell r="J993" t="str">
            <v>N/A</v>
          </cell>
        </row>
        <row r="994">
          <cell r="B994" t="str">
            <v>CMDN0176</v>
          </cell>
          <cell r="C994" t="str">
            <v>儲值帳戶提領&lt;MATOMD&gt;</v>
          </cell>
          <cell r="D994" t="str">
            <v>N</v>
          </cell>
          <cell r="E994" t="str">
            <v/>
          </cell>
          <cell r="F994" t="str">
            <v>N</v>
          </cell>
          <cell r="G994" t="str">
            <v>N</v>
          </cell>
          <cell r="H994" t="str">
            <v xml:space="preserve">第三方支付 </v>
          </cell>
          <cell r="I994" t="str">
            <v/>
          </cell>
          <cell r="J994" t="str">
            <v>N/A</v>
          </cell>
        </row>
        <row r="995">
          <cell r="B995" t="str">
            <v>CMDN1000</v>
          </cell>
          <cell r="C995" t="str">
            <v>儲值帳戶計息（存款息）</v>
          </cell>
          <cell r="D995" t="str">
            <v>N</v>
          </cell>
          <cell r="E995" t="str">
            <v/>
          </cell>
          <cell r="F995" t="str">
            <v>N</v>
          </cell>
          <cell r="G995" t="str">
            <v>N</v>
          </cell>
          <cell r="H995" t="str">
            <v/>
          </cell>
          <cell r="I995" t="str">
            <v/>
          </cell>
          <cell r="J995" t="str">
            <v>N/A</v>
          </cell>
        </row>
        <row r="996">
          <cell r="B996" t="str">
            <v>F410</v>
          </cell>
          <cell r="C996" t="str">
            <v>綜存轉存單新開戶</v>
          </cell>
          <cell r="D996" t="str">
            <v>Y</v>
          </cell>
          <cell r="E996" t="str">
            <v/>
          </cell>
          <cell r="F996" t="str">
            <v>N</v>
          </cell>
          <cell r="G996" t="str">
            <v>N</v>
          </cell>
          <cell r="H996" t="str">
            <v/>
          </cell>
          <cell r="I996" t="str">
            <v/>
          </cell>
          <cell r="J996" t="str">
            <v>N/A</v>
          </cell>
        </row>
        <row r="997">
          <cell r="B997" t="str">
            <v>M401</v>
          </cell>
          <cell r="C997" t="str">
            <v>綜存新開戶</v>
          </cell>
          <cell r="D997" t="str">
            <v>Y</v>
          </cell>
          <cell r="E997" t="str">
            <v/>
          </cell>
          <cell r="F997" t="str">
            <v>N</v>
          </cell>
          <cell r="G997" t="str">
            <v>N</v>
          </cell>
          <cell r="H997" t="str">
            <v/>
          </cell>
          <cell r="I997" t="str">
            <v/>
          </cell>
          <cell r="J997" t="str">
            <v>N/A</v>
          </cell>
        </row>
        <row r="998">
          <cell r="B998" t="str">
            <v>M401KBB</v>
          </cell>
          <cell r="C998" t="str">
            <v>綜存高企帳號移管新開戶</v>
          </cell>
          <cell r="D998" t="str">
            <v>N(20180331)</v>
          </cell>
          <cell r="E998" t="str">
            <v/>
          </cell>
          <cell r="F998" t="str">
            <v>N</v>
          </cell>
          <cell r="G998" t="str">
            <v>N</v>
          </cell>
          <cell r="H998" t="str">
            <v/>
          </cell>
          <cell r="I998" t="str">
            <v/>
          </cell>
          <cell r="J998" t="str">
            <v>N/A</v>
          </cell>
        </row>
        <row r="999">
          <cell r="B999" t="str">
            <v>M402</v>
          </cell>
          <cell r="C999" t="str">
            <v>存摺存入</v>
          </cell>
          <cell r="D999" t="str">
            <v>Y</v>
          </cell>
          <cell r="E999" t="str">
            <v/>
          </cell>
          <cell r="F999" t="str">
            <v>N</v>
          </cell>
          <cell r="G999" t="str">
            <v>N</v>
          </cell>
          <cell r="H999" t="str">
            <v/>
          </cell>
          <cell r="I999" t="str">
            <v/>
          </cell>
          <cell r="J999" t="str">
            <v>N/A</v>
          </cell>
        </row>
        <row r="1000">
          <cell r="B1000" t="str">
            <v>M402MA</v>
          </cell>
          <cell r="C1000" t="str">
            <v>儲值卡加值</v>
          </cell>
          <cell r="D1000" t="str">
            <v>N</v>
          </cell>
          <cell r="E1000" t="str">
            <v/>
          </cell>
          <cell r="F1000" t="str">
            <v>N</v>
          </cell>
          <cell r="G1000" t="str">
            <v>N</v>
          </cell>
          <cell r="H1000" t="str">
            <v/>
          </cell>
          <cell r="I1000" t="str">
            <v/>
          </cell>
          <cell r="J1000" t="str">
            <v>N/A</v>
          </cell>
        </row>
        <row r="1001">
          <cell r="B1001" t="str">
            <v>M402MAR</v>
          </cell>
          <cell r="C1001" t="str">
            <v>儲值卡加值沖正</v>
          </cell>
          <cell r="D1001" t="str">
            <v>N</v>
          </cell>
          <cell r="E1001" t="str">
            <v/>
          </cell>
          <cell r="F1001" t="str">
            <v>N</v>
          </cell>
          <cell r="G1001" t="str">
            <v>N</v>
          </cell>
          <cell r="H1001" t="str">
            <v/>
          </cell>
          <cell r="I1001" t="str">
            <v/>
          </cell>
          <cell r="J1001" t="str">
            <v>N/A</v>
          </cell>
        </row>
        <row r="1002">
          <cell r="B1002" t="str">
            <v>M402R</v>
          </cell>
          <cell r="C1002" t="str">
            <v>存款沖正</v>
          </cell>
          <cell r="D1002" t="str">
            <v>Y</v>
          </cell>
          <cell r="E1002" t="str">
            <v/>
          </cell>
          <cell r="F1002" t="str">
            <v>N</v>
          </cell>
          <cell r="G1002" t="str">
            <v>N</v>
          </cell>
          <cell r="H1002" t="str">
            <v/>
          </cell>
          <cell r="I1002" t="str">
            <v/>
          </cell>
          <cell r="J1002" t="str">
            <v>N/A</v>
          </cell>
        </row>
        <row r="1003">
          <cell r="B1003" t="str">
            <v>M402TP</v>
          </cell>
          <cell r="C1003" t="str">
            <v>第三方支付帳戶存入</v>
          </cell>
          <cell r="D1003" t="str">
            <v>N</v>
          </cell>
          <cell r="E1003" t="str">
            <v/>
          </cell>
          <cell r="F1003" t="str">
            <v>N</v>
          </cell>
          <cell r="G1003" t="str">
            <v>N</v>
          </cell>
          <cell r="H1003" t="str">
            <v/>
          </cell>
          <cell r="I1003" t="str">
            <v/>
          </cell>
          <cell r="J1003" t="str">
            <v>N/A</v>
          </cell>
        </row>
        <row r="1004">
          <cell r="B1004" t="str">
            <v>M404</v>
          </cell>
          <cell r="C1004" t="str">
            <v>存摺支出副程式</v>
          </cell>
          <cell r="D1004" t="str">
            <v>Y</v>
          </cell>
          <cell r="E1004" t="str">
            <v/>
          </cell>
          <cell r="F1004" t="str">
            <v>N</v>
          </cell>
          <cell r="G1004" t="str">
            <v>N</v>
          </cell>
          <cell r="H1004" t="str">
            <v/>
          </cell>
          <cell r="I1004" t="str">
            <v/>
          </cell>
          <cell r="J1004" t="str">
            <v>N/A</v>
          </cell>
        </row>
        <row r="1005">
          <cell r="B1005" t="str">
            <v>M404MA</v>
          </cell>
          <cell r="C1005" t="str">
            <v>儲值卡支出副程式</v>
          </cell>
          <cell r="D1005" t="str">
            <v>N</v>
          </cell>
          <cell r="E1005" t="str">
            <v/>
          </cell>
          <cell r="F1005" t="str">
            <v>N</v>
          </cell>
          <cell r="G1005" t="str">
            <v>N</v>
          </cell>
          <cell r="H1005" t="str">
            <v/>
          </cell>
          <cell r="I1005" t="str">
            <v/>
          </cell>
          <cell r="J1005" t="str">
            <v>N/A</v>
          </cell>
        </row>
        <row r="1006">
          <cell r="B1006" t="str">
            <v>M404MAR</v>
          </cell>
          <cell r="C1006" t="str">
            <v>儲值卡支出沖正</v>
          </cell>
          <cell r="D1006" t="str">
            <v>N</v>
          </cell>
          <cell r="E1006" t="str">
            <v/>
          </cell>
          <cell r="F1006" t="str">
            <v>N</v>
          </cell>
          <cell r="G1006" t="str">
            <v>N</v>
          </cell>
          <cell r="H1006" t="str">
            <v/>
          </cell>
          <cell r="I1006" t="str">
            <v/>
          </cell>
          <cell r="J1006" t="str">
            <v>N/A</v>
          </cell>
        </row>
        <row r="1007">
          <cell r="B1007" t="str">
            <v>M404R</v>
          </cell>
          <cell r="C1007" t="str">
            <v>存款支出沖正</v>
          </cell>
          <cell r="D1007" t="str">
            <v>Y</v>
          </cell>
          <cell r="E1007" t="str">
            <v/>
          </cell>
          <cell r="F1007" t="str">
            <v>N</v>
          </cell>
          <cell r="G1007" t="str">
            <v>N</v>
          </cell>
          <cell r="H1007" t="str">
            <v/>
          </cell>
          <cell r="I1007" t="str">
            <v/>
          </cell>
          <cell r="J1007" t="str">
            <v>N/A</v>
          </cell>
        </row>
        <row r="1008">
          <cell r="B1008" t="str">
            <v>M404TP</v>
          </cell>
          <cell r="C1008" t="str">
            <v>第三方支付帳戶支出副程式</v>
          </cell>
          <cell r="D1008" t="str">
            <v>N</v>
          </cell>
          <cell r="E1008" t="str">
            <v/>
          </cell>
          <cell r="F1008" t="str">
            <v>N</v>
          </cell>
          <cell r="G1008" t="str">
            <v>N</v>
          </cell>
          <cell r="H1008" t="str">
            <v/>
          </cell>
          <cell r="I1008" t="str">
            <v/>
          </cell>
          <cell r="J1008" t="str">
            <v>N/A</v>
          </cell>
        </row>
        <row r="1009">
          <cell r="B1009" t="str">
            <v>M408</v>
          </cell>
          <cell r="C1009" t="str">
            <v>退票撤票</v>
          </cell>
          <cell r="D1009" t="str">
            <v>Y</v>
          </cell>
          <cell r="E1009" t="str">
            <v/>
          </cell>
          <cell r="F1009" t="str">
            <v>N</v>
          </cell>
          <cell r="G1009" t="str">
            <v>N</v>
          </cell>
          <cell r="H1009" t="str">
            <v/>
          </cell>
          <cell r="I1009" t="str">
            <v/>
          </cell>
          <cell r="J1009" t="str">
            <v>N/A</v>
          </cell>
        </row>
        <row r="1010">
          <cell r="B1010" t="str">
            <v>M408R</v>
          </cell>
          <cell r="C1010" t="str">
            <v>退票撤票沖正</v>
          </cell>
          <cell r="D1010" t="str">
            <v>Y</v>
          </cell>
          <cell r="E1010" t="str">
            <v/>
          </cell>
          <cell r="F1010" t="str">
            <v>N</v>
          </cell>
          <cell r="G1010" t="str">
            <v>N</v>
          </cell>
          <cell r="H1010" t="str">
            <v/>
          </cell>
          <cell r="I1010" t="str">
            <v/>
          </cell>
          <cell r="J1010" t="str">
            <v>N/A</v>
          </cell>
        </row>
        <row r="1011">
          <cell r="B1011" t="str">
            <v>M410</v>
          </cell>
          <cell r="C1011" t="str">
            <v>綜存轉存單新開戶</v>
          </cell>
          <cell r="D1011" t="str">
            <v>Y</v>
          </cell>
          <cell r="E1011" t="str">
            <v/>
          </cell>
          <cell r="F1011" t="str">
            <v>N</v>
          </cell>
          <cell r="G1011" t="str">
            <v>N</v>
          </cell>
          <cell r="H1011" t="str">
            <v/>
          </cell>
          <cell r="I1011" t="str">
            <v/>
          </cell>
          <cell r="J1011" t="str">
            <v>N/A</v>
          </cell>
        </row>
        <row r="1012">
          <cell r="B1012" t="str">
            <v>M411</v>
          </cell>
          <cell r="C1012" t="str">
            <v>綜存轉籍移入ＭＤＤＢ</v>
          </cell>
          <cell r="D1012" t="str">
            <v>N</v>
          </cell>
          <cell r="E1012" t="str">
            <v/>
          </cell>
          <cell r="F1012" t="str">
            <v>N</v>
          </cell>
          <cell r="G1012" t="str">
            <v>N</v>
          </cell>
          <cell r="H1012" t="str">
            <v/>
          </cell>
          <cell r="I1012" t="str">
            <v/>
          </cell>
          <cell r="J1012" t="str">
            <v>N/A</v>
          </cell>
        </row>
        <row r="1013">
          <cell r="B1013" t="str">
            <v>M416</v>
          </cell>
          <cell r="C1013" t="str">
            <v>繳借款利息</v>
          </cell>
          <cell r="D1013" t="str">
            <v>Y</v>
          </cell>
          <cell r="E1013" t="str">
            <v/>
          </cell>
          <cell r="F1013" t="str">
            <v>N</v>
          </cell>
          <cell r="G1013" t="str">
            <v>N</v>
          </cell>
          <cell r="H1013" t="str">
            <v/>
          </cell>
          <cell r="I1013" t="str">
            <v/>
          </cell>
          <cell r="J1013" t="str">
            <v>N/A</v>
          </cell>
        </row>
        <row r="1014">
          <cell r="B1014" t="str">
            <v>M417</v>
          </cell>
          <cell r="C1014" t="str">
            <v>綜存存單中途解約</v>
          </cell>
          <cell r="D1014" t="str">
            <v>Y</v>
          </cell>
          <cell r="E1014" t="str">
            <v/>
          </cell>
          <cell r="F1014" t="str">
            <v>N</v>
          </cell>
          <cell r="G1014" t="str">
            <v>N</v>
          </cell>
          <cell r="H1014" t="str">
            <v/>
          </cell>
          <cell r="I1014" t="str">
            <v/>
          </cell>
          <cell r="J1014" t="str">
            <v>N/A</v>
          </cell>
        </row>
        <row r="1015">
          <cell r="B1015" t="str">
            <v>M417R</v>
          </cell>
          <cell r="C1015" t="str">
            <v>綜存存單中途解約沖正</v>
          </cell>
          <cell r="D1015" t="str">
            <v>Y</v>
          </cell>
          <cell r="E1015" t="str">
            <v/>
          </cell>
          <cell r="F1015" t="str">
            <v>N</v>
          </cell>
          <cell r="G1015" t="str">
            <v>N</v>
          </cell>
          <cell r="H1015" t="str">
            <v/>
          </cell>
          <cell r="I1015" t="str">
            <v/>
          </cell>
          <cell r="J1015" t="str">
            <v>N/A</v>
          </cell>
        </row>
        <row r="1016">
          <cell r="B1016" t="str">
            <v>M423</v>
          </cell>
          <cell r="C1016" t="str">
            <v>扣押提存.</v>
          </cell>
          <cell r="D1016" t="str">
            <v>Y</v>
          </cell>
          <cell r="E1016" t="str">
            <v/>
          </cell>
          <cell r="F1016" t="str">
            <v>N</v>
          </cell>
          <cell r="G1016" t="str">
            <v>N</v>
          </cell>
          <cell r="H1016" t="str">
            <v/>
          </cell>
          <cell r="I1016" t="str">
            <v/>
          </cell>
          <cell r="J1016" t="str">
            <v>N/A</v>
          </cell>
        </row>
        <row r="1017">
          <cell r="B1017" t="str">
            <v>M423R</v>
          </cell>
          <cell r="C1017" t="str">
            <v>扣押提存沖正</v>
          </cell>
          <cell r="D1017" t="str">
            <v>Y</v>
          </cell>
          <cell r="E1017" t="str">
            <v/>
          </cell>
          <cell r="F1017" t="str">
            <v>N</v>
          </cell>
          <cell r="G1017" t="str">
            <v>N</v>
          </cell>
          <cell r="H1017" t="str">
            <v/>
          </cell>
          <cell r="I1017" t="str">
            <v/>
          </cell>
          <cell r="J1017" t="str">
            <v>N/A</v>
          </cell>
        </row>
        <row r="1018">
          <cell r="B1018" t="str">
            <v>M4310</v>
          </cell>
          <cell r="C1018" t="str">
            <v>補登存摺 </v>
          </cell>
          <cell r="D1018" t="str">
            <v>Y</v>
          </cell>
          <cell r="E1018" t="str">
            <v/>
          </cell>
          <cell r="F1018" t="str">
            <v>N</v>
          </cell>
          <cell r="G1018" t="str">
            <v>N</v>
          </cell>
          <cell r="H1018" t="str">
            <v/>
          </cell>
          <cell r="I1018" t="str">
            <v/>
          </cell>
          <cell r="J1018" t="str">
            <v>N/A</v>
          </cell>
        </row>
        <row r="1019">
          <cell r="B1019" t="str">
            <v>M4310MA</v>
          </cell>
          <cell r="C1019" t="str">
            <v>靜止戶-補登存摺 </v>
          </cell>
          <cell r="D1019" t="str">
            <v>N</v>
          </cell>
          <cell r="E1019" t="str">
            <v/>
          </cell>
          <cell r="F1019" t="str">
            <v>N</v>
          </cell>
          <cell r="G1019" t="str">
            <v>N</v>
          </cell>
          <cell r="H1019" t="str">
            <v/>
          </cell>
          <cell r="I1019" t="str">
            <v/>
          </cell>
          <cell r="J1019" t="str">
            <v>N/A</v>
          </cell>
        </row>
        <row r="1020">
          <cell r="B1020" t="str">
            <v>M4311</v>
          </cell>
          <cell r="C1020" t="str">
            <v>重印存摺</v>
          </cell>
          <cell r="D1020" t="str">
            <v>Y</v>
          </cell>
          <cell r="E1020" t="str">
            <v/>
          </cell>
          <cell r="F1020" t="str">
            <v>N</v>
          </cell>
          <cell r="G1020" t="str">
            <v>N</v>
          </cell>
          <cell r="H1020" t="str">
            <v/>
          </cell>
          <cell r="I1020" t="str">
            <v/>
          </cell>
          <cell r="J1020" t="str">
            <v>N/A</v>
          </cell>
        </row>
        <row r="1021">
          <cell r="B1021" t="str">
            <v>M4311MA</v>
          </cell>
          <cell r="C1021" t="str">
            <v>靜止戶-重印存摺</v>
          </cell>
          <cell r="D1021" t="str">
            <v>N</v>
          </cell>
          <cell r="E1021" t="str">
            <v/>
          </cell>
          <cell r="F1021" t="str">
            <v>N</v>
          </cell>
          <cell r="G1021" t="str">
            <v>N</v>
          </cell>
          <cell r="H1021" t="str">
            <v/>
          </cell>
          <cell r="I1021" t="str">
            <v/>
          </cell>
          <cell r="J1021" t="str">
            <v>N/A</v>
          </cell>
        </row>
        <row r="1022">
          <cell r="B1022" t="str">
            <v>M4312</v>
          </cell>
          <cell r="C1022" t="str">
            <v>查詢重印資料</v>
          </cell>
          <cell r="D1022" t="str">
            <v>Y</v>
          </cell>
          <cell r="E1022" t="str">
            <v/>
          </cell>
          <cell r="F1022" t="str">
            <v>N</v>
          </cell>
          <cell r="G1022" t="str">
            <v>N</v>
          </cell>
          <cell r="H1022" t="str">
            <v/>
          </cell>
          <cell r="I1022" t="str">
            <v/>
          </cell>
          <cell r="J1022" t="str">
            <v>N/A</v>
          </cell>
        </row>
        <row r="1023">
          <cell r="B1023" t="str">
            <v>M4312MA</v>
          </cell>
          <cell r="C1023" t="str">
            <v>靜止戶-查詢重印資料</v>
          </cell>
          <cell r="D1023" t="str">
            <v>N</v>
          </cell>
          <cell r="E1023" t="str">
            <v/>
          </cell>
          <cell r="F1023" t="str">
            <v>N</v>
          </cell>
          <cell r="G1023" t="str">
            <v>N</v>
          </cell>
          <cell r="H1023" t="str">
            <v/>
          </cell>
          <cell r="I1023" t="str">
            <v/>
          </cell>
          <cell r="J1023" t="str">
            <v>N/A</v>
          </cell>
        </row>
        <row r="1024">
          <cell r="B1024" t="str">
            <v>M4313</v>
          </cell>
          <cell r="C1024" t="str">
            <v>補登存摺</v>
          </cell>
          <cell r="D1024" t="str">
            <v>Y</v>
          </cell>
          <cell r="E1024" t="str">
            <v/>
          </cell>
          <cell r="F1024" t="str">
            <v>N</v>
          </cell>
          <cell r="G1024" t="str">
            <v>N</v>
          </cell>
          <cell r="H1024" t="str">
            <v/>
          </cell>
          <cell r="I1024" t="str">
            <v/>
          </cell>
          <cell r="J1024" t="str">
            <v>N/A</v>
          </cell>
        </row>
        <row r="1025">
          <cell r="B1025" t="str">
            <v>M4313MA</v>
          </cell>
          <cell r="C1025" t="str">
            <v>靜止戶-補登存摺+帶出補登聚寶存單資料</v>
          </cell>
          <cell r="D1025" t="str">
            <v>N</v>
          </cell>
          <cell r="E1025" t="str">
            <v/>
          </cell>
          <cell r="F1025" t="str">
            <v>N</v>
          </cell>
          <cell r="G1025" t="str">
            <v>N</v>
          </cell>
          <cell r="H1025" t="str">
            <v/>
          </cell>
          <cell r="I1025" t="str">
            <v/>
          </cell>
          <cell r="J1025" t="str">
            <v>N/A</v>
          </cell>
        </row>
        <row r="1026">
          <cell r="B1026" t="str">
            <v>M436</v>
          </cell>
          <cell r="C1026" t="str">
            <v>調整利息(積數)</v>
          </cell>
          <cell r="D1026" t="str">
            <v>Y</v>
          </cell>
          <cell r="E1026" t="str">
            <v/>
          </cell>
          <cell r="F1026" t="str">
            <v>N</v>
          </cell>
          <cell r="G1026" t="str">
            <v>N</v>
          </cell>
          <cell r="H1026" t="str">
            <v/>
          </cell>
          <cell r="I1026" t="str">
            <v/>
          </cell>
          <cell r="J1026" t="str">
            <v>N/A</v>
          </cell>
        </row>
        <row r="1027">
          <cell r="B1027" t="str">
            <v>M4400</v>
          </cell>
          <cell r="C1027" t="str">
            <v>存單補登(TYPE="1")--補登</v>
          </cell>
          <cell r="D1027" t="str">
            <v>Y</v>
          </cell>
          <cell r="E1027" t="str">
            <v/>
          </cell>
          <cell r="F1027" t="str">
            <v>N</v>
          </cell>
          <cell r="G1027" t="str">
            <v>N</v>
          </cell>
          <cell r="H1027" t="str">
            <v/>
          </cell>
          <cell r="I1027" t="str">
            <v/>
          </cell>
          <cell r="J1027" t="str">
            <v>N/A</v>
          </cell>
        </row>
        <row r="1028">
          <cell r="B1028" t="str">
            <v>M4401</v>
          </cell>
          <cell r="C1028" t="str">
            <v>存單補登(TYPE="1")--重印</v>
          </cell>
          <cell r="D1028" t="str">
            <v>Y</v>
          </cell>
          <cell r="E1028" t="str">
            <v/>
          </cell>
          <cell r="F1028" t="str">
            <v>N</v>
          </cell>
          <cell r="G1028" t="str">
            <v>N</v>
          </cell>
          <cell r="H1028" t="str">
            <v/>
          </cell>
          <cell r="I1028" t="str">
            <v/>
          </cell>
          <cell r="J1028" t="str">
            <v>N/A</v>
          </cell>
        </row>
        <row r="1029">
          <cell r="B1029" t="str">
            <v>M4402</v>
          </cell>
          <cell r="C1029" t="str">
            <v>存單補登(TYPE="2")--變更</v>
          </cell>
          <cell r="D1029" t="str">
            <v>Y</v>
          </cell>
          <cell r="E1029" t="str">
            <v/>
          </cell>
          <cell r="F1029" t="str">
            <v>N</v>
          </cell>
          <cell r="G1029" t="str">
            <v>N</v>
          </cell>
          <cell r="H1029" t="str">
            <v/>
          </cell>
          <cell r="I1029" t="str">
            <v/>
          </cell>
          <cell r="J1029" t="str">
            <v>N/A</v>
          </cell>
        </row>
        <row r="1030">
          <cell r="B1030" t="str">
            <v>M4403</v>
          </cell>
          <cell r="C1030" t="str">
            <v>存單補登(TYPE="3")--結束</v>
          </cell>
          <cell r="D1030" t="str">
            <v>Y</v>
          </cell>
          <cell r="E1030" t="str">
            <v/>
          </cell>
          <cell r="F1030" t="str">
            <v>N</v>
          </cell>
          <cell r="G1030" t="str">
            <v>N</v>
          </cell>
          <cell r="H1030" t="str">
            <v/>
          </cell>
          <cell r="I1030" t="str">
            <v/>
          </cell>
          <cell r="J1030" t="str">
            <v>N/A</v>
          </cell>
        </row>
        <row r="1031">
          <cell r="B1031" t="str">
            <v>M4404</v>
          </cell>
          <cell r="C1031" t="str">
            <v>存單補登(TYPE="4")--印錄總筆數金額</v>
          </cell>
          <cell r="D1031" t="str">
            <v>Y</v>
          </cell>
          <cell r="E1031" t="str">
            <v/>
          </cell>
          <cell r="F1031" t="str">
            <v>N</v>
          </cell>
          <cell r="G1031" t="str">
            <v>N</v>
          </cell>
          <cell r="H1031" t="str">
            <v/>
          </cell>
          <cell r="I1031" t="str">
            <v/>
          </cell>
          <cell r="J1031" t="str">
            <v>N/A</v>
          </cell>
        </row>
        <row r="1032">
          <cell r="B1032" t="str">
            <v>M450</v>
          </cell>
          <cell r="C1032" t="str">
            <v>存摺戶事故登錄</v>
          </cell>
          <cell r="D1032" t="str">
            <v>Y</v>
          </cell>
          <cell r="E1032" t="str">
            <v/>
          </cell>
          <cell r="F1032" t="str">
            <v>N</v>
          </cell>
          <cell r="G1032" t="str">
            <v>N</v>
          </cell>
          <cell r="H1032" t="str">
            <v/>
          </cell>
          <cell r="I1032" t="str">
            <v/>
          </cell>
          <cell r="J1032" t="str">
            <v>N/A</v>
          </cell>
        </row>
        <row r="1033">
          <cell r="B1033" t="str">
            <v>M450MA</v>
          </cell>
          <cell r="C1033" t="str">
            <v>Ｇ卡事故登錄</v>
          </cell>
          <cell r="D1033" t="str">
            <v>N</v>
          </cell>
          <cell r="E1033" t="str">
            <v/>
          </cell>
          <cell r="F1033" t="str">
            <v>N</v>
          </cell>
          <cell r="G1033" t="str">
            <v>N</v>
          </cell>
          <cell r="H1033" t="str">
            <v/>
          </cell>
          <cell r="I1033" t="str">
            <v/>
          </cell>
          <cell r="J1033" t="str">
            <v>N/A</v>
          </cell>
        </row>
        <row r="1034">
          <cell r="B1034" t="str">
            <v>M450TP</v>
          </cell>
          <cell r="C1034" t="str">
            <v>第三方支付帳戶事故登錄</v>
          </cell>
          <cell r="D1034" t="str">
            <v>N</v>
          </cell>
          <cell r="E1034" t="str">
            <v/>
          </cell>
          <cell r="F1034" t="str">
            <v>N</v>
          </cell>
          <cell r="G1034" t="str">
            <v>N</v>
          </cell>
          <cell r="H1034" t="str">
            <v/>
          </cell>
          <cell r="I1034" t="str">
            <v/>
          </cell>
          <cell r="J1034" t="str">
            <v>N/A</v>
          </cell>
        </row>
        <row r="1035">
          <cell r="B1035" t="str">
            <v>M451</v>
          </cell>
          <cell r="C1035" t="str">
            <v>存摺戶事故解除</v>
          </cell>
          <cell r="D1035" t="str">
            <v>Y</v>
          </cell>
          <cell r="E1035" t="str">
            <v/>
          </cell>
          <cell r="F1035" t="str">
            <v>N</v>
          </cell>
          <cell r="G1035" t="str">
            <v>N</v>
          </cell>
          <cell r="H1035" t="str">
            <v/>
          </cell>
          <cell r="I1035" t="str">
            <v/>
          </cell>
          <cell r="J1035" t="str">
            <v>N/A</v>
          </cell>
        </row>
        <row r="1036">
          <cell r="B1036" t="str">
            <v>M451MA</v>
          </cell>
          <cell r="C1036" t="str">
            <v>儲值卡事故解除</v>
          </cell>
          <cell r="D1036" t="str">
            <v>Y</v>
          </cell>
          <cell r="E1036" t="str">
            <v/>
          </cell>
          <cell r="F1036" t="str">
            <v>N</v>
          </cell>
          <cell r="G1036" t="str">
            <v>N</v>
          </cell>
          <cell r="H1036" t="str">
            <v/>
          </cell>
          <cell r="I1036" t="str">
            <v/>
          </cell>
          <cell r="J1036" t="str">
            <v>N/A</v>
          </cell>
        </row>
        <row r="1037">
          <cell r="B1037" t="str">
            <v>M451TP</v>
          </cell>
          <cell r="C1037" t="str">
            <v>第三方支付儲值帳戶事故解除</v>
          </cell>
          <cell r="D1037" t="str">
            <v>N</v>
          </cell>
          <cell r="E1037" t="str">
            <v/>
          </cell>
          <cell r="F1037" t="str">
            <v>N</v>
          </cell>
          <cell r="G1037" t="str">
            <v>N</v>
          </cell>
          <cell r="H1037" t="str">
            <v/>
          </cell>
          <cell r="I1037" t="str">
            <v/>
          </cell>
          <cell r="J1037" t="str">
            <v>N/A</v>
          </cell>
        </row>
        <row r="1038">
          <cell r="B1038" t="str">
            <v>M462</v>
          </cell>
          <cell r="C1038" t="str">
            <v>客戶餘額查詢</v>
          </cell>
          <cell r="D1038" t="str">
            <v>N</v>
          </cell>
          <cell r="E1038" t="str">
            <v/>
          </cell>
          <cell r="F1038" t="str">
            <v>N</v>
          </cell>
          <cell r="G1038" t="str">
            <v>N</v>
          </cell>
          <cell r="H1038" t="str">
            <v/>
          </cell>
          <cell r="I1038" t="str">
            <v/>
          </cell>
          <cell r="J1038" t="str">
            <v>N/A</v>
          </cell>
        </row>
        <row r="1039">
          <cell r="B1039" t="str">
            <v>M462MA</v>
          </cell>
          <cell r="C1039" t="str">
            <v>儲值卡餘額查詢</v>
          </cell>
          <cell r="D1039" t="str">
            <v>N</v>
          </cell>
          <cell r="E1039" t="str">
            <v/>
          </cell>
          <cell r="F1039" t="str">
            <v>N</v>
          </cell>
          <cell r="G1039" t="str">
            <v>N</v>
          </cell>
          <cell r="H1039" t="str">
            <v/>
          </cell>
          <cell r="I1039" t="str">
            <v/>
          </cell>
          <cell r="J1039" t="str">
            <v>N/A</v>
          </cell>
        </row>
        <row r="1040">
          <cell r="B1040" t="str">
            <v>M462TP</v>
          </cell>
          <cell r="C1040" t="str">
            <v>儲值帳戶餘額查詢.</v>
          </cell>
          <cell r="D1040" t="str">
            <v>N</v>
          </cell>
          <cell r="E1040" t="str">
            <v/>
          </cell>
          <cell r="F1040" t="str">
            <v>N</v>
          </cell>
          <cell r="G1040" t="str">
            <v>N</v>
          </cell>
          <cell r="H1040" t="str">
            <v/>
          </cell>
          <cell r="I1040" t="str">
            <v/>
          </cell>
          <cell r="J1040" t="str">
            <v>N/A</v>
          </cell>
        </row>
        <row r="1041">
          <cell r="B1041" t="str">
            <v>M468</v>
          </cell>
          <cell r="C1041" t="str">
            <v>客戶全部資料查詢</v>
          </cell>
          <cell r="D1041" t="str">
            <v>Y</v>
          </cell>
          <cell r="E1041" t="str">
            <v/>
          </cell>
          <cell r="F1041" t="str">
            <v>N</v>
          </cell>
          <cell r="G1041" t="str">
            <v>N</v>
          </cell>
          <cell r="H1041" t="str">
            <v/>
          </cell>
          <cell r="I1041" t="str">
            <v/>
          </cell>
          <cell r="J1041" t="str">
            <v>N/A</v>
          </cell>
        </row>
        <row r="1042">
          <cell r="B1042" t="str">
            <v>M468TP</v>
          </cell>
          <cell r="C1042" t="str">
            <v>第三方支付帳戶資料查詢</v>
          </cell>
          <cell r="D1042" t="str">
            <v>N</v>
          </cell>
          <cell r="E1042" t="str">
            <v/>
          </cell>
          <cell r="F1042" t="str">
            <v>N</v>
          </cell>
          <cell r="G1042" t="str">
            <v>N</v>
          </cell>
          <cell r="H1042" t="str">
            <v/>
          </cell>
          <cell r="I1042" t="str">
            <v/>
          </cell>
          <cell r="J1042" t="str">
            <v>N/A</v>
          </cell>
        </row>
        <row r="1043">
          <cell r="B1043" t="str">
            <v>M469</v>
          </cell>
          <cell r="C1043" t="str">
            <v>綜存戶事故查詢</v>
          </cell>
          <cell r="D1043" t="str">
            <v>Y</v>
          </cell>
          <cell r="E1043" t="str">
            <v/>
          </cell>
          <cell r="F1043" t="str">
            <v>N</v>
          </cell>
          <cell r="G1043" t="str">
            <v>N</v>
          </cell>
          <cell r="H1043" t="str">
            <v/>
          </cell>
          <cell r="I1043" t="str">
            <v/>
          </cell>
          <cell r="J1043" t="str">
            <v>N/A</v>
          </cell>
        </row>
        <row r="1044">
          <cell r="B1044" t="str">
            <v>M469TP</v>
          </cell>
          <cell r="C1044" t="str">
            <v>第三方支付儲值帳戶事故查詢</v>
          </cell>
          <cell r="D1044" t="str">
            <v>N</v>
          </cell>
          <cell r="E1044" t="str">
            <v/>
          </cell>
          <cell r="F1044" t="str">
            <v>N</v>
          </cell>
          <cell r="G1044" t="str">
            <v>N</v>
          </cell>
          <cell r="H1044" t="str">
            <v/>
          </cell>
          <cell r="I1044" t="str">
            <v/>
          </cell>
          <cell r="J1044" t="str">
            <v>N/A</v>
          </cell>
        </row>
        <row r="1045">
          <cell r="B1045" t="str">
            <v>M497</v>
          </cell>
          <cell r="C1045" t="str">
            <v>存戶借款利息查詢</v>
          </cell>
          <cell r="D1045" t="str">
            <v>Y</v>
          </cell>
          <cell r="E1045" t="str">
            <v/>
          </cell>
          <cell r="F1045" t="str">
            <v>N</v>
          </cell>
          <cell r="G1045" t="str">
            <v>N</v>
          </cell>
          <cell r="H1045" t="str">
            <v/>
          </cell>
          <cell r="I1045" t="str">
            <v/>
          </cell>
          <cell r="J1045" t="str">
            <v>N/A</v>
          </cell>
        </row>
        <row r="1046">
          <cell r="B1046" t="str">
            <v>P402</v>
          </cell>
          <cell r="C1046" t="str">
            <v>存摺存入副程式</v>
          </cell>
          <cell r="D1046" t="str">
            <v>Y</v>
          </cell>
          <cell r="E1046" t="str">
            <v/>
          </cell>
          <cell r="F1046" t="str">
            <v>N</v>
          </cell>
          <cell r="G1046" t="str">
            <v>N</v>
          </cell>
          <cell r="H1046" t="str">
            <v/>
          </cell>
          <cell r="I1046" t="str">
            <v/>
          </cell>
          <cell r="J1046" t="str">
            <v>N/A</v>
          </cell>
        </row>
        <row r="1047">
          <cell r="B1047" t="str">
            <v>P402R</v>
          </cell>
          <cell r="C1047" t="str">
            <v>存款沖正</v>
          </cell>
          <cell r="D1047" t="str">
            <v>Y</v>
          </cell>
          <cell r="E1047" t="str">
            <v/>
          </cell>
          <cell r="F1047" t="str">
            <v>N</v>
          </cell>
          <cell r="G1047" t="str">
            <v>N</v>
          </cell>
          <cell r="H1047" t="str">
            <v/>
          </cell>
          <cell r="I1047" t="str">
            <v/>
          </cell>
          <cell r="J1047" t="str">
            <v>N/A</v>
          </cell>
        </row>
        <row r="1048">
          <cell r="B1048" t="str">
            <v>P404</v>
          </cell>
          <cell r="C1048" t="str">
            <v>存摺支出副程式</v>
          </cell>
          <cell r="D1048" t="str">
            <v>Y</v>
          </cell>
          <cell r="E1048" t="str">
            <v/>
          </cell>
          <cell r="F1048" t="str">
            <v>N</v>
          </cell>
          <cell r="G1048" t="str">
            <v>N</v>
          </cell>
          <cell r="H1048" t="str">
            <v/>
          </cell>
          <cell r="I1048" t="str">
            <v/>
          </cell>
          <cell r="J1048" t="str">
            <v>N/A</v>
          </cell>
        </row>
        <row r="1049">
          <cell r="B1049" t="str">
            <v>P404R</v>
          </cell>
          <cell r="C1049" t="str">
            <v>存摺支出沖正副程式</v>
          </cell>
          <cell r="D1049" t="str">
            <v>Y</v>
          </cell>
          <cell r="E1049" t="str">
            <v/>
          </cell>
          <cell r="F1049" t="str">
            <v>N</v>
          </cell>
          <cell r="G1049" t="str">
            <v>N</v>
          </cell>
          <cell r="H1049" t="str">
            <v/>
          </cell>
          <cell r="I1049" t="str">
            <v/>
          </cell>
          <cell r="J1049" t="str">
            <v>N/A</v>
          </cell>
        </row>
        <row r="1050">
          <cell r="B1050" t="str">
            <v>P408</v>
          </cell>
          <cell r="C1050" t="str">
            <v>退票/撤票副程式</v>
          </cell>
          <cell r="D1050" t="str">
            <v>Y</v>
          </cell>
          <cell r="E1050" t="str">
            <v/>
          </cell>
          <cell r="F1050" t="str">
            <v>N</v>
          </cell>
          <cell r="G1050" t="str">
            <v>N</v>
          </cell>
          <cell r="H1050" t="str">
            <v/>
          </cell>
          <cell r="I1050" t="str">
            <v/>
          </cell>
          <cell r="J1050" t="str">
            <v>N/A</v>
          </cell>
        </row>
        <row r="1051">
          <cell r="B1051" t="str">
            <v>P408R</v>
          </cell>
          <cell r="C1051" t="str">
            <v>退票/撤票沖正副程式</v>
          </cell>
          <cell r="D1051" t="str">
            <v>Y</v>
          </cell>
          <cell r="E1051" t="str">
            <v/>
          </cell>
          <cell r="F1051" t="str">
            <v>N</v>
          </cell>
          <cell r="G1051" t="str">
            <v>N</v>
          </cell>
          <cell r="H1051" t="str">
            <v/>
          </cell>
          <cell r="I1051" t="str">
            <v/>
          </cell>
          <cell r="J1051" t="str">
            <v>N/A</v>
          </cell>
        </row>
        <row r="1052">
          <cell r="B1052" t="str">
            <v>P43003</v>
          </cell>
          <cell r="C1052" t="str">
            <v>現金卡透支契約變更</v>
          </cell>
          <cell r="D1052" t="str">
            <v>N</v>
          </cell>
          <cell r="E1052" t="str">
            <v/>
          </cell>
          <cell r="F1052" t="str">
            <v>N</v>
          </cell>
          <cell r="G1052" t="str">
            <v>N</v>
          </cell>
          <cell r="H1052" t="str">
            <v/>
          </cell>
          <cell r="I1052" t="str">
            <v/>
          </cell>
          <cell r="J1052" t="str">
            <v>N/A</v>
          </cell>
        </row>
        <row r="1053">
          <cell r="B1053" t="str">
            <v>P44206</v>
          </cell>
          <cell r="C1053" t="str">
            <v>提供虛擬證券戶之銷戶作業</v>
          </cell>
          <cell r="D1053" t="str">
            <v>N</v>
          </cell>
          <cell r="E1053" t="str">
            <v/>
          </cell>
          <cell r="F1053" t="str">
            <v>N</v>
          </cell>
          <cell r="G1053" t="str">
            <v>N</v>
          </cell>
          <cell r="H1053" t="str">
            <v/>
          </cell>
          <cell r="I1053" t="str">
            <v/>
          </cell>
          <cell r="J1053" t="str">
            <v>N/A</v>
          </cell>
        </row>
        <row r="1054">
          <cell r="B1054" t="str">
            <v>P450</v>
          </cell>
          <cell r="C1054" t="str">
            <v>存摺戶事故登錄</v>
          </cell>
          <cell r="D1054" t="str">
            <v>Y</v>
          </cell>
          <cell r="E1054" t="str">
            <v/>
          </cell>
          <cell r="F1054" t="str">
            <v>N</v>
          </cell>
          <cell r="G1054" t="str">
            <v>N</v>
          </cell>
          <cell r="H1054" t="str">
            <v/>
          </cell>
          <cell r="I1054" t="str">
            <v/>
          </cell>
          <cell r="J1054" t="str">
            <v>N/A</v>
          </cell>
        </row>
        <row r="1055">
          <cell r="B1055" t="str">
            <v>P451</v>
          </cell>
          <cell r="C1055" t="str">
            <v>存摺戶事故解除</v>
          </cell>
          <cell r="D1055" t="str">
            <v>Y</v>
          </cell>
          <cell r="E1055" t="str">
            <v/>
          </cell>
          <cell r="F1055" t="str">
            <v>N</v>
          </cell>
          <cell r="G1055" t="str">
            <v>N</v>
          </cell>
          <cell r="H1055" t="str">
            <v/>
          </cell>
          <cell r="I1055" t="str">
            <v/>
          </cell>
          <cell r="J1055" t="str">
            <v>N/A</v>
          </cell>
        </row>
        <row r="1056">
          <cell r="B1056" t="str">
            <v>P462</v>
          </cell>
          <cell r="C1056" t="str">
            <v>客戶餘額查詢.</v>
          </cell>
          <cell r="D1056" t="str">
            <v>N</v>
          </cell>
          <cell r="E1056" t="str">
            <v/>
          </cell>
          <cell r="F1056" t="str">
            <v>N</v>
          </cell>
          <cell r="G1056" t="str">
            <v>N</v>
          </cell>
          <cell r="H1056" t="str">
            <v/>
          </cell>
          <cell r="I1056" t="str">
            <v/>
          </cell>
          <cell r="J1056" t="str">
            <v>N/A</v>
          </cell>
        </row>
        <row r="1057">
          <cell r="B1057" t="str">
            <v>P468</v>
          </cell>
          <cell r="C1057" t="str">
            <v>客戶全部資料查詢</v>
          </cell>
          <cell r="D1057" t="str">
            <v>Y</v>
          </cell>
          <cell r="E1057" t="str">
            <v/>
          </cell>
          <cell r="F1057" t="str">
            <v>N</v>
          </cell>
          <cell r="G1057" t="str">
            <v>N</v>
          </cell>
          <cell r="H1057" t="str">
            <v/>
          </cell>
          <cell r="I1057" t="str">
            <v/>
          </cell>
          <cell r="J1057" t="str">
            <v>N/A</v>
          </cell>
        </row>
        <row r="1058">
          <cell r="B1058" t="str">
            <v>P4S561</v>
          </cell>
          <cell r="C1058" t="str">
            <v>T561存戶查詢--台幣綜存戶資料處理</v>
          </cell>
          <cell r="D1058" t="str">
            <v>N</v>
          </cell>
          <cell r="E1058" t="str">
            <v/>
          </cell>
          <cell r="F1058" t="str">
            <v>N</v>
          </cell>
          <cell r="G1058" t="str">
            <v>N</v>
          </cell>
          <cell r="H1058" t="str">
            <v/>
          </cell>
          <cell r="I1058" t="str">
            <v/>
          </cell>
          <cell r="J1058" t="str">
            <v>N/A</v>
          </cell>
        </row>
        <row r="1059">
          <cell r="B1059" t="str">
            <v>P4S706</v>
          </cell>
          <cell r="C1059" t="str">
            <v>綜存戶歸戶編號變更</v>
          </cell>
          <cell r="D1059" t="str">
            <v>Y</v>
          </cell>
          <cell r="E1059" t="str">
            <v/>
          </cell>
          <cell r="F1059" t="str">
            <v>N</v>
          </cell>
          <cell r="G1059" t="str">
            <v>N</v>
          </cell>
          <cell r="H1059" t="str">
            <v/>
          </cell>
          <cell r="I1059" t="str">
            <v/>
          </cell>
          <cell r="J1059" t="str">
            <v>N/A</v>
          </cell>
        </row>
        <row r="1060">
          <cell r="B1060" t="str">
            <v>P4S706MA</v>
          </cell>
          <cell r="C1060" t="str">
            <v>儲值帳戶歸戶編號變更</v>
          </cell>
          <cell r="D1060" t="str">
            <v>N</v>
          </cell>
          <cell r="E1060" t="str">
            <v/>
          </cell>
          <cell r="F1060" t="str">
            <v>N</v>
          </cell>
          <cell r="G1060" t="str">
            <v>N</v>
          </cell>
          <cell r="H1060" t="str">
            <v/>
          </cell>
          <cell r="I1060" t="str">
            <v/>
          </cell>
          <cell r="J1060" t="str">
            <v>N/A</v>
          </cell>
        </row>
        <row r="1061">
          <cell r="B1061" t="str">
            <v>P4SN1101</v>
          </cell>
          <cell r="C1061" t="str">
            <v>新個網銀歸戶查詢</v>
          </cell>
          <cell r="D1061" t="str">
            <v>N</v>
          </cell>
          <cell r="E1061" t="str">
            <v/>
          </cell>
          <cell r="F1061" t="str">
            <v>N</v>
          </cell>
          <cell r="G1061" t="str">
            <v>N</v>
          </cell>
          <cell r="H1061" t="str">
            <v/>
          </cell>
          <cell r="I1061" t="str">
            <v/>
          </cell>
          <cell r="J1061" t="str">
            <v>N/A</v>
          </cell>
        </row>
        <row r="1062">
          <cell r="B1062" t="str">
            <v>P506MD</v>
          </cell>
          <cell r="C1062" t="str">
            <v>綜存透支轉催收款</v>
          </cell>
          <cell r="D1062" t="str">
            <v>Y</v>
          </cell>
          <cell r="E1062" t="str">
            <v/>
          </cell>
          <cell r="F1062" t="str">
            <v>N</v>
          </cell>
          <cell r="G1062" t="str">
            <v>N</v>
          </cell>
          <cell r="H1062" t="str">
            <v/>
          </cell>
          <cell r="I1062" t="str">
            <v/>
          </cell>
          <cell r="J1062" t="str">
            <v>N/A</v>
          </cell>
        </row>
        <row r="1063">
          <cell r="B1063" t="str">
            <v>P513MD</v>
          </cell>
          <cell r="C1063" t="str">
            <v>聚寶催收收回</v>
          </cell>
          <cell r="D1063" t="str">
            <v>N</v>
          </cell>
          <cell r="E1063" t="str">
            <v/>
          </cell>
          <cell r="F1063" t="str">
            <v>N</v>
          </cell>
          <cell r="G1063" t="str">
            <v>N</v>
          </cell>
          <cell r="H1063" t="str">
            <v/>
          </cell>
          <cell r="I1063" t="str">
            <v/>
          </cell>
          <cell r="J1063" t="str">
            <v>N/A</v>
          </cell>
        </row>
        <row r="1064">
          <cell r="B1064" t="str">
            <v>P5351</v>
          </cell>
          <cell r="C1064" t="str">
            <v>提供放款批覆作業設定存款戶相關透支狀態</v>
          </cell>
          <cell r="D1064" t="str">
            <v>Y</v>
          </cell>
          <cell r="E1064" t="str">
            <v/>
          </cell>
          <cell r="F1064" t="str">
            <v>N</v>
          </cell>
          <cell r="G1064" t="str">
            <v>N</v>
          </cell>
          <cell r="H1064" t="str">
            <v/>
          </cell>
          <cell r="I1064" t="str">
            <v/>
          </cell>
          <cell r="J1064" t="str">
            <v>N/A</v>
          </cell>
        </row>
        <row r="1065">
          <cell r="B1065" t="str">
            <v>P5352</v>
          </cell>
          <cell r="C1065" t="str">
            <v>提供放款批覆作業設定存款戶相關透支狀態</v>
          </cell>
          <cell r="D1065" t="str">
            <v>Y</v>
          </cell>
          <cell r="E1065" t="str">
            <v/>
          </cell>
          <cell r="F1065" t="str">
            <v>N</v>
          </cell>
          <cell r="G1065" t="str">
            <v>N</v>
          </cell>
          <cell r="H1065" t="str">
            <v/>
          </cell>
          <cell r="I1065" t="str">
            <v/>
          </cell>
          <cell r="J1065" t="str">
            <v>N/A</v>
          </cell>
        </row>
        <row r="1066">
          <cell r="B1066" t="str">
            <v>P5353</v>
          </cell>
          <cell r="C1066" t="str">
            <v>解除透支契約</v>
          </cell>
          <cell r="D1066" t="str">
            <v>Y</v>
          </cell>
          <cell r="E1066" t="str">
            <v/>
          </cell>
          <cell r="F1066" t="str">
            <v>N</v>
          </cell>
          <cell r="G1066" t="str">
            <v>N</v>
          </cell>
          <cell r="H1066" t="str">
            <v/>
          </cell>
          <cell r="I1066" t="str">
            <v/>
          </cell>
          <cell r="J1066" t="str">
            <v>N/A</v>
          </cell>
        </row>
        <row r="1067">
          <cell r="B1067" t="str">
            <v>P5354</v>
          </cell>
          <cell r="C1067" t="str">
            <v>補登透支契約</v>
          </cell>
          <cell r="D1067" t="str">
            <v>N</v>
          </cell>
          <cell r="E1067" t="str">
            <v/>
          </cell>
          <cell r="F1067" t="str">
            <v>N</v>
          </cell>
          <cell r="G1067" t="str">
            <v>N</v>
          </cell>
          <cell r="H1067" t="str">
            <v/>
          </cell>
          <cell r="I1067" t="str">
            <v/>
          </cell>
          <cell r="J1067" t="str">
            <v>N/A</v>
          </cell>
        </row>
        <row r="1068">
          <cell r="B1068" t="str">
            <v>P5355</v>
          </cell>
          <cell r="C1068" t="str">
            <v>批覆書移轉</v>
          </cell>
          <cell r="D1068" t="str">
            <v>Y</v>
          </cell>
          <cell r="E1068" t="str">
            <v/>
          </cell>
          <cell r="F1068" t="str">
            <v>N</v>
          </cell>
          <cell r="G1068" t="str">
            <v>N</v>
          </cell>
          <cell r="H1068" t="str">
            <v/>
          </cell>
          <cell r="I1068" t="str">
            <v/>
          </cell>
          <cell r="J1068" t="str">
            <v>N/A</v>
          </cell>
        </row>
        <row r="1069">
          <cell r="B1069" t="str">
            <v>P5356</v>
          </cell>
          <cell r="C1069" t="str">
            <v>變更透支契約</v>
          </cell>
          <cell r="D1069" t="str">
            <v>Y</v>
          </cell>
          <cell r="E1069" t="str">
            <v/>
          </cell>
          <cell r="F1069" t="str">
            <v>N</v>
          </cell>
          <cell r="G1069" t="str">
            <v>N</v>
          </cell>
          <cell r="H1069" t="str">
            <v/>
          </cell>
          <cell r="I1069" t="str">
            <v/>
          </cell>
          <cell r="J1069" t="str">
            <v>N/A</v>
          </cell>
        </row>
        <row r="1070">
          <cell r="B1070" t="str">
            <v>P5359</v>
          </cell>
          <cell r="C1070" t="str">
            <v>查詢分戶透支契約狀態</v>
          </cell>
          <cell r="D1070" t="str">
            <v>Y</v>
          </cell>
          <cell r="E1070" t="str">
            <v/>
          </cell>
          <cell r="F1070" t="str">
            <v>N</v>
          </cell>
          <cell r="G1070" t="str">
            <v>N</v>
          </cell>
          <cell r="H1070" t="str">
            <v/>
          </cell>
          <cell r="I1070" t="str">
            <v/>
          </cell>
          <cell r="J1070" t="str">
            <v>N/A</v>
          </cell>
        </row>
        <row r="1071">
          <cell r="B1071" t="str">
            <v>P588MD</v>
          </cell>
          <cell r="C1071" t="str">
            <v>聚寶透支轉催收金額查詢</v>
          </cell>
          <cell r="D1071" t="str">
            <v>Y</v>
          </cell>
          <cell r="E1071" t="str">
            <v/>
          </cell>
          <cell r="F1071" t="str">
            <v>N</v>
          </cell>
          <cell r="G1071" t="str">
            <v>N</v>
          </cell>
          <cell r="H1071" t="str">
            <v/>
          </cell>
          <cell r="I1071" t="str">
            <v/>
          </cell>
          <cell r="J1071" t="str">
            <v>N/A</v>
          </cell>
        </row>
        <row r="1072">
          <cell r="B1072" t="str">
            <v>P595MD</v>
          </cell>
          <cell r="C1072" t="str">
            <v>聚寶催收收回查詢</v>
          </cell>
          <cell r="D1072" t="str">
            <v>N</v>
          </cell>
          <cell r="E1072" t="str">
            <v/>
          </cell>
          <cell r="F1072" t="str">
            <v>N</v>
          </cell>
          <cell r="G1072" t="str">
            <v>N</v>
          </cell>
          <cell r="H1072" t="str">
            <v/>
          </cell>
          <cell r="I1072" t="str">
            <v/>
          </cell>
          <cell r="J1072" t="str">
            <v>N/A</v>
          </cell>
        </row>
        <row r="1073">
          <cell r="B1073" t="str">
            <v>P706MD</v>
          </cell>
          <cell r="C1073" t="str">
            <v>綜存戶歸戶編號變更</v>
          </cell>
          <cell r="D1073" t="str">
            <v>N</v>
          </cell>
          <cell r="E1073" t="str">
            <v/>
          </cell>
          <cell r="F1073" t="str">
            <v>N</v>
          </cell>
          <cell r="G1073" t="str">
            <v>N</v>
          </cell>
          <cell r="H1073" t="str">
            <v/>
          </cell>
          <cell r="I1073" t="str">
            <v/>
          </cell>
          <cell r="J1073" t="str">
            <v>N/A</v>
          </cell>
        </row>
        <row r="1074">
          <cell r="B1074" t="str">
            <v>PV121MD</v>
          </cell>
          <cell r="C1074" t="str">
            <v>聯行語音凍結處理</v>
          </cell>
          <cell r="D1074" t="str">
            <v>N</v>
          </cell>
          <cell r="E1074" t="str">
            <v/>
          </cell>
          <cell r="F1074" t="str">
            <v>N</v>
          </cell>
          <cell r="G1074" t="str">
            <v>N</v>
          </cell>
          <cell r="H1074" t="str">
            <v/>
          </cell>
          <cell r="I1074" t="str">
            <v/>
          </cell>
          <cell r="J1074" t="str">
            <v>N/A</v>
          </cell>
        </row>
        <row r="1075">
          <cell r="B1075" t="str">
            <v>R</v>
          </cell>
          <cell r="C1075" t="str">
            <v>存摺存入</v>
          </cell>
          <cell r="D1075" t="str">
            <v>N</v>
          </cell>
          <cell r="E1075" t="str">
            <v/>
          </cell>
          <cell r="F1075" t="str">
            <v>N</v>
          </cell>
          <cell r="G1075" t="str">
            <v>N</v>
          </cell>
          <cell r="H1075" t="str">
            <v/>
          </cell>
          <cell r="I1075" t="str">
            <v/>
          </cell>
          <cell r="J1075" t="str">
            <v>N/A</v>
          </cell>
        </row>
        <row r="1076">
          <cell r="B1076" t="str">
            <v>R401</v>
          </cell>
          <cell r="C1076" t="str">
            <v>存摺新開戶沖正</v>
          </cell>
          <cell r="D1076" t="str">
            <v>N</v>
          </cell>
          <cell r="E1076" t="str">
            <v/>
          </cell>
          <cell r="F1076" t="str">
            <v>N</v>
          </cell>
          <cell r="G1076" t="str">
            <v>N</v>
          </cell>
          <cell r="H1076" t="str">
            <v/>
          </cell>
          <cell r="I1076" t="str">
            <v/>
          </cell>
          <cell r="J1076" t="str">
            <v>N/A</v>
          </cell>
        </row>
        <row r="1077">
          <cell r="B1077" t="str">
            <v>R402</v>
          </cell>
          <cell r="C1077" t="str">
            <v>存摺存入沖正</v>
          </cell>
          <cell r="D1077" t="str">
            <v>N</v>
          </cell>
          <cell r="E1077" t="str">
            <v/>
          </cell>
          <cell r="F1077" t="str">
            <v>N</v>
          </cell>
          <cell r="G1077" t="str">
            <v>N</v>
          </cell>
          <cell r="H1077" t="str">
            <v/>
          </cell>
          <cell r="I1077" t="str">
            <v/>
          </cell>
          <cell r="J1077" t="str">
            <v>N/A</v>
          </cell>
        </row>
        <row r="1078">
          <cell r="B1078" t="str">
            <v>R404</v>
          </cell>
          <cell r="C1078" t="str">
            <v>存摺支出沖正</v>
          </cell>
          <cell r="D1078" t="str">
            <v>N</v>
          </cell>
          <cell r="E1078" t="str">
            <v/>
          </cell>
          <cell r="F1078" t="str">
            <v>N</v>
          </cell>
          <cell r="G1078" t="str">
            <v>N</v>
          </cell>
          <cell r="H1078" t="str">
            <v/>
          </cell>
          <cell r="I1078" t="str">
            <v/>
          </cell>
          <cell r="J1078" t="str">
            <v>N/A</v>
          </cell>
        </row>
        <row r="1079">
          <cell r="B1079" t="str">
            <v>R408</v>
          </cell>
          <cell r="C1079" t="str">
            <v>退票撤票沖正</v>
          </cell>
          <cell r="D1079" t="str">
            <v>N</v>
          </cell>
          <cell r="E1079" t="str">
            <v/>
          </cell>
          <cell r="F1079" t="str">
            <v>N</v>
          </cell>
          <cell r="G1079" t="str">
            <v>N</v>
          </cell>
          <cell r="H1079" t="str">
            <v/>
          </cell>
          <cell r="I1079" t="str">
            <v/>
          </cell>
          <cell r="J1079" t="str">
            <v>N/A</v>
          </cell>
        </row>
        <row r="1080">
          <cell r="B1080" t="str">
            <v>R410</v>
          </cell>
          <cell r="C1080" t="str">
            <v>轉存存單沖正</v>
          </cell>
          <cell r="D1080" t="str">
            <v>N</v>
          </cell>
          <cell r="E1080" t="str">
            <v/>
          </cell>
          <cell r="F1080" t="str">
            <v>N</v>
          </cell>
          <cell r="G1080" t="str">
            <v>N</v>
          </cell>
          <cell r="H1080" t="str">
            <v/>
          </cell>
          <cell r="I1080" t="str">
            <v/>
          </cell>
          <cell r="J1080" t="str">
            <v>N/A</v>
          </cell>
        </row>
        <row r="1081">
          <cell r="B1081" t="str">
            <v>R415</v>
          </cell>
          <cell r="C1081" t="str">
            <v>存摺存入沖正</v>
          </cell>
          <cell r="D1081" t="str">
            <v>N</v>
          </cell>
          <cell r="E1081" t="str">
            <v/>
          </cell>
          <cell r="F1081" t="str">
            <v>N</v>
          </cell>
          <cell r="G1081" t="str">
            <v>N</v>
          </cell>
          <cell r="H1081" t="str">
            <v/>
          </cell>
          <cell r="I1081" t="str">
            <v/>
          </cell>
          <cell r="J1081" t="str">
            <v>N/A</v>
          </cell>
        </row>
        <row r="1082">
          <cell r="B1082" t="str">
            <v>R417</v>
          </cell>
          <cell r="C1082" t="str">
            <v>綜存存單中途解約沖正</v>
          </cell>
          <cell r="D1082" t="str">
            <v>Y</v>
          </cell>
          <cell r="E1082" t="str">
            <v/>
          </cell>
          <cell r="F1082" t="str">
            <v>N</v>
          </cell>
          <cell r="G1082" t="str">
            <v>N</v>
          </cell>
          <cell r="H1082" t="str">
            <v/>
          </cell>
          <cell r="I1082" t="str">
            <v/>
          </cell>
          <cell r="J1082" t="str">
            <v>N/A</v>
          </cell>
        </row>
        <row r="1083">
          <cell r="B1083" t="str">
            <v>R418</v>
          </cell>
          <cell r="C1083" t="str">
            <v>存摺轉帳沖正</v>
          </cell>
          <cell r="D1083" t="str">
            <v>N</v>
          </cell>
          <cell r="E1083" t="str">
            <v/>
          </cell>
          <cell r="F1083" t="str">
            <v>N</v>
          </cell>
          <cell r="G1083" t="str">
            <v>N</v>
          </cell>
          <cell r="H1083" t="str">
            <v/>
          </cell>
          <cell r="I1083" t="str">
            <v/>
          </cell>
          <cell r="J1083" t="str">
            <v>N/A</v>
          </cell>
        </row>
        <row r="1084">
          <cell r="B1084" t="str">
            <v>R423</v>
          </cell>
          <cell r="C1084" t="str">
            <v>沖正</v>
          </cell>
          <cell r="D1084" t="str">
            <v>N</v>
          </cell>
          <cell r="E1084" t="str">
            <v/>
          </cell>
          <cell r="F1084" t="str">
            <v>N</v>
          </cell>
          <cell r="G1084" t="str">
            <v>N</v>
          </cell>
          <cell r="H1084" t="str">
            <v/>
          </cell>
          <cell r="I1084" t="str">
            <v/>
          </cell>
          <cell r="J1084" t="str">
            <v>N/A</v>
          </cell>
        </row>
        <row r="1085">
          <cell r="B1085" t="str">
            <v>R424</v>
          </cell>
          <cell r="C1085" t="str">
            <v>扣押提存轉出沖正</v>
          </cell>
          <cell r="D1085" t="str">
            <v>N</v>
          </cell>
          <cell r="E1085" t="str">
            <v/>
          </cell>
          <cell r="F1085" t="str">
            <v>N</v>
          </cell>
          <cell r="G1085" t="str">
            <v>N</v>
          </cell>
          <cell r="H1085" t="str">
            <v/>
          </cell>
          <cell r="I1085" t="str">
            <v/>
          </cell>
          <cell r="J1085" t="str">
            <v>N/A</v>
          </cell>
        </row>
        <row r="1086">
          <cell r="B1086" t="str">
            <v>R429</v>
          </cell>
          <cell r="C1086" t="str">
            <v>短擔調整沖正</v>
          </cell>
          <cell r="D1086" t="str">
            <v>N</v>
          </cell>
          <cell r="E1086" t="str">
            <v/>
          </cell>
          <cell r="F1086" t="str">
            <v>N</v>
          </cell>
          <cell r="G1086" t="str">
            <v>N</v>
          </cell>
          <cell r="H1086" t="str">
            <v/>
          </cell>
          <cell r="I1086" t="str">
            <v/>
          </cell>
          <cell r="J1086" t="str">
            <v>N/A</v>
          </cell>
        </row>
        <row r="1087">
          <cell r="B1087" t="str">
            <v>T401</v>
          </cell>
          <cell r="C1087" t="str">
            <v>綜存新開戶</v>
          </cell>
          <cell r="D1087" t="str">
            <v>N</v>
          </cell>
          <cell r="E1087" t="str">
            <v/>
          </cell>
          <cell r="F1087" t="str">
            <v>N</v>
          </cell>
          <cell r="G1087" t="str">
            <v>N</v>
          </cell>
          <cell r="H1087" t="str">
            <v/>
          </cell>
          <cell r="I1087" t="str">
            <v/>
          </cell>
          <cell r="J1087" t="str">
            <v>N/A</v>
          </cell>
        </row>
        <row r="1088">
          <cell r="B1088" t="str">
            <v>T402</v>
          </cell>
          <cell r="C1088" t="str">
            <v>存摺存入</v>
          </cell>
          <cell r="D1088" t="str">
            <v>N</v>
          </cell>
          <cell r="E1088" t="str">
            <v/>
          </cell>
          <cell r="F1088" t="str">
            <v>N</v>
          </cell>
          <cell r="G1088" t="str">
            <v>N</v>
          </cell>
          <cell r="H1088" t="str">
            <v/>
          </cell>
          <cell r="I1088" t="str">
            <v/>
          </cell>
          <cell r="J1088" t="str">
            <v>N/A</v>
          </cell>
        </row>
        <row r="1089">
          <cell r="B1089" t="str">
            <v>T404</v>
          </cell>
          <cell r="C1089" t="str">
            <v>存摺支出</v>
          </cell>
          <cell r="D1089" t="str">
            <v>N</v>
          </cell>
          <cell r="E1089" t="str">
            <v/>
          </cell>
          <cell r="F1089" t="str">
            <v>N</v>
          </cell>
          <cell r="G1089" t="str">
            <v>N</v>
          </cell>
          <cell r="H1089" t="str">
            <v/>
          </cell>
          <cell r="I1089" t="str">
            <v/>
          </cell>
          <cell r="J1089" t="str">
            <v>N/A</v>
          </cell>
        </row>
        <row r="1090">
          <cell r="B1090" t="str">
            <v>T407</v>
          </cell>
          <cell r="C1090" t="str">
            <v>綜合存款銷戶</v>
          </cell>
          <cell r="D1090" t="str">
            <v>Y</v>
          </cell>
          <cell r="E1090" t="str">
            <v/>
          </cell>
          <cell r="F1090" t="str">
            <v>N</v>
          </cell>
          <cell r="G1090" t="str">
            <v>N</v>
          </cell>
          <cell r="H1090" t="str">
            <v/>
          </cell>
          <cell r="I1090" t="str">
            <v/>
          </cell>
          <cell r="J1090" t="str">
            <v>N/A</v>
          </cell>
        </row>
        <row r="1091">
          <cell r="B1091" t="str">
            <v>T40701</v>
          </cell>
          <cell r="C1091" t="str">
            <v>存款抵銷作業.</v>
          </cell>
          <cell r="D1091" t="str">
            <v>N</v>
          </cell>
          <cell r="E1091" t="str">
            <v/>
          </cell>
          <cell r="F1091" t="str">
            <v>N</v>
          </cell>
          <cell r="G1091" t="str">
            <v>N</v>
          </cell>
          <cell r="H1091" t="str">
            <v/>
          </cell>
          <cell r="I1091" t="str">
            <v/>
          </cell>
          <cell r="J1091" t="str">
            <v>N/A</v>
          </cell>
        </row>
        <row r="1092">
          <cell r="B1092" t="str">
            <v>T408</v>
          </cell>
          <cell r="C1092" t="str">
            <v>退票撤票</v>
          </cell>
          <cell r="D1092" t="str">
            <v>N</v>
          </cell>
          <cell r="E1092" t="str">
            <v/>
          </cell>
          <cell r="F1092" t="str">
            <v>N</v>
          </cell>
          <cell r="G1092" t="str">
            <v>N</v>
          </cell>
          <cell r="H1092" t="str">
            <v/>
          </cell>
          <cell r="I1092" t="str">
            <v/>
          </cell>
          <cell r="J1092" t="str">
            <v>N/A</v>
          </cell>
        </row>
        <row r="1093">
          <cell r="B1093" t="str">
            <v>T410</v>
          </cell>
          <cell r="C1093" t="str">
            <v>綜存轉存單(PT850343)</v>
          </cell>
          <cell r="D1093" t="str">
            <v>Y</v>
          </cell>
          <cell r="E1093" t="str">
            <v/>
          </cell>
          <cell r="F1093" t="str">
            <v>N</v>
          </cell>
          <cell r="G1093" t="str">
            <v>N</v>
          </cell>
          <cell r="H1093" t="str">
            <v/>
          </cell>
          <cell r="I1093" t="str">
            <v/>
          </cell>
          <cell r="J1093" t="str">
            <v>N/A</v>
          </cell>
        </row>
        <row r="1094">
          <cell r="B1094" t="str">
            <v>T411</v>
          </cell>
          <cell r="C1094" t="str">
            <v>存款轉籍移入登錄</v>
          </cell>
          <cell r="D1094" t="str">
            <v>N</v>
          </cell>
          <cell r="E1094" t="str">
            <v/>
          </cell>
          <cell r="F1094" t="str">
            <v>N</v>
          </cell>
          <cell r="G1094" t="str">
            <v>N</v>
          </cell>
          <cell r="H1094" t="str">
            <v/>
          </cell>
          <cell r="I1094" t="str">
            <v/>
          </cell>
          <cell r="J1094" t="str">
            <v>N/A</v>
          </cell>
        </row>
        <row r="1095">
          <cell r="B1095" t="str">
            <v>T412</v>
          </cell>
          <cell r="C1095" t="str">
            <v>綜存戶移出檢核</v>
          </cell>
          <cell r="D1095" t="str">
            <v>N</v>
          </cell>
          <cell r="E1095" t="str">
            <v/>
          </cell>
          <cell r="F1095" t="str">
            <v>N</v>
          </cell>
          <cell r="G1095" t="str">
            <v>N</v>
          </cell>
          <cell r="H1095" t="str">
            <v/>
          </cell>
          <cell r="I1095" t="str">
            <v/>
          </cell>
          <cell r="J1095" t="str">
            <v>N/A</v>
          </cell>
        </row>
        <row r="1096">
          <cell r="B1096" t="str">
            <v>T415</v>
          </cell>
          <cell r="C1096" t="str">
            <v>現金卡利息減免作業</v>
          </cell>
          <cell r="D1096" t="str">
            <v>N</v>
          </cell>
          <cell r="E1096" t="str">
            <v/>
          </cell>
          <cell r="F1096" t="str">
            <v>N</v>
          </cell>
          <cell r="G1096" t="str">
            <v>N</v>
          </cell>
          <cell r="H1096" t="str">
            <v/>
          </cell>
          <cell r="I1096" t="str">
            <v/>
          </cell>
          <cell r="J1096" t="str">
            <v>N/A</v>
          </cell>
        </row>
        <row r="1097">
          <cell r="B1097" t="str">
            <v>T416</v>
          </cell>
          <cell r="C1097" t="str">
            <v>繳透支息</v>
          </cell>
          <cell r="D1097" t="str">
            <v>N</v>
          </cell>
          <cell r="E1097" t="str">
            <v/>
          </cell>
          <cell r="F1097" t="str">
            <v>N</v>
          </cell>
          <cell r="G1097" t="str">
            <v>N</v>
          </cell>
          <cell r="H1097" t="str">
            <v/>
          </cell>
          <cell r="I1097" t="str">
            <v/>
          </cell>
          <cell r="J1097" t="str">
            <v>N/A</v>
          </cell>
        </row>
        <row r="1098">
          <cell r="B1098" t="str">
            <v>T417</v>
          </cell>
          <cell r="C1098" t="str">
            <v>綜存存單中途解約</v>
          </cell>
          <cell r="D1098" t="str">
            <v>Y</v>
          </cell>
          <cell r="E1098" t="str">
            <v/>
          </cell>
          <cell r="F1098" t="str">
            <v>N</v>
          </cell>
          <cell r="G1098" t="str">
            <v>N</v>
          </cell>
          <cell r="H1098" t="str">
            <v/>
          </cell>
          <cell r="I1098" t="str">
            <v/>
          </cell>
          <cell r="J1098" t="str">
            <v>N/A</v>
          </cell>
        </row>
        <row r="1099">
          <cell r="B1099" t="str">
            <v>T418</v>
          </cell>
          <cell r="C1099" t="str">
            <v>存摺轉帳</v>
          </cell>
          <cell r="D1099" t="str">
            <v>N</v>
          </cell>
          <cell r="E1099" t="str">
            <v>V</v>
          </cell>
          <cell r="F1099" t="str">
            <v>N</v>
          </cell>
          <cell r="G1099" t="str">
            <v>N</v>
          </cell>
          <cell r="H1099" t="str">
            <v/>
          </cell>
          <cell r="I1099" t="str">
            <v/>
          </cell>
          <cell r="J1099" t="str">
            <v>N/A</v>
          </cell>
        </row>
        <row r="1100">
          <cell r="B1100" t="str">
            <v>T423</v>
          </cell>
          <cell r="C1100" t="str">
            <v>扣押提存</v>
          </cell>
          <cell r="D1100" t="str">
            <v>N</v>
          </cell>
          <cell r="E1100" t="str">
            <v/>
          </cell>
          <cell r="F1100" t="str">
            <v>N</v>
          </cell>
          <cell r="G1100" t="str">
            <v>N</v>
          </cell>
          <cell r="H1100" t="str">
            <v/>
          </cell>
          <cell r="I1100" t="str">
            <v/>
          </cell>
          <cell r="J1100" t="str">
            <v>N/A</v>
          </cell>
        </row>
        <row r="1101">
          <cell r="B1101" t="str">
            <v>T424</v>
          </cell>
          <cell r="C1101" t="str">
            <v>扣押提存轉出</v>
          </cell>
          <cell r="D1101" t="str">
            <v>Y</v>
          </cell>
          <cell r="E1101" t="str">
            <v/>
          </cell>
          <cell r="F1101" t="str">
            <v>N</v>
          </cell>
          <cell r="G1101" t="str">
            <v>N</v>
          </cell>
          <cell r="H1101" t="str">
            <v/>
          </cell>
          <cell r="I1101" t="str">
            <v/>
          </cell>
          <cell r="J1101" t="str">
            <v>N/A</v>
          </cell>
        </row>
        <row r="1102">
          <cell r="B1102" t="str">
            <v>T429</v>
          </cell>
          <cell r="C1102" t="str">
            <v>短擔科目金額調整</v>
          </cell>
          <cell r="D1102" t="str">
            <v>N</v>
          </cell>
          <cell r="E1102" t="str">
            <v/>
          </cell>
          <cell r="F1102" t="str">
            <v>N</v>
          </cell>
          <cell r="G1102" t="str">
            <v>N</v>
          </cell>
          <cell r="H1102" t="str">
            <v/>
          </cell>
          <cell r="I1102" t="str">
            <v/>
          </cell>
          <cell r="J1102" t="str">
            <v>N/A</v>
          </cell>
        </row>
        <row r="1103">
          <cell r="B1103" t="str">
            <v>T42901</v>
          </cell>
          <cell r="C1103" t="str">
            <v>透支科目調整</v>
          </cell>
          <cell r="D1103" t="str">
            <v>N</v>
          </cell>
          <cell r="E1103" t="str">
            <v/>
          </cell>
          <cell r="F1103" t="str">
            <v>N</v>
          </cell>
          <cell r="G1103" t="str">
            <v>N</v>
          </cell>
          <cell r="H1103" t="str">
            <v/>
          </cell>
          <cell r="I1103" t="str">
            <v/>
          </cell>
          <cell r="J1103" t="str">
            <v>N/A</v>
          </cell>
        </row>
        <row r="1104">
          <cell r="B1104" t="str">
            <v>T430</v>
          </cell>
          <cell r="C1104" t="str">
            <v>透支額度同步</v>
          </cell>
          <cell r="D1104" t="str">
            <v>N</v>
          </cell>
          <cell r="E1104" t="str">
            <v/>
          </cell>
          <cell r="F1104" t="str">
            <v>N</v>
          </cell>
          <cell r="G1104" t="str">
            <v>N</v>
          </cell>
          <cell r="H1104" t="str">
            <v/>
          </cell>
          <cell r="I1104" t="str">
            <v/>
          </cell>
          <cell r="J1104" t="str">
            <v>N/A</v>
          </cell>
        </row>
        <row r="1105">
          <cell r="B1105" t="str">
            <v>T43001</v>
          </cell>
          <cell r="C1105" t="str">
            <v>透支契約登錄</v>
          </cell>
          <cell r="D1105" t="str">
            <v>N</v>
          </cell>
          <cell r="E1105" t="str">
            <v/>
          </cell>
          <cell r="F1105" t="str">
            <v>N</v>
          </cell>
          <cell r="G1105" t="str">
            <v>N</v>
          </cell>
          <cell r="H1105" t="str">
            <v/>
          </cell>
          <cell r="I1105" t="str">
            <v/>
          </cell>
          <cell r="J1105" t="str">
            <v>N/A</v>
          </cell>
        </row>
        <row r="1106">
          <cell r="B1106" t="str">
            <v>T43002</v>
          </cell>
          <cell r="C1106" t="str">
            <v>透支契約解除</v>
          </cell>
          <cell r="D1106" t="str">
            <v>Y</v>
          </cell>
          <cell r="E1106" t="str">
            <v/>
          </cell>
          <cell r="F1106" t="str">
            <v>N</v>
          </cell>
          <cell r="G1106" t="str">
            <v>N</v>
          </cell>
          <cell r="H1106" t="str">
            <v/>
          </cell>
          <cell r="I1106" t="str">
            <v/>
          </cell>
          <cell r="J1106" t="str">
            <v>N/A</v>
          </cell>
        </row>
        <row r="1107">
          <cell r="B1107" t="str">
            <v>T43003</v>
          </cell>
          <cell r="C1107" t="str">
            <v>透支契約變更</v>
          </cell>
          <cell r="D1107" t="str">
            <v>N</v>
          </cell>
          <cell r="E1107" t="str">
            <v/>
          </cell>
          <cell r="F1107" t="str">
            <v>N</v>
          </cell>
          <cell r="G1107" t="str">
            <v>N</v>
          </cell>
          <cell r="H1107" t="str">
            <v/>
          </cell>
          <cell r="I1107" t="str">
            <v/>
          </cell>
          <cell r="J1107" t="str">
            <v>N/A</v>
          </cell>
        </row>
        <row r="1108">
          <cell r="B1108" t="str">
            <v>T431</v>
          </cell>
          <cell r="C1108" t="str">
            <v>登摺</v>
          </cell>
          <cell r="D1108" t="str">
            <v>N</v>
          </cell>
          <cell r="E1108" t="str">
            <v/>
          </cell>
          <cell r="F1108" t="str">
            <v>N</v>
          </cell>
          <cell r="G1108" t="str">
            <v>N</v>
          </cell>
          <cell r="H1108" t="str">
            <v/>
          </cell>
          <cell r="I1108" t="str">
            <v/>
          </cell>
          <cell r="J1108" t="str">
            <v>N/A</v>
          </cell>
        </row>
        <row r="1109">
          <cell r="B1109" t="str">
            <v>T432</v>
          </cell>
          <cell r="C1109" t="str">
            <v>補發存摺</v>
          </cell>
          <cell r="D1109" t="str">
            <v>N</v>
          </cell>
          <cell r="E1109" t="str">
            <v/>
          </cell>
          <cell r="F1109" t="str">
            <v>N</v>
          </cell>
          <cell r="G1109" t="str">
            <v>N</v>
          </cell>
          <cell r="H1109" t="str">
            <v/>
          </cell>
          <cell r="I1109" t="str">
            <v/>
          </cell>
          <cell r="J1109" t="str">
            <v>N/A</v>
          </cell>
        </row>
        <row r="1110">
          <cell r="B1110" t="str">
            <v>T433</v>
          </cell>
          <cell r="C1110" t="str">
            <v>換新存摺</v>
          </cell>
          <cell r="D1110" t="str">
            <v>N</v>
          </cell>
          <cell r="E1110" t="str">
            <v/>
          </cell>
          <cell r="F1110" t="str">
            <v>N</v>
          </cell>
          <cell r="G1110" t="str">
            <v>N</v>
          </cell>
          <cell r="H1110" t="str">
            <v/>
          </cell>
          <cell r="I1110" t="str">
            <v/>
          </cell>
          <cell r="J1110" t="str">
            <v>N/A</v>
          </cell>
        </row>
        <row r="1111">
          <cell r="B1111" t="str">
            <v>T434</v>
          </cell>
          <cell r="C1111" t="str">
            <v>變更取款密碼</v>
          </cell>
          <cell r="D1111" t="str">
            <v>N</v>
          </cell>
          <cell r="E1111" t="str">
            <v/>
          </cell>
          <cell r="F1111" t="str">
            <v>N</v>
          </cell>
          <cell r="G1111" t="str">
            <v>N</v>
          </cell>
          <cell r="H1111" t="str">
            <v/>
          </cell>
          <cell r="I1111" t="str">
            <v/>
          </cell>
          <cell r="J1111" t="str">
            <v>N/A</v>
          </cell>
        </row>
        <row r="1112">
          <cell r="B1112" t="str">
            <v>T435</v>
          </cell>
          <cell r="C1112" t="str">
            <v>磁條更正</v>
          </cell>
          <cell r="D1112" t="str">
            <v>N</v>
          </cell>
          <cell r="E1112" t="str">
            <v/>
          </cell>
          <cell r="F1112" t="str">
            <v>N</v>
          </cell>
          <cell r="G1112" t="str">
            <v>N</v>
          </cell>
          <cell r="H1112" t="str">
            <v/>
          </cell>
          <cell r="I1112" t="str">
            <v/>
          </cell>
          <cell r="J1112" t="str">
            <v>N/A</v>
          </cell>
        </row>
        <row r="1113">
          <cell r="B1113" t="str">
            <v>T436</v>
          </cell>
          <cell r="C1113" t="str">
            <v>調整利息(積數)</v>
          </cell>
          <cell r="D1113" t="str">
            <v>N</v>
          </cell>
          <cell r="E1113" t="str">
            <v/>
          </cell>
          <cell r="F1113" t="str">
            <v>N</v>
          </cell>
          <cell r="G1113" t="str">
            <v>N</v>
          </cell>
          <cell r="H1113" t="str">
            <v/>
          </cell>
          <cell r="I1113" t="str">
            <v/>
          </cell>
          <cell r="J1113" t="str">
            <v>N/A</v>
          </cell>
        </row>
        <row r="1114">
          <cell r="B1114" t="str">
            <v>T437</v>
          </cell>
          <cell r="C1114" t="str">
            <v>抵用額度變更</v>
          </cell>
          <cell r="D1114" t="str">
            <v>N</v>
          </cell>
          <cell r="E1114" t="str">
            <v/>
          </cell>
          <cell r="F1114" t="str">
            <v>N</v>
          </cell>
          <cell r="G1114" t="str">
            <v>N</v>
          </cell>
          <cell r="H1114" t="str">
            <v/>
          </cell>
          <cell r="I1114" t="str">
            <v/>
          </cell>
          <cell r="J1114" t="str">
            <v>N/A</v>
          </cell>
        </row>
        <row r="1115">
          <cell r="B1115" t="str">
            <v>T438</v>
          </cell>
          <cell r="C1115" t="str">
            <v>聯行代付申請</v>
          </cell>
          <cell r="D1115" t="str">
            <v>Y</v>
          </cell>
          <cell r="E1115" t="str">
            <v/>
          </cell>
          <cell r="F1115" t="str">
            <v>N</v>
          </cell>
          <cell r="G1115" t="str">
            <v>N</v>
          </cell>
          <cell r="H1115" t="str">
            <v/>
          </cell>
          <cell r="I1115" t="str">
            <v/>
          </cell>
          <cell r="J1115" t="str">
            <v>N/A</v>
          </cell>
        </row>
        <row r="1116">
          <cell r="B1116" t="str">
            <v>T439</v>
          </cell>
          <cell r="C1116" t="str">
            <v>內容變更</v>
          </cell>
          <cell r="D1116" t="str">
            <v>Y</v>
          </cell>
          <cell r="E1116" t="str">
            <v/>
          </cell>
          <cell r="F1116" t="str">
            <v>N</v>
          </cell>
          <cell r="G1116" t="str">
            <v>N</v>
          </cell>
          <cell r="H1116" t="str">
            <v/>
          </cell>
          <cell r="I1116" t="str">
            <v/>
          </cell>
          <cell r="J1116" t="str">
            <v>N/A</v>
          </cell>
        </row>
        <row r="1117">
          <cell r="B1117" t="str">
            <v>T440</v>
          </cell>
          <cell r="C1117" t="str">
            <v>存單補登.</v>
          </cell>
          <cell r="D1117" t="str">
            <v>N</v>
          </cell>
          <cell r="E1117" t="str">
            <v/>
          </cell>
          <cell r="F1117" t="str">
            <v>N</v>
          </cell>
          <cell r="G1117" t="str">
            <v>N</v>
          </cell>
          <cell r="H1117" t="str">
            <v/>
          </cell>
          <cell r="I1117" t="str">
            <v/>
          </cell>
          <cell r="J1117" t="str">
            <v>N/A</v>
          </cell>
        </row>
        <row r="1118">
          <cell r="B1118" t="str">
            <v>T441</v>
          </cell>
          <cell r="C1118" t="str">
            <v>聚寶戶簽發扣繳憑單</v>
          </cell>
          <cell r="D1118" t="str">
            <v>N</v>
          </cell>
          <cell r="E1118" t="str">
            <v/>
          </cell>
          <cell r="F1118" t="str">
            <v>N</v>
          </cell>
          <cell r="G1118" t="str">
            <v>N</v>
          </cell>
          <cell r="H1118" t="str">
            <v/>
          </cell>
          <cell r="I1118" t="str">
            <v/>
          </cell>
          <cell r="J1118" t="str">
            <v>N/A</v>
          </cell>
        </row>
        <row r="1119">
          <cell r="B1119" t="str">
            <v>T44201</v>
          </cell>
          <cell r="C1119" t="str">
            <v>綜合理財戶作業－新開虛擬證券帳號</v>
          </cell>
          <cell r="D1119" t="str">
            <v>N</v>
          </cell>
          <cell r="E1119" t="str">
            <v/>
          </cell>
          <cell r="F1119" t="str">
            <v>N</v>
          </cell>
          <cell r="G1119" t="str">
            <v>N</v>
          </cell>
          <cell r="H1119" t="str">
            <v/>
          </cell>
          <cell r="I1119" t="str">
            <v/>
          </cell>
          <cell r="J1119" t="str">
            <v>N/A</v>
          </cell>
        </row>
        <row r="1120">
          <cell r="B1120" t="str">
            <v>T44202</v>
          </cell>
          <cell r="C1120" t="str">
            <v>證券理財戶作業</v>
          </cell>
          <cell r="D1120" t="str">
            <v>N</v>
          </cell>
          <cell r="E1120" t="str">
            <v/>
          </cell>
          <cell r="F1120" t="str">
            <v>N</v>
          </cell>
          <cell r="G1120" t="str">
            <v>N</v>
          </cell>
          <cell r="H1120" t="str">
            <v/>
          </cell>
          <cell r="I1120" t="str">
            <v/>
          </cell>
          <cell r="J1120" t="str">
            <v>N/A</v>
          </cell>
        </row>
        <row r="1121">
          <cell r="B1121" t="str">
            <v>T44203</v>
          </cell>
          <cell r="C1121" t="str">
            <v>解除虛擬證券戶聯結：</v>
          </cell>
          <cell r="D1121" t="str">
            <v>N</v>
          </cell>
          <cell r="E1121" t="str">
            <v/>
          </cell>
          <cell r="F1121" t="str">
            <v>N</v>
          </cell>
          <cell r="G1121" t="str">
            <v>N</v>
          </cell>
          <cell r="H1121" t="str">
            <v/>
          </cell>
          <cell r="I1121" t="str">
            <v/>
          </cell>
          <cell r="J1121" t="str">
            <v>N/A</v>
          </cell>
        </row>
        <row r="1122">
          <cell r="B1122" t="str">
            <v>T44204</v>
          </cell>
          <cell r="C1122" t="str">
            <v>變更約定事項</v>
          </cell>
          <cell r="D1122" t="str">
            <v>N</v>
          </cell>
          <cell r="E1122" t="str">
            <v/>
          </cell>
          <cell r="F1122" t="str">
            <v>N</v>
          </cell>
          <cell r="G1122" t="str">
            <v>N</v>
          </cell>
          <cell r="H1122" t="str">
            <v/>
          </cell>
          <cell r="I1122" t="str">
            <v/>
          </cell>
          <cell r="J1122" t="str">
            <v>N/A</v>
          </cell>
        </row>
        <row r="1123">
          <cell r="B1123" t="str">
            <v>T44205</v>
          </cell>
          <cell r="C1123" t="str">
            <v>登錄現有虛擬證券戶</v>
          </cell>
          <cell r="D1123" t="str">
            <v>N</v>
          </cell>
          <cell r="E1123" t="str">
            <v/>
          </cell>
          <cell r="F1123" t="str">
            <v>N</v>
          </cell>
          <cell r="G1123" t="str">
            <v>N</v>
          </cell>
          <cell r="H1123" t="str">
            <v/>
          </cell>
          <cell r="I1123" t="str">
            <v/>
          </cell>
          <cell r="J1123" t="str">
            <v>N/A</v>
          </cell>
        </row>
        <row r="1124">
          <cell r="B1124" t="str">
            <v>T44206</v>
          </cell>
          <cell r="C1124" t="str">
            <v>證券虛擬戶結清銷戶</v>
          </cell>
          <cell r="D1124" t="str">
            <v>N</v>
          </cell>
          <cell r="E1124" t="str">
            <v/>
          </cell>
          <cell r="F1124" t="str">
            <v>N</v>
          </cell>
          <cell r="G1124" t="str">
            <v>N</v>
          </cell>
          <cell r="H1124" t="str">
            <v/>
          </cell>
          <cell r="I1124" t="str">
            <v/>
          </cell>
          <cell r="J1124" t="str">
            <v>N/A</v>
          </cell>
        </row>
        <row r="1125">
          <cell r="B1125" t="str">
            <v>T443</v>
          </cell>
          <cell r="C1125" t="str">
            <v>行銷專案登錄/查詢</v>
          </cell>
          <cell r="D1125" t="str">
            <v>Y</v>
          </cell>
          <cell r="E1125" t="str">
            <v/>
          </cell>
          <cell r="F1125" t="str">
            <v>N</v>
          </cell>
          <cell r="G1125" t="str">
            <v>N</v>
          </cell>
          <cell r="H1125" t="str">
            <v/>
          </cell>
          <cell r="I1125" t="str">
            <v/>
          </cell>
          <cell r="J1125" t="str">
            <v>N/A</v>
          </cell>
        </row>
        <row r="1126">
          <cell r="B1126" t="str">
            <v>T445</v>
          </cell>
          <cell r="C1126" t="str">
            <v>約定信用卡自動扣繳</v>
          </cell>
          <cell r="D1126" t="str">
            <v>N</v>
          </cell>
          <cell r="E1126" t="str">
            <v/>
          </cell>
          <cell r="F1126" t="str">
            <v>N</v>
          </cell>
          <cell r="G1126" t="str">
            <v>N</v>
          </cell>
          <cell r="H1126" t="str">
            <v/>
          </cell>
          <cell r="I1126" t="str">
            <v/>
          </cell>
          <cell r="J1126" t="str">
            <v>N/A</v>
          </cell>
        </row>
        <row r="1127">
          <cell r="B1127" t="str">
            <v>T447</v>
          </cell>
          <cell r="C1127" t="str">
            <v>領用單據登錄</v>
          </cell>
          <cell r="D1127" t="str">
            <v>N</v>
          </cell>
          <cell r="E1127" t="str">
            <v/>
          </cell>
          <cell r="F1127" t="str">
            <v>N</v>
          </cell>
          <cell r="G1127" t="str">
            <v>N</v>
          </cell>
          <cell r="H1127" t="str">
            <v/>
          </cell>
          <cell r="I1127" t="str">
            <v/>
          </cell>
          <cell r="J1127" t="str">
            <v>N/A</v>
          </cell>
        </row>
        <row r="1128">
          <cell r="B1128" t="str">
            <v>T448</v>
          </cell>
          <cell r="C1128" t="str">
            <v>空白單據狀態變更</v>
          </cell>
          <cell r="D1128" t="str">
            <v>N</v>
          </cell>
          <cell r="E1128" t="str">
            <v/>
          </cell>
          <cell r="F1128" t="str">
            <v>N</v>
          </cell>
          <cell r="G1128" t="str">
            <v>N</v>
          </cell>
          <cell r="H1128" t="str">
            <v/>
          </cell>
          <cell r="I1128" t="str">
            <v/>
          </cell>
          <cell r="J1128" t="str">
            <v>N/A</v>
          </cell>
        </row>
        <row r="1129">
          <cell r="B1129" t="str">
            <v>T449</v>
          </cell>
          <cell r="C1129" t="str">
            <v>行次變更</v>
          </cell>
          <cell r="D1129" t="str">
            <v>N</v>
          </cell>
          <cell r="E1129" t="str">
            <v/>
          </cell>
          <cell r="F1129" t="str">
            <v>N</v>
          </cell>
          <cell r="G1129" t="str">
            <v>N</v>
          </cell>
          <cell r="H1129" t="str">
            <v/>
          </cell>
          <cell r="I1129" t="str">
            <v/>
          </cell>
          <cell r="J1129" t="str">
            <v>N/A</v>
          </cell>
        </row>
        <row r="1130">
          <cell r="B1130" t="str">
            <v>T450</v>
          </cell>
          <cell r="C1130" t="str">
            <v>存摺戶事故登錄</v>
          </cell>
          <cell r="D1130" t="str">
            <v>Y</v>
          </cell>
          <cell r="E1130" t="str">
            <v>V</v>
          </cell>
          <cell r="F1130" t="str">
            <v>N</v>
          </cell>
          <cell r="G1130" t="str">
            <v>N</v>
          </cell>
          <cell r="H1130" t="str">
            <v/>
          </cell>
          <cell r="I1130" t="str">
            <v/>
          </cell>
          <cell r="J1130" t="str">
            <v>N/A</v>
          </cell>
        </row>
        <row r="1131">
          <cell r="B1131" t="str">
            <v>T451</v>
          </cell>
          <cell r="C1131" t="str">
            <v>存摺戶事故解除</v>
          </cell>
          <cell r="D1131" t="str">
            <v>N</v>
          </cell>
          <cell r="E1131" t="str">
            <v/>
          </cell>
          <cell r="F1131" t="str">
            <v>N</v>
          </cell>
          <cell r="G1131" t="str">
            <v>N</v>
          </cell>
          <cell r="H1131" t="str">
            <v/>
          </cell>
          <cell r="I1131" t="str">
            <v/>
          </cell>
          <cell r="J1131" t="str">
            <v>N/A</v>
          </cell>
        </row>
        <row r="1132">
          <cell r="B1132" t="str">
            <v>T452</v>
          </cell>
          <cell r="C1132" t="str">
            <v>特殊事故登錄</v>
          </cell>
          <cell r="D1132" t="str">
            <v>Y</v>
          </cell>
          <cell r="E1132" t="str">
            <v/>
          </cell>
          <cell r="F1132" t="str">
            <v>N</v>
          </cell>
          <cell r="G1132" t="str">
            <v>N</v>
          </cell>
          <cell r="H1132" t="str">
            <v/>
          </cell>
          <cell r="I1132" t="str">
            <v/>
          </cell>
          <cell r="J1132" t="str">
            <v>N/A</v>
          </cell>
        </row>
        <row r="1133">
          <cell r="B1133" t="str">
            <v>T453</v>
          </cell>
          <cell r="C1133" t="str">
            <v>存摺戶事故解除</v>
          </cell>
          <cell r="D1133" t="str">
            <v>Y</v>
          </cell>
          <cell r="E1133" t="str">
            <v/>
          </cell>
          <cell r="F1133" t="str">
            <v>N</v>
          </cell>
          <cell r="G1133" t="str">
            <v>N</v>
          </cell>
          <cell r="H1133" t="str">
            <v/>
          </cell>
          <cell r="I1133" t="str">
            <v/>
          </cell>
          <cell r="J1133" t="str">
            <v>N/A</v>
          </cell>
        </row>
        <row r="1134">
          <cell r="B1134" t="str">
            <v>T454</v>
          </cell>
          <cell r="C1134" t="str">
            <v>公教戶發薪日變更</v>
          </cell>
          <cell r="D1134" t="str">
            <v>Y</v>
          </cell>
          <cell r="E1134" t="str">
            <v/>
          </cell>
          <cell r="F1134" t="str">
            <v>N</v>
          </cell>
          <cell r="G1134" t="str">
            <v>N</v>
          </cell>
          <cell r="H1134" t="str">
            <v/>
          </cell>
          <cell r="I1134" t="str">
            <v/>
          </cell>
          <cell r="J1134" t="str">
            <v>N/A</v>
          </cell>
        </row>
        <row r="1135">
          <cell r="B1135" t="str">
            <v>T455</v>
          </cell>
          <cell r="C1135" t="str">
            <v>證券交割連結虛擬帳號新增、變更、刪除作業</v>
          </cell>
          <cell r="D1135" t="str">
            <v>N</v>
          </cell>
          <cell r="E1135" t="str">
            <v/>
          </cell>
          <cell r="F1135" t="str">
            <v>N</v>
          </cell>
          <cell r="G1135" t="str">
            <v>N</v>
          </cell>
          <cell r="H1135" t="str">
            <v/>
          </cell>
          <cell r="I1135" t="str">
            <v/>
          </cell>
          <cell r="J1135" t="str">
            <v>N/A</v>
          </cell>
        </row>
        <row r="1136">
          <cell r="B1136" t="str">
            <v>T460</v>
          </cell>
          <cell r="C1136" t="str">
            <v>銀行帳號移管查詢</v>
          </cell>
          <cell r="D1136" t="str">
            <v>N</v>
          </cell>
          <cell r="E1136" t="str">
            <v/>
          </cell>
          <cell r="F1136" t="str">
            <v>N</v>
          </cell>
          <cell r="G1136" t="str">
            <v>N</v>
          </cell>
          <cell r="H1136" t="str">
            <v/>
          </cell>
          <cell r="I1136" t="str">
            <v/>
          </cell>
          <cell r="J1136" t="str">
            <v>N/A</v>
          </cell>
        </row>
        <row r="1137">
          <cell r="B1137" t="str">
            <v>T462</v>
          </cell>
          <cell r="C1137" t="str">
            <v>客戶餘額查詢</v>
          </cell>
          <cell r="D1137" t="str">
            <v>N</v>
          </cell>
          <cell r="E1137" t="str">
            <v/>
          </cell>
          <cell r="F1137" t="str">
            <v>N</v>
          </cell>
          <cell r="G1137" t="str">
            <v>N</v>
          </cell>
          <cell r="H1137" t="str">
            <v/>
          </cell>
          <cell r="I1137" t="str">
            <v/>
          </cell>
          <cell r="J1137" t="str">
            <v>N/A</v>
          </cell>
        </row>
        <row r="1138">
          <cell r="B1138" t="str">
            <v>T46201</v>
          </cell>
          <cell r="C1138" t="str">
            <v>客戶餘額查詢（多筆）</v>
          </cell>
          <cell r="D1138" t="str">
            <v>N</v>
          </cell>
          <cell r="E1138" t="str">
            <v/>
          </cell>
          <cell r="F1138" t="str">
            <v>N</v>
          </cell>
          <cell r="G1138" t="str">
            <v>N</v>
          </cell>
          <cell r="H1138" t="str">
            <v/>
          </cell>
          <cell r="I1138" t="str">
            <v/>
          </cell>
          <cell r="J1138" t="str">
            <v>N/A</v>
          </cell>
        </row>
        <row r="1139">
          <cell r="B1139" t="str">
            <v>T463</v>
          </cell>
          <cell r="C1139" t="str">
            <v>存戶未登摺資料查詢</v>
          </cell>
          <cell r="D1139" t="str">
            <v>N</v>
          </cell>
          <cell r="E1139" t="str">
            <v/>
          </cell>
          <cell r="F1139" t="str">
            <v>N</v>
          </cell>
          <cell r="G1139" t="str">
            <v>N</v>
          </cell>
          <cell r="H1139" t="str">
            <v/>
          </cell>
          <cell r="I1139" t="str">
            <v/>
          </cell>
          <cell r="J1139" t="str">
            <v>N/A</v>
          </cell>
        </row>
        <row r="1140">
          <cell r="B1140" t="str">
            <v>T466</v>
          </cell>
          <cell r="C1140" t="str">
            <v>存戶最近六個月存款積數查詢</v>
          </cell>
          <cell r="D1140" t="str">
            <v>Y</v>
          </cell>
          <cell r="E1140" t="str">
            <v/>
          </cell>
          <cell r="F1140" t="str">
            <v>N</v>
          </cell>
          <cell r="G1140" t="str">
            <v>N</v>
          </cell>
          <cell r="H1140" t="str">
            <v/>
          </cell>
          <cell r="I1140" t="str">
            <v/>
          </cell>
          <cell r="J1140" t="str">
            <v>N/A</v>
          </cell>
        </row>
        <row r="1141">
          <cell r="B1141" t="str">
            <v>T467</v>
          </cell>
          <cell r="C1141" t="str">
            <v>存戶交易資料查詢</v>
          </cell>
          <cell r="D1141" t="str">
            <v>N</v>
          </cell>
          <cell r="E1141" t="str">
            <v/>
          </cell>
          <cell r="F1141" t="str">
            <v>N</v>
          </cell>
          <cell r="G1141" t="str">
            <v>N</v>
          </cell>
          <cell r="H1141" t="str">
            <v/>
          </cell>
          <cell r="I1141" t="str">
            <v/>
          </cell>
          <cell r="J1141" t="str">
            <v>N/A</v>
          </cell>
        </row>
        <row r="1142">
          <cell r="B1142" t="str">
            <v>T468</v>
          </cell>
          <cell r="C1142" t="str">
            <v>存戶全部資料查詢</v>
          </cell>
          <cell r="D1142" t="str">
            <v>Y</v>
          </cell>
          <cell r="E1142" t="str">
            <v/>
          </cell>
          <cell r="F1142" t="str">
            <v>N</v>
          </cell>
          <cell r="G1142" t="str">
            <v>N</v>
          </cell>
          <cell r="H1142" t="str">
            <v/>
          </cell>
          <cell r="I1142" t="str">
            <v/>
          </cell>
          <cell r="J1142" t="str">
            <v>N/A</v>
          </cell>
        </row>
        <row r="1143">
          <cell r="B1143" t="str">
            <v>T469</v>
          </cell>
          <cell r="C1143" t="str">
            <v>宗存戶事故查詢</v>
          </cell>
          <cell r="D1143" t="str">
            <v>N</v>
          </cell>
          <cell r="E1143" t="str">
            <v/>
          </cell>
          <cell r="F1143" t="str">
            <v>N</v>
          </cell>
          <cell r="G1143" t="str">
            <v>N</v>
          </cell>
          <cell r="H1143" t="str">
            <v/>
          </cell>
          <cell r="I1143" t="str">
            <v/>
          </cell>
          <cell r="J1143" t="str">
            <v>N/A</v>
          </cell>
        </row>
        <row r="1144">
          <cell r="B1144" t="str">
            <v>T470</v>
          </cell>
          <cell r="C1144" t="str">
            <v>存戶變更紀錄查詢</v>
          </cell>
          <cell r="D1144" t="str">
            <v>Y</v>
          </cell>
          <cell r="E1144" t="str">
            <v/>
          </cell>
          <cell r="F1144" t="str">
            <v>N</v>
          </cell>
          <cell r="G1144" t="str">
            <v>N</v>
          </cell>
          <cell r="H1144" t="str">
            <v/>
          </cell>
          <cell r="I1144" t="str">
            <v/>
          </cell>
          <cell r="J1144" t="str">
            <v>N/A</v>
          </cell>
        </row>
        <row r="1145">
          <cell r="B1145" t="str">
            <v>T471</v>
          </cell>
          <cell r="C1145" t="str">
            <v>綜存戶存單查詢</v>
          </cell>
          <cell r="D1145" t="str">
            <v>N</v>
          </cell>
          <cell r="E1145" t="str">
            <v/>
          </cell>
          <cell r="F1145" t="str">
            <v>N</v>
          </cell>
          <cell r="G1145" t="str">
            <v>N</v>
          </cell>
          <cell r="H1145" t="str">
            <v/>
          </cell>
          <cell r="I1145" t="str">
            <v/>
          </cell>
          <cell r="J1145" t="str">
            <v>N/A</v>
          </cell>
        </row>
        <row r="1146">
          <cell r="B1146" t="str">
            <v>T473</v>
          </cell>
          <cell r="C1146" t="str">
            <v>借款利息收據列印</v>
          </cell>
          <cell r="D1146" t="str">
            <v>N</v>
          </cell>
          <cell r="E1146" t="str">
            <v/>
          </cell>
          <cell r="F1146" t="str">
            <v>N</v>
          </cell>
          <cell r="G1146" t="str">
            <v>N</v>
          </cell>
          <cell r="H1146" t="str">
            <v/>
          </cell>
          <cell r="I1146" t="str">
            <v/>
          </cell>
          <cell r="J1146" t="str">
            <v>N/A</v>
          </cell>
        </row>
        <row r="1147">
          <cell r="B1147" t="str">
            <v>T474</v>
          </cell>
          <cell r="C1147" t="str">
            <v>借款計息查詢</v>
          </cell>
          <cell r="D1147" t="str">
            <v>N</v>
          </cell>
          <cell r="E1147" t="str">
            <v/>
          </cell>
          <cell r="F1147" t="str">
            <v>N</v>
          </cell>
          <cell r="G1147" t="str">
            <v>N</v>
          </cell>
          <cell r="H1147" t="str">
            <v/>
          </cell>
          <cell r="I1147" t="str">
            <v/>
          </cell>
          <cell r="J1147" t="str">
            <v>N/A</v>
          </cell>
        </row>
        <row r="1148">
          <cell r="B1148" t="str">
            <v>T475</v>
          </cell>
          <cell r="C1148" t="str">
            <v>現金卡資料查詢</v>
          </cell>
          <cell r="D1148" t="str">
            <v>N</v>
          </cell>
          <cell r="E1148" t="str">
            <v/>
          </cell>
          <cell r="F1148" t="str">
            <v>N</v>
          </cell>
          <cell r="G1148" t="str">
            <v>N</v>
          </cell>
          <cell r="H1148" t="str">
            <v/>
          </cell>
          <cell r="I1148" t="str">
            <v/>
          </cell>
          <cell r="J1148" t="str">
            <v>N/A</v>
          </cell>
        </row>
        <row r="1149">
          <cell r="B1149" t="str">
            <v>T485</v>
          </cell>
          <cell r="C1149" t="str">
            <v>磁條更正查詢</v>
          </cell>
          <cell r="D1149" t="str">
            <v>N</v>
          </cell>
          <cell r="E1149" t="str">
            <v/>
          </cell>
          <cell r="F1149" t="str">
            <v>N</v>
          </cell>
          <cell r="G1149" t="str">
            <v>N</v>
          </cell>
          <cell r="H1149" t="str">
            <v/>
          </cell>
          <cell r="I1149" t="str">
            <v/>
          </cell>
          <cell r="J1149" t="str">
            <v>N/A</v>
          </cell>
        </row>
        <row r="1150">
          <cell r="B1150" t="str">
            <v>T487</v>
          </cell>
          <cell r="C1150" t="str">
            <v>空白單據使用查詢</v>
          </cell>
          <cell r="D1150" t="str">
            <v>Y</v>
          </cell>
          <cell r="E1150" t="str">
            <v/>
          </cell>
          <cell r="F1150" t="str">
            <v>N</v>
          </cell>
          <cell r="G1150" t="str">
            <v>N</v>
          </cell>
          <cell r="H1150" t="str">
            <v/>
          </cell>
          <cell r="I1150" t="str">
            <v/>
          </cell>
          <cell r="J1150" t="str">
            <v>N/A</v>
          </cell>
        </row>
        <row r="1151">
          <cell r="B1151" t="str">
            <v>T48701</v>
          </cell>
          <cell r="C1151" t="str">
            <v>空白單據使用彙總查詢</v>
          </cell>
          <cell r="D1151" t="str">
            <v>N</v>
          </cell>
          <cell r="E1151" t="str">
            <v/>
          </cell>
          <cell r="F1151" t="str">
            <v>N</v>
          </cell>
          <cell r="G1151" t="str">
            <v>N</v>
          </cell>
          <cell r="H1151" t="str">
            <v/>
          </cell>
          <cell r="I1151" t="str">
            <v/>
          </cell>
          <cell r="J1151" t="str">
            <v>N/A</v>
          </cell>
        </row>
        <row r="1152">
          <cell r="B1152" t="str">
            <v>T490</v>
          </cell>
          <cell r="C1152" t="str">
            <v>透支契約作業</v>
          </cell>
          <cell r="D1152" t="str">
            <v>Y</v>
          </cell>
          <cell r="E1152" t="str">
            <v/>
          </cell>
          <cell r="F1152" t="str">
            <v>N</v>
          </cell>
          <cell r="G1152" t="str">
            <v>N</v>
          </cell>
          <cell r="H1152" t="str">
            <v/>
          </cell>
          <cell r="I1152" t="str">
            <v/>
          </cell>
          <cell r="J1152" t="str">
            <v>N/A</v>
          </cell>
        </row>
        <row r="1153">
          <cell r="B1153" t="str">
            <v>T491</v>
          </cell>
          <cell r="C1153" t="str">
            <v>行次變更查詢</v>
          </cell>
          <cell r="D1153" t="str">
            <v>N</v>
          </cell>
          <cell r="E1153" t="str">
            <v/>
          </cell>
          <cell r="F1153" t="str">
            <v>N</v>
          </cell>
          <cell r="G1153" t="str">
            <v>N</v>
          </cell>
          <cell r="H1153" t="str">
            <v/>
          </cell>
          <cell r="I1153" t="str">
            <v/>
          </cell>
          <cell r="J1153" t="str">
            <v>N/A</v>
          </cell>
        </row>
        <row r="1154">
          <cell r="B1154" t="str">
            <v>T49201</v>
          </cell>
          <cell r="C1154" t="str">
            <v>證券交割連結虛擬帳號新增作業</v>
          </cell>
          <cell r="D1154" t="str">
            <v>N</v>
          </cell>
          <cell r="E1154" t="str">
            <v/>
          </cell>
          <cell r="F1154" t="str">
            <v>N</v>
          </cell>
          <cell r="G1154" t="str">
            <v>N</v>
          </cell>
          <cell r="H1154" t="str">
            <v/>
          </cell>
          <cell r="I1154" t="str">
            <v/>
          </cell>
          <cell r="J1154" t="str">
            <v>N/A</v>
          </cell>
        </row>
        <row r="1155">
          <cell r="B1155" t="str">
            <v>T49202</v>
          </cell>
          <cell r="C1155" t="str">
            <v>證券交割連結虛擬帳號變更/刪除作</v>
          </cell>
          <cell r="D1155" t="str">
            <v>N</v>
          </cell>
          <cell r="E1155" t="str">
            <v/>
          </cell>
          <cell r="F1155" t="str">
            <v>N</v>
          </cell>
          <cell r="G1155" t="str">
            <v>N</v>
          </cell>
          <cell r="H1155" t="str">
            <v/>
          </cell>
          <cell r="I1155" t="str">
            <v/>
          </cell>
          <cell r="J1155" t="str">
            <v>N/A</v>
          </cell>
        </row>
        <row r="1156">
          <cell r="B1156" t="str">
            <v>T49204</v>
          </cell>
          <cell r="C1156" t="str">
            <v>證券交割連結虛擬帳號查詢作業</v>
          </cell>
          <cell r="D1156" t="str">
            <v>N</v>
          </cell>
          <cell r="E1156" t="str">
            <v/>
          </cell>
          <cell r="F1156" t="str">
            <v>N</v>
          </cell>
          <cell r="G1156" t="str">
            <v>N</v>
          </cell>
          <cell r="H1156" t="str">
            <v/>
          </cell>
          <cell r="I1156" t="str">
            <v/>
          </cell>
          <cell r="J1156" t="str">
            <v>N/A</v>
          </cell>
        </row>
        <row r="1157">
          <cell r="B1157" t="str">
            <v>T495</v>
          </cell>
          <cell r="C1157" t="str">
            <v>存單中途解約利息查詢</v>
          </cell>
          <cell r="D1157" t="str">
            <v>Y</v>
          </cell>
          <cell r="E1157" t="str">
            <v/>
          </cell>
          <cell r="F1157" t="str">
            <v>N</v>
          </cell>
          <cell r="G1157" t="str">
            <v>N</v>
          </cell>
          <cell r="H1157" t="str">
            <v/>
          </cell>
          <cell r="I1157" t="str">
            <v/>
          </cell>
          <cell r="J1157" t="str">
            <v>N/A</v>
          </cell>
        </row>
        <row r="1158">
          <cell r="B1158" t="str">
            <v>T496</v>
          </cell>
          <cell r="C1158" t="str">
            <v>綜存銷戶/抵銷查詢/無摺銷戶作業</v>
          </cell>
          <cell r="D1158" t="str">
            <v>Y</v>
          </cell>
          <cell r="E1158" t="str">
            <v/>
          </cell>
          <cell r="F1158" t="str">
            <v>N</v>
          </cell>
          <cell r="G1158" t="str">
            <v>N</v>
          </cell>
          <cell r="H1158" t="str">
            <v/>
          </cell>
          <cell r="I1158" t="str">
            <v/>
          </cell>
          <cell r="J1158" t="str">
            <v>N/A</v>
          </cell>
        </row>
        <row r="1159">
          <cell r="B1159" t="str">
            <v>T49602</v>
          </cell>
          <cell r="C1159" t="str">
            <v>綜存銷戶約定查詢</v>
          </cell>
          <cell r="D1159" t="str">
            <v>N</v>
          </cell>
          <cell r="E1159" t="str">
            <v/>
          </cell>
          <cell r="F1159" t="str">
            <v>N</v>
          </cell>
          <cell r="G1159" t="str">
            <v>N</v>
          </cell>
          <cell r="H1159" t="str">
            <v/>
          </cell>
          <cell r="I1159" t="str">
            <v/>
          </cell>
          <cell r="J1159" t="str">
            <v>N/A</v>
          </cell>
        </row>
        <row r="1160">
          <cell r="B1160" t="str">
            <v>T49605</v>
          </cell>
          <cell r="C1160" t="str">
            <v>帳戶計息資料查詢</v>
          </cell>
          <cell r="D1160" t="str">
            <v>Y</v>
          </cell>
          <cell r="E1160" t="str">
            <v/>
          </cell>
          <cell r="F1160" t="str">
            <v>N</v>
          </cell>
          <cell r="G1160" t="str">
            <v>N</v>
          </cell>
          <cell r="H1160" t="str">
            <v/>
          </cell>
          <cell r="I1160" t="str">
            <v/>
          </cell>
          <cell r="J1160" t="str">
            <v>N/A</v>
          </cell>
        </row>
        <row r="1161">
          <cell r="B1161" t="str">
            <v>T497</v>
          </cell>
          <cell r="C1161" t="str">
            <v>綜存質借利息查詢</v>
          </cell>
          <cell r="D1161" t="str">
            <v>Y</v>
          </cell>
          <cell r="E1161" t="str">
            <v/>
          </cell>
          <cell r="F1161" t="str">
            <v>N</v>
          </cell>
          <cell r="G1161" t="str">
            <v>N</v>
          </cell>
          <cell r="H1161" t="str">
            <v/>
          </cell>
          <cell r="I1161" t="str">
            <v/>
          </cell>
          <cell r="J1161" t="str">
            <v>N/A</v>
          </cell>
        </row>
        <row r="1162">
          <cell r="B1162" t="str">
            <v>T498</v>
          </cell>
          <cell r="C1162" t="str">
            <v>抵用額度查詢</v>
          </cell>
          <cell r="D1162" t="str">
            <v>N</v>
          </cell>
          <cell r="E1162" t="str">
            <v/>
          </cell>
          <cell r="F1162" t="str">
            <v>N</v>
          </cell>
          <cell r="G1162" t="str">
            <v>N</v>
          </cell>
          <cell r="H1162" t="str">
            <v/>
          </cell>
          <cell r="I1162" t="str">
            <v/>
          </cell>
          <cell r="J1162" t="str">
            <v>N/A</v>
          </cell>
        </row>
        <row r="1163">
          <cell r="B1163" t="str">
            <v>T499</v>
          </cell>
          <cell r="C1163" t="str">
            <v>內容變更查詢</v>
          </cell>
          <cell r="D1163" t="str">
            <v>Y</v>
          </cell>
          <cell r="E1163" t="str">
            <v/>
          </cell>
          <cell r="F1163" t="str">
            <v>N</v>
          </cell>
          <cell r="G1163" t="str">
            <v>N</v>
          </cell>
          <cell r="H1163" t="str">
            <v/>
          </cell>
          <cell r="I1163" t="str">
            <v/>
          </cell>
          <cell r="J1163" t="str">
            <v>N/A</v>
          </cell>
        </row>
        <row r="1164">
          <cell r="B1164" t="str">
            <v>CMDLBOOK</v>
          </cell>
          <cell r="C1164" t="str">
            <v>計息設定</v>
          </cell>
          <cell r="D1164" t="str">
            <v>Y</v>
          </cell>
          <cell r="E1164" t="str">
            <v/>
          </cell>
          <cell r="F1164" t="str">
            <v>N</v>
          </cell>
          <cell r="G1164" t="str">
            <v>N</v>
          </cell>
          <cell r="H1164" t="str">
            <v/>
          </cell>
          <cell r="I1164" t="str">
            <v/>
          </cell>
          <cell r="J1164" t="str">
            <v>N/A</v>
          </cell>
        </row>
        <row r="1165">
          <cell r="B1165" t="str">
            <v>CMDL0001</v>
          </cell>
          <cell r="C1165" t="str">
            <v>基本利率異動表</v>
          </cell>
          <cell r="D1165" t="str">
            <v>N</v>
          </cell>
          <cell r="E1165" t="str">
            <v/>
          </cell>
          <cell r="F1165" t="str">
            <v>N</v>
          </cell>
          <cell r="G1165" t="str">
            <v>N</v>
          </cell>
          <cell r="H1165" t="str">
            <v/>
          </cell>
          <cell r="I1165" t="str">
            <v/>
          </cell>
          <cell r="J1165" t="str">
            <v>N/A</v>
          </cell>
        </row>
        <row r="1166">
          <cell r="B1166" t="str">
            <v>CMDL0003</v>
          </cell>
          <cell r="C1166" t="str">
            <v>計息-本金與利息</v>
          </cell>
          <cell r="D1166" t="str">
            <v>N</v>
          </cell>
          <cell r="E1166" t="str">
            <v/>
          </cell>
          <cell r="F1166" t="str">
            <v>N</v>
          </cell>
          <cell r="G1166" t="str">
            <v>N</v>
          </cell>
          <cell r="H1166" t="str">
            <v/>
          </cell>
          <cell r="I1166" t="str">
            <v/>
          </cell>
          <cell r="J1166" t="str">
            <v>N/A</v>
          </cell>
        </row>
        <row r="1167">
          <cell r="B1167" t="str">
            <v>CMDL0004</v>
          </cell>
          <cell r="C1167" t="str">
            <v>計息-違約金和遲延利息</v>
          </cell>
          <cell r="D1167" t="str">
            <v>N</v>
          </cell>
          <cell r="E1167" t="str">
            <v/>
          </cell>
          <cell r="F1167" t="str">
            <v>N</v>
          </cell>
          <cell r="G1167" t="str">
            <v>N</v>
          </cell>
          <cell r="H1167" t="str">
            <v/>
          </cell>
          <cell r="I1167" t="str">
            <v/>
          </cell>
          <cell r="J1167" t="str">
            <v>N/A</v>
          </cell>
        </row>
        <row r="1168">
          <cell r="B1168" t="str">
            <v>CMDL0005</v>
          </cell>
          <cell r="C1168" t="str">
            <v>計算下一營業日</v>
          </cell>
          <cell r="D1168" t="str">
            <v>N</v>
          </cell>
          <cell r="E1168" t="str">
            <v/>
          </cell>
          <cell r="F1168" t="str">
            <v>N</v>
          </cell>
          <cell r="G1168" t="str">
            <v>N</v>
          </cell>
          <cell r="H1168" t="str">
            <v/>
          </cell>
          <cell r="I1168" t="str">
            <v/>
          </cell>
          <cell r="J1168" t="str">
            <v>N/A</v>
          </cell>
        </row>
        <row r="1169">
          <cell r="B1169" t="str">
            <v>CMDL0007</v>
          </cell>
          <cell r="C1169" t="str">
            <v>輸入有符號的字元，輸出數字金額</v>
          </cell>
          <cell r="D1169" t="str">
            <v>Y</v>
          </cell>
          <cell r="E1169" t="str">
            <v/>
          </cell>
          <cell r="F1169" t="str">
            <v>N</v>
          </cell>
          <cell r="G1169" t="str">
            <v>N</v>
          </cell>
          <cell r="H1169" t="str">
            <v/>
          </cell>
          <cell r="I1169" t="str">
            <v/>
          </cell>
          <cell r="J1169" t="str">
            <v>N/A</v>
          </cell>
        </row>
        <row r="1170">
          <cell r="B1170" t="str">
            <v>CMDL0010</v>
          </cell>
          <cell r="C1170" t="str">
            <v>會計摘要分類</v>
          </cell>
          <cell r="D1170" t="str">
            <v>Y</v>
          </cell>
          <cell r="E1170" t="str">
            <v/>
          </cell>
          <cell r="F1170" t="str">
            <v>N</v>
          </cell>
          <cell r="G1170" t="str">
            <v>N</v>
          </cell>
          <cell r="H1170" t="str">
            <v/>
          </cell>
          <cell r="I1170" t="str">
            <v/>
          </cell>
          <cell r="J1170" t="str">
            <v>N/A</v>
          </cell>
        </row>
        <row r="1171">
          <cell r="B1171" t="str">
            <v>CMDL0011</v>
          </cell>
          <cell r="C1171" t="str">
            <v>計息-基本利率異動表</v>
          </cell>
          <cell r="D1171" t="str">
            <v>Y</v>
          </cell>
          <cell r="E1171" t="str">
            <v/>
          </cell>
          <cell r="F1171" t="str">
            <v>N</v>
          </cell>
          <cell r="G1171" t="str">
            <v>N</v>
          </cell>
          <cell r="H1171" t="str">
            <v/>
          </cell>
          <cell r="I1171" t="str">
            <v/>
          </cell>
          <cell r="J1171" t="str">
            <v>N/A</v>
          </cell>
        </row>
        <row r="1172">
          <cell r="B1172" t="str">
            <v>CMDL0012</v>
          </cell>
          <cell r="C1172" t="str">
            <v>授信計息介面處理</v>
          </cell>
          <cell r="D1172" t="str">
            <v>Y</v>
          </cell>
          <cell r="E1172" t="str">
            <v/>
          </cell>
          <cell r="F1172" t="str">
            <v>N</v>
          </cell>
          <cell r="G1172" t="str">
            <v>N</v>
          </cell>
          <cell r="H1172" t="str">
            <v/>
          </cell>
          <cell r="I1172" t="str">
            <v/>
          </cell>
          <cell r="J1172" t="str">
            <v>N/A</v>
          </cell>
        </row>
        <row r="1173">
          <cell r="B1173" t="str">
            <v>CMDL0013</v>
          </cell>
          <cell r="C1173" t="str">
            <v>計息-本金及利息</v>
          </cell>
          <cell r="D1173" t="str">
            <v>Y</v>
          </cell>
          <cell r="E1173" t="str">
            <v/>
          </cell>
          <cell r="F1173" t="str">
            <v>N</v>
          </cell>
          <cell r="G1173" t="str">
            <v>N</v>
          </cell>
          <cell r="H1173" t="str">
            <v/>
          </cell>
          <cell r="I1173" t="str">
            <v/>
          </cell>
          <cell r="J1173" t="str">
            <v>N/A</v>
          </cell>
        </row>
        <row r="1174">
          <cell r="B1174" t="str">
            <v>CMDL0014</v>
          </cell>
          <cell r="C1174" t="str">
            <v>計息-違約金及遲延利息</v>
          </cell>
          <cell r="D1174" t="str">
            <v>Y</v>
          </cell>
          <cell r="E1174" t="str">
            <v/>
          </cell>
          <cell r="F1174" t="str">
            <v>N</v>
          </cell>
          <cell r="G1174" t="str">
            <v>N</v>
          </cell>
          <cell r="H1174" t="str">
            <v/>
          </cell>
          <cell r="I1174" t="str">
            <v/>
          </cell>
          <cell r="J1174" t="str">
            <v>N/A</v>
          </cell>
        </row>
        <row r="1175">
          <cell r="B1175" t="str">
            <v>CMDL0015</v>
          </cell>
          <cell r="C1175" t="str">
            <v>前營業日</v>
          </cell>
          <cell r="D1175" t="str">
            <v>Y</v>
          </cell>
          <cell r="E1175" t="str">
            <v/>
          </cell>
          <cell r="F1175" t="str">
            <v>N</v>
          </cell>
          <cell r="G1175" t="str">
            <v>N</v>
          </cell>
          <cell r="H1175" t="str">
            <v/>
          </cell>
          <cell r="I1175" t="str">
            <v/>
          </cell>
          <cell r="J1175" t="str">
            <v>N/A</v>
          </cell>
        </row>
        <row r="1176">
          <cell r="B1176" t="str">
            <v>CMDL0016</v>
          </cell>
          <cell r="C1176" t="str">
            <v>綜合額度處理</v>
          </cell>
          <cell r="D1176" t="str">
            <v>N</v>
          </cell>
          <cell r="E1176" t="str">
            <v/>
          </cell>
          <cell r="F1176" t="str">
            <v>N</v>
          </cell>
          <cell r="G1176" t="str">
            <v>N</v>
          </cell>
          <cell r="H1176" t="str">
            <v/>
          </cell>
          <cell r="I1176" t="str">
            <v/>
          </cell>
          <cell r="J1176" t="str">
            <v>N/A</v>
          </cell>
        </row>
        <row r="1177">
          <cell r="B1177" t="str">
            <v>CMDL0017</v>
          </cell>
          <cell r="C1177" t="str">
            <v>帳號變更處理UnloadReloadDB</v>
          </cell>
          <cell r="D1177" t="str">
            <v>Y</v>
          </cell>
          <cell r="E1177" t="str">
            <v/>
          </cell>
          <cell r="F1177" t="str">
            <v>N</v>
          </cell>
          <cell r="G1177" t="str">
            <v>N</v>
          </cell>
          <cell r="H1177" t="str">
            <v/>
          </cell>
          <cell r="I1177" t="str">
            <v/>
          </cell>
          <cell r="J1177" t="str">
            <v>N/A</v>
          </cell>
        </row>
        <row r="1178">
          <cell r="B1178" t="str">
            <v>CMDL0018</v>
          </cell>
          <cell r="C1178" t="str">
            <v>授信科目代號轉換、到期償還金額檢核</v>
          </cell>
          <cell r="D1178" t="str">
            <v>Y</v>
          </cell>
          <cell r="E1178" t="str">
            <v/>
          </cell>
          <cell r="F1178" t="str">
            <v>N</v>
          </cell>
          <cell r="G1178" t="str">
            <v>N</v>
          </cell>
          <cell r="H1178" t="str">
            <v/>
          </cell>
          <cell r="I1178" t="str">
            <v/>
          </cell>
          <cell r="J1178" t="str">
            <v>N/A</v>
          </cell>
        </row>
        <row r="1179">
          <cell r="B1179" t="str">
            <v>CMDL0019</v>
          </cell>
          <cell r="C1179" t="str">
            <v>放款沖正順序檢核</v>
          </cell>
          <cell r="D1179" t="str">
            <v>Y</v>
          </cell>
          <cell r="E1179" t="str">
            <v/>
          </cell>
          <cell r="F1179" t="str">
            <v>N</v>
          </cell>
          <cell r="G1179" t="str">
            <v>N</v>
          </cell>
          <cell r="H1179" t="str">
            <v/>
          </cell>
          <cell r="I1179" t="str">
            <v/>
          </cell>
          <cell r="J1179" t="str">
            <v>N/A</v>
          </cell>
        </row>
        <row r="1180">
          <cell r="B1180" t="str">
            <v>CMDL0020</v>
          </cell>
          <cell r="C1180" t="str">
            <v>授信事故檢核</v>
          </cell>
          <cell r="D1180" t="str">
            <v>N</v>
          </cell>
          <cell r="E1180" t="str">
            <v/>
          </cell>
          <cell r="F1180" t="str">
            <v>N</v>
          </cell>
          <cell r="G1180" t="str">
            <v>N</v>
          </cell>
          <cell r="H1180" t="str">
            <v/>
          </cell>
          <cell r="I1180" t="str">
            <v/>
          </cell>
          <cell r="J1180" t="str">
            <v>N/A</v>
          </cell>
        </row>
        <row r="1181">
          <cell r="B1181" t="str">
            <v>CMDL0021</v>
          </cell>
          <cell r="C1181" t="str">
            <v>最近生日法</v>
          </cell>
          <cell r="D1181" t="str">
            <v>N</v>
          </cell>
          <cell r="E1181" t="str">
            <v/>
          </cell>
          <cell r="F1181" t="str">
            <v>N</v>
          </cell>
          <cell r="G1181" t="str">
            <v>N</v>
          </cell>
          <cell r="H1181" t="str">
            <v/>
          </cell>
          <cell r="I1181" t="str">
            <v/>
          </cell>
          <cell r="J1181" t="str">
            <v>N/A</v>
          </cell>
        </row>
        <row r="1182">
          <cell r="B1182" t="str">
            <v>CMDL0022</v>
          </cell>
          <cell r="C1182" t="str">
            <v>代號轉中文</v>
          </cell>
          <cell r="D1182" t="str">
            <v>Y</v>
          </cell>
          <cell r="E1182" t="str">
            <v/>
          </cell>
          <cell r="F1182" t="str">
            <v>N</v>
          </cell>
          <cell r="G1182" t="str">
            <v>N</v>
          </cell>
          <cell r="H1182" t="str">
            <v/>
          </cell>
          <cell r="I1182" t="str">
            <v/>
          </cell>
          <cell r="J1182" t="str">
            <v>N/A</v>
          </cell>
        </row>
        <row r="1183">
          <cell r="B1183" t="str">
            <v>CMDL0023</v>
          </cell>
          <cell r="C1183" t="str">
            <v>南山壽險費率</v>
          </cell>
          <cell r="D1183" t="str">
            <v>N</v>
          </cell>
          <cell r="E1183" t="str">
            <v/>
          </cell>
          <cell r="F1183" t="str">
            <v>N</v>
          </cell>
          <cell r="G1183" t="str">
            <v>N</v>
          </cell>
          <cell r="H1183" t="str">
            <v/>
          </cell>
          <cell r="I1183" t="str">
            <v/>
          </cell>
          <cell r="J1183" t="str">
            <v>N/A</v>
          </cell>
        </row>
        <row r="1184">
          <cell r="B1184" t="str">
            <v>CMDL0024</v>
          </cell>
          <cell r="C1184" t="str">
            <v>LN1053使用,輸出產品別及部門代號</v>
          </cell>
          <cell r="D1184" t="str">
            <v>Y</v>
          </cell>
          <cell r="E1184" t="str">
            <v/>
          </cell>
          <cell r="F1184" t="str">
            <v>N</v>
          </cell>
          <cell r="G1184" t="str">
            <v>N</v>
          </cell>
          <cell r="H1184" t="str">
            <v/>
          </cell>
          <cell r="I1184" t="str">
            <v/>
          </cell>
          <cell r="J1184" t="str">
            <v>N/A</v>
          </cell>
        </row>
        <row r="1185">
          <cell r="B1185" t="str">
            <v>CMDL0025</v>
          </cell>
          <cell r="C1185" t="str">
            <v>輸入科目代號以輸出利率.</v>
          </cell>
          <cell r="D1185" t="str">
            <v>Y</v>
          </cell>
          <cell r="E1185" t="str">
            <v/>
          </cell>
          <cell r="F1185" t="str">
            <v>N</v>
          </cell>
          <cell r="G1185" t="str">
            <v>N</v>
          </cell>
          <cell r="H1185" t="str">
            <v/>
          </cell>
          <cell r="I1185" t="str">
            <v/>
          </cell>
          <cell r="J1185" t="str">
            <v>N/A</v>
          </cell>
        </row>
        <row r="1186">
          <cell r="B1186" t="str">
            <v>CMDL0027</v>
          </cell>
          <cell r="C1186" t="str">
            <v>輸入帳號取得逾期代號</v>
          </cell>
          <cell r="D1186" t="str">
            <v>Y</v>
          </cell>
          <cell r="E1186" t="str">
            <v/>
          </cell>
          <cell r="F1186" t="str">
            <v>N</v>
          </cell>
          <cell r="G1186" t="str">
            <v>N</v>
          </cell>
          <cell r="H1186" t="str">
            <v/>
          </cell>
          <cell r="I1186" t="str">
            <v/>
          </cell>
          <cell r="J1186" t="str">
            <v>N/A</v>
          </cell>
        </row>
        <row r="1187">
          <cell r="B1187" t="str">
            <v>CMDL0028</v>
          </cell>
          <cell r="C1187" t="str">
            <v>輸入放款帳號以維護分戶資料</v>
          </cell>
          <cell r="D1187" t="str">
            <v>Y</v>
          </cell>
          <cell r="E1187" t="str">
            <v/>
          </cell>
          <cell r="F1187" t="str">
            <v>N</v>
          </cell>
          <cell r="G1187" t="str">
            <v>N</v>
          </cell>
          <cell r="H1187" t="str">
            <v/>
          </cell>
          <cell r="I1187" t="str">
            <v/>
          </cell>
          <cell r="J1187" t="str">
            <v>N/A</v>
          </cell>
        </row>
        <row r="1188">
          <cell r="B1188" t="str">
            <v>CMDL0030</v>
          </cell>
          <cell r="C1188" t="str">
            <v>逾期管理維護</v>
          </cell>
          <cell r="D1188" t="str">
            <v>Y</v>
          </cell>
          <cell r="E1188" t="str">
            <v/>
          </cell>
          <cell r="F1188" t="str">
            <v>N</v>
          </cell>
          <cell r="G1188" t="str">
            <v>N</v>
          </cell>
          <cell r="H1188" t="str">
            <v/>
          </cell>
          <cell r="I1188" t="str">
            <v/>
          </cell>
          <cell r="J1188" t="str">
            <v>N/A</v>
          </cell>
        </row>
        <row r="1189">
          <cell r="B1189" t="str">
            <v>CMDL0031</v>
          </cell>
          <cell r="C1189" t="str">
            <v>計息－基本利率異動表</v>
          </cell>
          <cell r="D1189" t="str">
            <v>Y</v>
          </cell>
          <cell r="E1189" t="str">
            <v/>
          </cell>
          <cell r="F1189" t="str">
            <v>N</v>
          </cell>
          <cell r="G1189" t="str">
            <v>N</v>
          </cell>
          <cell r="H1189" t="str">
            <v/>
          </cell>
          <cell r="I1189" t="str">
            <v/>
          </cell>
          <cell r="J1189" t="str">
            <v>N/A</v>
          </cell>
        </row>
        <row r="1190">
          <cell r="B1190" t="str">
            <v>CMDL0032</v>
          </cell>
          <cell r="C1190" t="str">
            <v>授信利息介面處理</v>
          </cell>
          <cell r="D1190" t="str">
            <v>Y</v>
          </cell>
          <cell r="E1190" t="str">
            <v/>
          </cell>
          <cell r="F1190" t="str">
            <v>N</v>
          </cell>
          <cell r="G1190" t="str">
            <v>N</v>
          </cell>
          <cell r="H1190" t="str">
            <v/>
          </cell>
          <cell r="I1190" t="str">
            <v/>
          </cell>
          <cell r="J1190" t="str">
            <v>N/A</v>
          </cell>
        </row>
        <row r="1191">
          <cell r="B1191" t="str">
            <v>CMDL0033</v>
          </cell>
          <cell r="C1191" t="str">
            <v>計息－本金及利息</v>
          </cell>
          <cell r="D1191" t="str">
            <v>Y</v>
          </cell>
          <cell r="E1191" t="str">
            <v/>
          </cell>
          <cell r="F1191" t="str">
            <v>N</v>
          </cell>
          <cell r="G1191" t="str">
            <v>N</v>
          </cell>
          <cell r="H1191" t="str">
            <v/>
          </cell>
          <cell r="I1191" t="str">
            <v/>
          </cell>
          <cell r="J1191" t="str">
            <v>N/A</v>
          </cell>
        </row>
        <row r="1192">
          <cell r="B1192" t="str">
            <v>CMDL0034</v>
          </cell>
          <cell r="C1192" t="str">
            <v>計息－違約金及遲延利息</v>
          </cell>
          <cell r="D1192" t="str">
            <v>Y</v>
          </cell>
          <cell r="E1192" t="str">
            <v/>
          </cell>
          <cell r="F1192" t="str">
            <v>N</v>
          </cell>
          <cell r="G1192" t="str">
            <v>N</v>
          </cell>
          <cell r="H1192" t="str">
            <v/>
          </cell>
          <cell r="I1192" t="str">
            <v/>
          </cell>
          <cell r="J1192" t="str">
            <v>N/A</v>
          </cell>
        </row>
        <row r="1193">
          <cell r="B1193" t="str">
            <v>CMDL0035</v>
          </cell>
          <cell r="C1193" t="str">
            <v>１：勞宅貸款承作營業單位控管
２：輔購住宅申請縣市控管</v>
          </cell>
          <cell r="D1193" t="str">
            <v>Y</v>
          </cell>
          <cell r="E1193" t="str">
            <v/>
          </cell>
          <cell r="F1193" t="str">
            <v>N</v>
          </cell>
          <cell r="G1193" t="str">
            <v>N</v>
          </cell>
          <cell r="H1193" t="str">
            <v/>
          </cell>
          <cell r="I1193" t="str">
            <v/>
          </cell>
          <cell r="J1193" t="str">
            <v>N/A</v>
          </cell>
        </row>
        <row r="1194">
          <cell r="B1194" t="str">
            <v>CMDL0036</v>
          </cell>
          <cell r="C1194" t="str">
            <v>檢核貸放細目控管.   
檢核專案屬性註記.   
檢核貸放期間與存期.  
判斷是否屬於專案授信類 
(政府政策性房貸)   
判斷是否屬於房貸貸放細目</v>
          </cell>
          <cell r="D1194" t="str">
            <v>Y</v>
          </cell>
          <cell r="E1194" t="str">
            <v/>
          </cell>
          <cell r="F1194" t="str">
            <v>N</v>
          </cell>
          <cell r="G1194" t="str">
            <v>N</v>
          </cell>
          <cell r="H1194" t="str">
            <v/>
          </cell>
          <cell r="I1194" t="str">
            <v/>
          </cell>
          <cell r="J1194" t="str">
            <v>N/A</v>
          </cell>
        </row>
        <row r="1195">
          <cell r="B1195" t="str">
            <v>CMDL0037</v>
          </cell>
          <cell r="C1195" t="str">
            <v>檢核是否為聯行代付.      
檢核專案屬性註記１７．１８．１９
檢核專案屬性註記４１．４２</v>
          </cell>
          <cell r="D1195" t="str">
            <v>Y</v>
          </cell>
          <cell r="E1195" t="str">
            <v/>
          </cell>
          <cell r="F1195" t="str">
            <v>N</v>
          </cell>
          <cell r="G1195" t="str">
            <v>N</v>
          </cell>
          <cell r="H1195" t="str">
            <v/>
          </cell>
          <cell r="I1195" t="str">
            <v/>
          </cell>
          <cell r="J1195" t="str">
            <v>N/A</v>
          </cell>
        </row>
        <row r="1196">
          <cell r="B1196" t="str">
            <v>CMDL0038</v>
          </cell>
          <cell r="C1196" t="str">
            <v>計算下期繳息相對日</v>
          </cell>
          <cell r="D1196" t="str">
            <v>Y</v>
          </cell>
          <cell r="E1196" t="str">
            <v/>
          </cell>
          <cell r="F1196" t="str">
            <v>N</v>
          </cell>
          <cell r="G1196" t="str">
            <v>N</v>
          </cell>
          <cell r="H1196" t="str">
            <v/>
          </cell>
          <cell r="I1196" t="str">
            <v/>
          </cell>
          <cell r="J1196" t="str">
            <v>N/A</v>
          </cell>
        </row>
        <row r="1197">
          <cell r="B1197" t="str">
            <v>CMDL0039</v>
          </cell>
          <cell r="C1197" t="str">
            <v>自動給號</v>
          </cell>
          <cell r="D1197" t="str">
            <v>Y</v>
          </cell>
          <cell r="E1197" t="str">
            <v/>
          </cell>
          <cell r="F1197" t="str">
            <v>N</v>
          </cell>
          <cell r="G1197" t="str">
            <v>N</v>
          </cell>
          <cell r="H1197" t="str">
            <v/>
          </cell>
          <cell r="I1197" t="str">
            <v/>
          </cell>
          <cell r="J1197" t="str">
            <v>N/A</v>
          </cell>
        </row>
        <row r="1198">
          <cell r="B1198" t="str">
            <v>CMDL0040</v>
          </cell>
          <cell r="C1198" t="str">
            <v>掛區域分行會計記錄.</v>
          </cell>
          <cell r="D1198" t="str">
            <v>N</v>
          </cell>
          <cell r="E1198" t="str">
            <v/>
          </cell>
          <cell r="F1198" t="str">
            <v>N</v>
          </cell>
          <cell r="G1198" t="str">
            <v>N</v>
          </cell>
          <cell r="H1198" t="str">
            <v/>
          </cell>
          <cell r="I1198" t="str">
            <v/>
          </cell>
          <cell r="J1198" t="str">
            <v>N/A</v>
          </cell>
        </row>
        <row r="1199">
          <cell r="B1199" t="str">
            <v>CMDL0041</v>
          </cell>
          <cell r="C1199" t="str">
            <v>戶號登錄</v>
          </cell>
          <cell r="D1199" t="str">
            <v>Y</v>
          </cell>
          <cell r="E1199" t="str">
            <v/>
          </cell>
          <cell r="F1199" t="str">
            <v>N</v>
          </cell>
          <cell r="G1199" t="str">
            <v>N</v>
          </cell>
          <cell r="H1199" t="str">
            <v/>
          </cell>
          <cell r="I1199" t="str">
            <v/>
          </cell>
          <cell r="J1199" t="str">
            <v>N/A</v>
          </cell>
        </row>
        <row r="1200">
          <cell r="B1200" t="str">
            <v>CMDL0042</v>
          </cell>
          <cell r="C1200" t="str">
            <v>檢核區域分行欄位輸入值.</v>
          </cell>
          <cell r="D1200" t="str">
            <v>Y</v>
          </cell>
          <cell r="E1200" t="str">
            <v/>
          </cell>
          <cell r="F1200" t="str">
            <v>N</v>
          </cell>
          <cell r="G1200" t="str">
            <v>N</v>
          </cell>
          <cell r="H1200" t="str">
            <v/>
          </cell>
          <cell r="I1200" t="str">
            <v/>
          </cell>
          <cell r="J1200" t="str">
            <v>N/A</v>
          </cell>
        </row>
        <row r="1201">
          <cell r="B1201" t="str">
            <v>CMDL0043</v>
          </cell>
          <cell r="C1201" t="str">
            <v>查詢剩餘可用額度.</v>
          </cell>
          <cell r="D1201" t="str">
            <v>Y</v>
          </cell>
          <cell r="E1201" t="str">
            <v/>
          </cell>
          <cell r="F1201" t="str">
            <v>N</v>
          </cell>
          <cell r="G1201" t="str">
            <v>N</v>
          </cell>
          <cell r="H1201" t="str">
            <v/>
          </cell>
          <cell r="I1201" t="str">
            <v/>
          </cell>
          <cell r="J1201" t="str">
            <v>N/A</v>
          </cell>
        </row>
        <row r="1202">
          <cell r="B1202" t="str">
            <v>CMDL0044</v>
          </cell>
          <cell r="C1202" t="str">
            <v>透支轉催副程式</v>
          </cell>
          <cell r="D1202" t="str">
            <v>Y</v>
          </cell>
          <cell r="E1202" t="str">
            <v/>
          </cell>
          <cell r="F1202" t="str">
            <v>N</v>
          </cell>
          <cell r="G1202" t="str">
            <v>N</v>
          </cell>
          <cell r="H1202" t="str">
            <v/>
          </cell>
          <cell r="I1202" t="str">
            <v/>
          </cell>
          <cell r="J1202" t="str">
            <v>N/A</v>
          </cell>
        </row>
        <row r="1203">
          <cell r="B1203" t="str">
            <v>CMDL0045</v>
          </cell>
          <cell r="C1203" t="str">
            <v>設定與取消抵利型房貸</v>
          </cell>
          <cell r="D1203" t="str">
            <v>Y</v>
          </cell>
          <cell r="E1203" t="str">
            <v/>
          </cell>
          <cell r="F1203" t="str">
            <v>N</v>
          </cell>
          <cell r="G1203" t="str">
            <v>N</v>
          </cell>
          <cell r="H1203" t="str">
            <v/>
          </cell>
          <cell r="I1203" t="str">
            <v/>
          </cell>
          <cell r="J1203" t="str">
            <v>N/A</v>
          </cell>
        </row>
        <row r="1204">
          <cell r="B1204" t="str">
            <v>CMDL0047</v>
          </cell>
          <cell r="C1204" t="str">
            <v>依帳號輸出：目前餘額、利率、期間內的利息收入、應收利息</v>
          </cell>
          <cell r="D1204" t="str">
            <v>Y</v>
          </cell>
          <cell r="E1204" t="str">
            <v/>
          </cell>
          <cell r="F1204" t="str">
            <v>N</v>
          </cell>
          <cell r="G1204" t="str">
            <v>N</v>
          </cell>
          <cell r="H1204" t="str">
            <v/>
          </cell>
          <cell r="I1204" t="str">
            <v/>
          </cell>
          <cell r="J1204" t="str">
            <v>N/A</v>
          </cell>
        </row>
        <row r="1205">
          <cell r="B1205" t="str">
            <v>CMDL0048</v>
          </cell>
          <cell r="C1205" t="str">
            <v>放款帳號輸出相關利率質</v>
          </cell>
          <cell r="D1205" t="str">
            <v>Y</v>
          </cell>
          <cell r="E1205" t="str">
            <v/>
          </cell>
          <cell r="F1205" t="str">
            <v>N</v>
          </cell>
          <cell r="G1205" t="str">
            <v>N</v>
          </cell>
          <cell r="H1205" t="str">
            <v/>
          </cell>
          <cell r="I1205" t="str">
            <v/>
          </cell>
          <cell r="J1205" t="str">
            <v>N/A</v>
          </cell>
        </row>
        <row r="1206">
          <cell r="B1206" t="str">
            <v>CMDL0049</v>
          </cell>
          <cell r="C1206" t="str">
            <v>分行/企消金查詢副程式</v>
          </cell>
          <cell r="D1206" t="str">
            <v>Y</v>
          </cell>
          <cell r="E1206" t="str">
            <v/>
          </cell>
          <cell r="F1206" t="str">
            <v>N</v>
          </cell>
          <cell r="G1206" t="str">
            <v>N</v>
          </cell>
          <cell r="H1206" t="str">
            <v/>
          </cell>
          <cell r="I1206" t="str">
            <v/>
          </cell>
          <cell r="J1206" t="str">
            <v>N/A</v>
          </cell>
        </row>
        <row r="1207">
          <cell r="B1207" t="str">
            <v>CMDL0050</v>
          </cell>
          <cell r="C1207" t="str">
            <v>分行執行交易權限控管</v>
          </cell>
          <cell r="D1207" t="str">
            <v>Y</v>
          </cell>
          <cell r="E1207" t="str">
            <v/>
          </cell>
          <cell r="F1207" t="str">
            <v>N</v>
          </cell>
          <cell r="G1207" t="str">
            <v>N</v>
          </cell>
          <cell r="H1207" t="str">
            <v/>
          </cell>
          <cell r="I1207" t="str">
            <v/>
          </cell>
          <cell r="J1207" t="str">
            <v>N/A</v>
          </cell>
        </row>
        <row r="1208">
          <cell r="B1208" t="str">
            <v>CMDL0051</v>
          </cell>
          <cell r="C1208" t="str">
            <v>授信資產分類查詢</v>
          </cell>
          <cell r="D1208" t="str">
            <v>Y</v>
          </cell>
          <cell r="E1208" t="str">
            <v/>
          </cell>
          <cell r="F1208" t="str">
            <v>N</v>
          </cell>
          <cell r="G1208" t="str">
            <v>N</v>
          </cell>
          <cell r="H1208" t="str">
            <v/>
          </cell>
          <cell r="I1208" t="str">
            <v/>
          </cell>
          <cell r="J1208" t="str">
            <v>N/A</v>
          </cell>
        </row>
        <row r="1209">
          <cell r="B1209" t="str">
            <v>CMDL0052</v>
          </cell>
          <cell r="C1209" t="str">
            <v>企金中心資料查詢</v>
          </cell>
          <cell r="D1209" t="str">
            <v>Y</v>
          </cell>
          <cell r="E1209" t="str">
            <v/>
          </cell>
          <cell r="F1209" t="str">
            <v>N</v>
          </cell>
          <cell r="G1209" t="str">
            <v>N</v>
          </cell>
          <cell r="H1209" t="str">
            <v/>
          </cell>
          <cell r="I1209" t="str">
            <v/>
          </cell>
          <cell r="J1209" t="str">
            <v>N/A</v>
          </cell>
        </row>
        <row r="1210">
          <cell r="B1210" t="str">
            <v>CMDL0053</v>
          </cell>
          <cell r="C1210" t="str">
            <v>判斷本批覆書的借款與保證人是否屬於利害關係人</v>
          </cell>
          <cell r="D1210" t="str">
            <v>Y</v>
          </cell>
          <cell r="E1210" t="str">
            <v/>
          </cell>
          <cell r="F1210" t="str">
            <v>N</v>
          </cell>
          <cell r="G1210" t="str">
            <v>N</v>
          </cell>
          <cell r="H1210" t="str">
            <v/>
          </cell>
          <cell r="I1210" t="str">
            <v/>
          </cell>
          <cell r="J1210" t="str">
            <v>N/A</v>
          </cell>
        </row>
        <row r="1211">
          <cell r="B1211" t="str">
            <v>CMDL0054</v>
          </cell>
          <cell r="C1211" t="str">
            <v>計息副程式(每一次皆做四捨五入)</v>
          </cell>
          <cell r="D1211" t="str">
            <v>Y</v>
          </cell>
          <cell r="E1211" t="str">
            <v/>
          </cell>
          <cell r="F1211" t="str">
            <v>N</v>
          </cell>
          <cell r="G1211" t="str">
            <v>N</v>
          </cell>
          <cell r="H1211" t="str">
            <v/>
          </cell>
          <cell r="I1211" t="str">
            <v/>
          </cell>
          <cell r="J1211" t="str">
            <v>N/A</v>
          </cell>
        </row>
        <row r="1212">
          <cell r="B1212" t="str">
            <v>CMDL0055</v>
          </cell>
          <cell r="C1212" t="str">
            <v>CHECK債務協商交易可執行單位
CHECK該帳號是否參加債務協商</v>
          </cell>
          <cell r="D1212" t="str">
            <v>Y</v>
          </cell>
          <cell r="E1212" t="str">
            <v/>
          </cell>
          <cell r="F1212" t="str">
            <v>N</v>
          </cell>
          <cell r="G1212" t="str">
            <v>N</v>
          </cell>
          <cell r="H1212" t="str">
            <v/>
          </cell>
          <cell r="I1212" t="str">
            <v/>
          </cell>
          <cell r="J1212" t="str">
            <v>N/A</v>
          </cell>
        </row>
        <row r="1213">
          <cell r="B1213" t="str">
            <v>CMDL0056</v>
          </cell>
          <cell r="C1213" t="str">
            <v>是否為合法統編</v>
          </cell>
          <cell r="D1213" t="str">
            <v>Y</v>
          </cell>
          <cell r="E1213" t="str">
            <v/>
          </cell>
          <cell r="F1213" t="str">
            <v>N</v>
          </cell>
          <cell r="G1213" t="str">
            <v>N</v>
          </cell>
          <cell r="H1213" t="str">
            <v/>
          </cell>
          <cell r="I1213" t="str">
            <v/>
          </cell>
          <cell r="J1213" t="str">
            <v>N/A</v>
          </cell>
        </row>
        <row r="1214">
          <cell r="B1214" t="str">
            <v>CMDL0057</v>
          </cell>
          <cell r="C1214" t="str">
            <v>檢查T530的擔保品是否皆有登到PNDGP</v>
          </cell>
          <cell r="D1214" t="str">
            <v>Y</v>
          </cell>
          <cell r="E1214" t="str">
            <v/>
          </cell>
          <cell r="F1214" t="str">
            <v>N</v>
          </cell>
          <cell r="G1214" t="str">
            <v>N</v>
          </cell>
          <cell r="H1214" t="str">
            <v/>
          </cell>
          <cell r="I1214" t="str">
            <v/>
          </cell>
          <cell r="J1214" t="str">
            <v>N/A</v>
          </cell>
        </row>
        <row r="1215">
          <cell r="B1215" t="str">
            <v>CMDL0058</v>
          </cell>
          <cell r="C1215" t="str">
            <v>取得基放利率值</v>
          </cell>
          <cell r="D1215" t="str">
            <v>Y</v>
          </cell>
          <cell r="E1215" t="str">
            <v/>
          </cell>
          <cell r="F1215" t="str">
            <v>N</v>
          </cell>
          <cell r="G1215" t="str">
            <v>N</v>
          </cell>
          <cell r="H1215" t="str">
            <v/>
          </cell>
          <cell r="I1215" t="str">
            <v/>
          </cell>
          <cell r="J1215" t="str">
            <v>N/A</v>
          </cell>
        </row>
        <row r="1216">
          <cell r="B1216" t="str">
            <v>CMDL0059</v>
          </cell>
          <cell r="C1216" t="str">
            <v>檢核是否為所屬業管單位</v>
          </cell>
          <cell r="D1216" t="str">
            <v>Y</v>
          </cell>
          <cell r="E1216" t="str">
            <v/>
          </cell>
          <cell r="F1216" t="str">
            <v>N</v>
          </cell>
          <cell r="G1216" t="str">
            <v>N</v>
          </cell>
          <cell r="H1216" t="str">
            <v/>
          </cell>
          <cell r="I1216" t="str">
            <v/>
          </cell>
          <cell r="J1216" t="str">
            <v>N/A</v>
          </cell>
        </row>
        <row r="1217">
          <cell r="B1217" t="str">
            <v>CMDL0060</v>
          </cell>
          <cell r="C1217" t="str">
            <v>查詢入款科目(MBS用,副程式可能沒在用了)</v>
          </cell>
          <cell r="D1217" t="str">
            <v>N</v>
          </cell>
          <cell r="E1217" t="str">
            <v/>
          </cell>
          <cell r="F1217" t="str">
            <v>N</v>
          </cell>
          <cell r="G1217" t="str">
            <v>N</v>
          </cell>
          <cell r="H1217" t="str">
            <v/>
          </cell>
          <cell r="I1217" t="str">
            <v/>
          </cell>
          <cell r="J1217" t="str">
            <v>N/A</v>
          </cell>
        </row>
        <row r="1218">
          <cell r="B1218" t="str">
            <v>CMDL0061</v>
          </cell>
          <cell r="C1218" t="str">
            <v>計算聯貸案之預收手續費攤提金額(動用交易)UPDATEDB</v>
          </cell>
          <cell r="D1218" t="str">
            <v>Y</v>
          </cell>
          <cell r="E1218" t="str">
            <v/>
          </cell>
          <cell r="F1218" t="str">
            <v>N</v>
          </cell>
          <cell r="G1218" t="str">
            <v>N</v>
          </cell>
          <cell r="H1218" t="str">
            <v/>
          </cell>
          <cell r="I1218" t="str">
            <v/>
          </cell>
          <cell r="J1218" t="str">
            <v>N/A</v>
          </cell>
        </row>
        <row r="1219">
          <cell r="B1219" t="str">
            <v>CMDL0062</v>
          </cell>
          <cell r="C1219" t="str">
            <v>檢核融資業務類別</v>
          </cell>
          <cell r="D1219" t="str">
            <v>Y</v>
          </cell>
          <cell r="E1219" t="str">
            <v/>
          </cell>
          <cell r="F1219" t="str">
            <v>N</v>
          </cell>
          <cell r="G1219" t="str">
            <v>N</v>
          </cell>
          <cell r="H1219" t="str">
            <v/>
          </cell>
          <cell r="I1219" t="str">
            <v/>
          </cell>
          <cell r="J1219" t="str">
            <v>N/A</v>
          </cell>
        </row>
        <row r="1220">
          <cell r="B1220" t="str">
            <v>CMDL0063</v>
          </cell>
          <cell r="C1220" t="str">
            <v>停扣控管</v>
          </cell>
          <cell r="D1220" t="str">
            <v>Y</v>
          </cell>
          <cell r="E1220" t="str">
            <v/>
          </cell>
          <cell r="F1220" t="str">
            <v>N</v>
          </cell>
          <cell r="G1220" t="str">
            <v>N</v>
          </cell>
          <cell r="H1220" t="str">
            <v/>
          </cell>
          <cell r="I1220" t="str">
            <v/>
          </cell>
          <cell r="J1220" t="str">
            <v>N/A</v>
          </cell>
        </row>
        <row r="1221">
          <cell r="B1221" t="str">
            <v>CMDL0064</v>
          </cell>
          <cell r="C1221" t="str">
            <v>授信戶查詢-企金組別註記      
月繳月省房貸註記    
月繳月省註記功能註記  
帳務管理費註記     
帳務管理費       
理財型房貸額度設定費註記
理財型房貸額度設定費</v>
          </cell>
          <cell r="D1221" t="str">
            <v>Y</v>
          </cell>
          <cell r="E1221" t="str">
            <v/>
          </cell>
          <cell r="F1221" t="str">
            <v>N</v>
          </cell>
          <cell r="G1221" t="str">
            <v>N</v>
          </cell>
          <cell r="H1221" t="str">
            <v/>
          </cell>
          <cell r="I1221" t="str">
            <v/>
          </cell>
          <cell r="J1221" t="str">
            <v>N/A</v>
          </cell>
        </row>
        <row r="1222">
          <cell r="B1222" t="str">
            <v>CMDL0065</v>
          </cell>
          <cell r="C1222" t="str">
            <v>手續費收入沖正交易＝＞檢核是否按順序沖正</v>
          </cell>
          <cell r="D1222" t="str">
            <v>Y</v>
          </cell>
          <cell r="E1222" t="str">
            <v/>
          </cell>
          <cell r="F1222" t="str">
            <v>N</v>
          </cell>
          <cell r="G1222" t="str">
            <v>N</v>
          </cell>
          <cell r="H1222" t="str">
            <v/>
          </cell>
          <cell r="I1222" t="str">
            <v/>
          </cell>
          <cell r="J1222" t="str">
            <v>N/A</v>
          </cell>
        </row>
        <row r="1223">
          <cell r="B1223" t="str">
            <v>CMDL0066</v>
          </cell>
          <cell r="C1223" t="str">
            <v>屬性名稱及代號CRN債務協商註記中文名稱.     
DCR消債註記中文名稱.(前置協商) 
DAC產生對應預收攤提科目.     
REV更生註記中文名稱.       
LIQ清算註記中文名稱.       
SAF個別協商一致性方案中文名稱   
RES更生結案註記中文名稱.     
LIS清算結案註記中文名稱.     
DCS消債註記中文名稱.(前置調解) 
GUG成年監護中文名稱. </v>
          </cell>
          <cell r="D1223" t="str">
            <v>Y</v>
          </cell>
          <cell r="E1223" t="str">
            <v/>
          </cell>
          <cell r="F1223" t="str">
            <v>N</v>
          </cell>
          <cell r="G1223" t="str">
            <v>N</v>
          </cell>
          <cell r="H1223" t="str">
            <v/>
          </cell>
          <cell r="I1223" t="str">
            <v/>
          </cell>
          <cell r="J1223" t="str">
            <v>N/A</v>
          </cell>
        </row>
        <row r="1224">
          <cell r="B1224" t="str">
            <v>CMDL0067</v>
          </cell>
          <cell r="C1224" t="str">
            <v>批次信保動用時資料檢查</v>
          </cell>
          <cell r="D1224" t="str">
            <v>Y</v>
          </cell>
          <cell r="E1224" t="str">
            <v/>
          </cell>
          <cell r="F1224" t="str">
            <v>N</v>
          </cell>
          <cell r="G1224" t="str">
            <v>N</v>
          </cell>
          <cell r="H1224" t="str">
            <v/>
          </cell>
          <cell r="I1224" t="str">
            <v/>
          </cell>
          <cell r="J1224" t="str">
            <v>N/A</v>
          </cell>
        </row>
        <row r="1225">
          <cell r="B1225" t="str">
            <v>CMDL0068</v>
          </cell>
          <cell r="C1225" t="str">
            <v>應收利息科目
債協減免利息科目</v>
          </cell>
          <cell r="D1225" t="str">
            <v>Y</v>
          </cell>
          <cell r="E1225" t="str">
            <v/>
          </cell>
          <cell r="F1225" t="str">
            <v>N</v>
          </cell>
          <cell r="G1225" t="str">
            <v>N</v>
          </cell>
          <cell r="H1225" t="str">
            <v/>
          </cell>
          <cell r="I1225" t="str">
            <v/>
          </cell>
          <cell r="J1225" t="str">
            <v>N/A</v>
          </cell>
        </row>
        <row r="1226">
          <cell r="B1226" t="str">
            <v>CMDL0071</v>
          </cell>
          <cell r="C1226" t="str">
            <v>檢查動用時擔保品資訊是否存在</v>
          </cell>
          <cell r="D1226" t="str">
            <v>Y</v>
          </cell>
          <cell r="E1226" t="str">
            <v/>
          </cell>
          <cell r="F1226" t="str">
            <v>N</v>
          </cell>
          <cell r="G1226" t="str">
            <v>N</v>
          </cell>
          <cell r="H1226" t="str">
            <v/>
          </cell>
          <cell r="I1226" t="str">
            <v/>
          </cell>
          <cell r="J1226" t="str">
            <v>N/A</v>
          </cell>
        </row>
        <row r="1227">
          <cell r="B1227" t="str">
            <v>CMDL0074</v>
          </cell>
          <cell r="C1227" t="str">
            <v>計算LARLARAD應計利息應攤還金額921</v>
          </cell>
          <cell r="D1227" t="str">
            <v>Y</v>
          </cell>
          <cell r="E1227" t="str">
            <v/>
          </cell>
          <cell r="F1227" t="str">
            <v>N</v>
          </cell>
          <cell r="G1227" t="str">
            <v>N</v>
          </cell>
          <cell r="H1227" t="str">
            <v/>
          </cell>
          <cell r="I1227" t="str">
            <v/>
          </cell>
          <cell r="J1227" t="str">
            <v>N/A</v>
          </cell>
        </row>
        <row r="1228">
          <cell r="B1228" t="str">
            <v>CMDL0075</v>
          </cell>
          <cell r="C1228" t="str">
            <v>企金大報喜</v>
          </cell>
          <cell r="D1228" t="str">
            <v>Y</v>
          </cell>
          <cell r="E1228" t="str">
            <v/>
          </cell>
          <cell r="F1228" t="str">
            <v>N</v>
          </cell>
          <cell r="G1228" t="str">
            <v>N</v>
          </cell>
          <cell r="H1228" t="str">
            <v/>
          </cell>
          <cell r="I1228" t="str">
            <v/>
          </cell>
          <cell r="J1228" t="str">
            <v>N/A</v>
          </cell>
        </row>
        <row r="1229">
          <cell r="B1229" t="str">
            <v>CMDL0076</v>
          </cell>
          <cell r="C1229" t="str">
            <v>(聯徵)授信餘額月報政府專案註記.</v>
          </cell>
          <cell r="D1229" t="str">
            <v>Y</v>
          </cell>
          <cell r="E1229" t="str">
            <v/>
          </cell>
          <cell r="F1229" t="str">
            <v>N</v>
          </cell>
          <cell r="G1229" t="str">
            <v>N</v>
          </cell>
          <cell r="H1229" t="str">
            <v/>
          </cell>
          <cell r="I1229" t="str">
            <v/>
          </cell>
          <cell r="J1229" t="str">
            <v>N/A</v>
          </cell>
        </row>
        <row r="1230">
          <cell r="B1230" t="str">
            <v>CMDL0077</v>
          </cell>
          <cell r="C1230" t="str">
            <v>檢查擔保品處分註記</v>
          </cell>
          <cell r="D1230" t="str">
            <v>Y</v>
          </cell>
          <cell r="E1230" t="str">
            <v/>
          </cell>
          <cell r="F1230" t="str">
            <v>N</v>
          </cell>
          <cell r="G1230" t="str">
            <v>N</v>
          </cell>
          <cell r="H1230" t="str">
            <v/>
          </cell>
          <cell r="I1230" t="str">
            <v/>
          </cell>
          <cell r="J1230" t="str">
            <v>N/A</v>
          </cell>
        </row>
        <row r="1231">
          <cell r="B1231" t="str">
            <v>CMDL0078</v>
          </cell>
          <cell r="C1231" t="str">
            <v>查詢授信資料庫欄位</v>
          </cell>
          <cell r="D1231" t="str">
            <v>Y</v>
          </cell>
          <cell r="E1231" t="str">
            <v/>
          </cell>
          <cell r="F1231" t="str">
            <v>N</v>
          </cell>
          <cell r="G1231" t="str">
            <v>N</v>
          </cell>
          <cell r="H1231" t="str">
            <v/>
          </cell>
          <cell r="I1231" t="str">
            <v/>
          </cell>
          <cell r="J1231" t="str">
            <v>N/A</v>
          </cell>
        </row>
        <row r="1232">
          <cell r="B1232" t="str">
            <v>CMDL0079</v>
          </cell>
          <cell r="C1232" t="str">
            <v>檢查ＡＣＨ扣款事項</v>
          </cell>
          <cell r="D1232" t="str">
            <v>Y</v>
          </cell>
          <cell r="E1232" t="str">
            <v/>
          </cell>
          <cell r="F1232" t="str">
            <v>N</v>
          </cell>
          <cell r="G1232" t="str">
            <v>N</v>
          </cell>
          <cell r="H1232" t="str">
            <v/>
          </cell>
          <cell r="I1232" t="str">
            <v/>
          </cell>
          <cell r="J1232" t="str">
            <v>N/A</v>
          </cell>
        </row>
        <row r="1233">
          <cell r="B1233" t="str">
            <v>CMDL0080</v>
          </cell>
          <cell r="C1233" t="str">
            <v>轉換本行統編為聯徵統編</v>
          </cell>
          <cell r="D1233" t="str">
            <v>Y</v>
          </cell>
          <cell r="E1233" t="str">
            <v/>
          </cell>
          <cell r="F1233" t="str">
            <v>N</v>
          </cell>
          <cell r="G1233" t="str">
            <v>N</v>
          </cell>
          <cell r="H1233" t="str">
            <v/>
          </cell>
          <cell r="I1233" t="str">
            <v/>
          </cell>
          <cell r="J1233" t="str">
            <v>N/A</v>
          </cell>
        </row>
        <row r="1234">
          <cell r="B1234" t="str">
            <v>CMDL0081</v>
          </cell>
          <cell r="C1234" t="str">
            <v>查看統編是否可設定不寄對帳單註記</v>
          </cell>
          <cell r="D1234" t="str">
            <v>Y</v>
          </cell>
          <cell r="E1234" t="str">
            <v/>
          </cell>
          <cell r="F1234" t="str">
            <v>N</v>
          </cell>
          <cell r="G1234" t="str">
            <v>N</v>
          </cell>
          <cell r="H1234" t="str">
            <v/>
          </cell>
          <cell r="I1234" t="str">
            <v/>
          </cell>
          <cell r="J1234" t="str">
            <v>N/A</v>
          </cell>
        </row>
        <row r="1235">
          <cell r="B1235" t="str">
            <v>CMDL0082</v>
          </cell>
          <cell r="C1235" t="str">
            <v>轉換擔保品別為外部（聯徵）代碼</v>
          </cell>
          <cell r="D1235" t="str">
            <v>Y</v>
          </cell>
          <cell r="E1235" t="str">
            <v/>
          </cell>
          <cell r="F1235" t="str">
            <v>N</v>
          </cell>
          <cell r="G1235" t="str">
            <v>N</v>
          </cell>
          <cell r="H1235" t="str">
            <v/>
          </cell>
          <cell r="I1235" t="str">
            <v/>
          </cell>
          <cell r="J1235" t="str">
            <v>N/A</v>
          </cell>
        </row>
        <row r="1236">
          <cell r="B1236" t="str">
            <v>CMDL0083</v>
          </cell>
          <cell r="C1236" t="str">
            <v>檢核短放是否為以日計息</v>
          </cell>
          <cell r="D1236" t="str">
            <v>Y</v>
          </cell>
          <cell r="E1236" t="str">
            <v/>
          </cell>
          <cell r="F1236" t="str">
            <v>N</v>
          </cell>
          <cell r="G1236" t="str">
            <v>N</v>
          </cell>
          <cell r="H1236" t="str">
            <v/>
          </cell>
          <cell r="I1236" t="str">
            <v/>
          </cell>
          <cell r="J1236" t="str">
            <v>N/A</v>
          </cell>
        </row>
        <row r="1237">
          <cell r="B1237" t="str">
            <v>CMDL0085</v>
          </cell>
          <cell r="C1237" t="str">
            <v>查詢買方評等可動用天期</v>
          </cell>
          <cell r="D1237" t="str">
            <v>Y</v>
          </cell>
          <cell r="E1237" t="str">
            <v/>
          </cell>
          <cell r="F1237" t="str">
            <v>N</v>
          </cell>
          <cell r="G1237" t="str">
            <v>N</v>
          </cell>
          <cell r="H1237" t="str">
            <v/>
          </cell>
          <cell r="I1237" t="str">
            <v/>
          </cell>
          <cell r="J1237" t="str">
            <v>N/A</v>
          </cell>
        </row>
        <row r="1238">
          <cell r="B1238" t="str">
            <v>CMDL0086</v>
          </cell>
          <cell r="C1238" t="str">
            <v>檢查年所得資料</v>
          </cell>
          <cell r="D1238" t="str">
            <v>Y</v>
          </cell>
          <cell r="E1238" t="str">
            <v/>
          </cell>
          <cell r="F1238" t="str">
            <v>N</v>
          </cell>
          <cell r="G1238" t="str">
            <v>N</v>
          </cell>
          <cell r="H1238" t="str">
            <v/>
          </cell>
          <cell r="I1238" t="str">
            <v/>
          </cell>
          <cell r="J1238" t="str">
            <v>N/A</v>
          </cell>
        </row>
        <row r="1239">
          <cell r="B1239" t="str">
            <v>CMDL0087</v>
          </cell>
          <cell r="C1239" t="str">
            <v>墊付與償還股款</v>
          </cell>
          <cell r="D1239" t="str">
            <v>Y</v>
          </cell>
          <cell r="E1239" t="str">
            <v/>
          </cell>
          <cell r="F1239" t="str">
            <v>N</v>
          </cell>
          <cell r="G1239" t="str">
            <v>N</v>
          </cell>
          <cell r="H1239" t="str">
            <v/>
          </cell>
          <cell r="I1239" t="str">
            <v/>
          </cell>
          <cell r="J1239" t="str">
            <v>N/A</v>
          </cell>
        </row>
        <row r="1240">
          <cell r="B1240" t="str">
            <v>CMDL0088</v>
          </cell>
          <cell r="C1240" t="str">
            <v>主計處行業別轉換信用狀產業編號</v>
          </cell>
          <cell r="D1240" t="str">
            <v>Y</v>
          </cell>
          <cell r="E1240" t="str">
            <v/>
          </cell>
          <cell r="F1240" t="str">
            <v>N</v>
          </cell>
          <cell r="G1240" t="str">
            <v>N</v>
          </cell>
          <cell r="H1240" t="str">
            <v/>
          </cell>
          <cell r="I1240" t="str">
            <v/>
          </cell>
          <cell r="J1240" t="str">
            <v>N/A</v>
          </cell>
        </row>
        <row r="1241">
          <cell r="B1241" t="str">
            <v>CMDL0089</v>
          </cell>
          <cell r="C1241" t="str">
            <v>判斷法金戶的新戶登錄日期</v>
          </cell>
          <cell r="D1241" t="str">
            <v>Y</v>
          </cell>
          <cell r="E1241" t="str">
            <v/>
          </cell>
          <cell r="F1241" t="str">
            <v>N</v>
          </cell>
          <cell r="G1241" t="str">
            <v>N</v>
          </cell>
          <cell r="H1241" t="str">
            <v/>
          </cell>
          <cell r="I1241" t="str">
            <v/>
          </cell>
          <cell r="J1241" t="str">
            <v>N/A</v>
          </cell>
        </row>
        <row r="1242">
          <cell r="B1242" t="str">
            <v>CMDL0090</v>
          </cell>
          <cell r="C1242" t="str">
            <v>有擔、無擔、消費者貸款註記</v>
          </cell>
          <cell r="D1242" t="str">
            <v>Y</v>
          </cell>
          <cell r="E1242" t="str">
            <v/>
          </cell>
          <cell r="F1242" t="str">
            <v>N</v>
          </cell>
          <cell r="G1242" t="str">
            <v>N</v>
          </cell>
          <cell r="H1242" t="str">
            <v/>
          </cell>
          <cell r="I1242" t="str">
            <v/>
          </cell>
          <cell r="J1242" t="str">
            <v>N/A</v>
          </cell>
        </row>
        <row r="1243">
          <cell r="B1243" t="str">
            <v>CMDL0091</v>
          </cell>
          <cell r="C1243" t="str">
            <v>放款科目與利息科目相互對映表</v>
          </cell>
          <cell r="D1243" t="str">
            <v>Y</v>
          </cell>
          <cell r="E1243" t="str">
            <v/>
          </cell>
          <cell r="F1243" t="str">
            <v>N</v>
          </cell>
          <cell r="G1243" t="str">
            <v>N</v>
          </cell>
          <cell r="H1243" t="str">
            <v/>
          </cell>
          <cell r="I1243" t="str">
            <v/>
          </cell>
          <cell r="J1243" t="str">
            <v>N/A</v>
          </cell>
        </row>
        <row r="1244">
          <cell r="B1244" t="str">
            <v>CMDL0094</v>
          </cell>
          <cell r="C1244" t="str">
            <v>檢核輸入統編是否為本行利害關係人</v>
          </cell>
          <cell r="D1244" t="str">
            <v>Y</v>
          </cell>
          <cell r="E1244" t="str">
            <v/>
          </cell>
          <cell r="F1244" t="str">
            <v>N</v>
          </cell>
          <cell r="G1244" t="str">
            <v>N</v>
          </cell>
          <cell r="H1244" t="str">
            <v/>
          </cell>
          <cell r="I1244" t="str">
            <v/>
          </cell>
          <cell r="J1244" t="str">
            <v>N/A</v>
          </cell>
        </row>
        <row r="1245">
          <cell r="B1245" t="str">
            <v>CMDL0100</v>
          </cell>
          <cell r="C1245" t="str">
            <v>天逸應收帳款系統分戶資訊</v>
          </cell>
          <cell r="D1245" t="str">
            <v>Y</v>
          </cell>
          <cell r="E1245" t="str">
            <v/>
          </cell>
          <cell r="F1245" t="str">
            <v>N</v>
          </cell>
          <cell r="G1245" t="str">
            <v>N</v>
          </cell>
          <cell r="H1245" t="str">
            <v/>
          </cell>
          <cell r="I1245" t="str">
            <v/>
          </cell>
          <cell r="J1245" t="str">
            <v>N/A</v>
          </cell>
        </row>
        <row r="1246">
          <cell r="B1246" t="str">
            <v>CMDL0101</v>
          </cell>
          <cell r="C1246" t="str">
            <v>應收帳款帳號的序號自動給號</v>
          </cell>
          <cell r="D1246" t="str">
            <v>Y</v>
          </cell>
          <cell r="E1246" t="str">
            <v/>
          </cell>
          <cell r="F1246" t="str">
            <v>N</v>
          </cell>
          <cell r="G1246" t="str">
            <v>N</v>
          </cell>
          <cell r="H1246" t="str">
            <v/>
          </cell>
          <cell r="I1246" t="str">
            <v/>
          </cell>
          <cell r="J1246" t="str">
            <v>N/A</v>
          </cell>
        </row>
        <row r="1247">
          <cell r="B1247" t="str">
            <v>CMDL0102</v>
          </cell>
          <cell r="C1247" t="str">
            <v>新增/修改/查詢T749授信注意事項欄位</v>
          </cell>
          <cell r="D1247" t="str">
            <v>Y</v>
          </cell>
          <cell r="E1247" t="str">
            <v/>
          </cell>
          <cell r="F1247" t="str">
            <v>N</v>
          </cell>
          <cell r="G1247" t="str">
            <v>N</v>
          </cell>
          <cell r="H1247" t="str">
            <v/>
          </cell>
          <cell r="I1247" t="str">
            <v/>
          </cell>
          <cell r="J1247" t="str">
            <v>N/A</v>
          </cell>
        </row>
        <row r="1248">
          <cell r="B1248" t="str">
            <v>CMDL0103</v>
          </cell>
          <cell r="C1248" t="str">
            <v>檢查是否有登錄F45無追成數</v>
          </cell>
          <cell r="D1248" t="str">
            <v>Y</v>
          </cell>
          <cell r="E1248" t="str">
            <v/>
          </cell>
          <cell r="F1248" t="str">
            <v>N</v>
          </cell>
          <cell r="G1248" t="str">
            <v>N</v>
          </cell>
          <cell r="H1248" t="str">
            <v/>
          </cell>
          <cell r="I1248" t="str">
            <v/>
          </cell>
          <cell r="J1248" t="str">
            <v>N/A</v>
          </cell>
        </row>
        <row r="1249">
          <cell r="B1249" t="str">
            <v>CMDL0104</v>
          </cell>
          <cell r="C1249" t="str">
            <v>將信貸預收款掛至LADB</v>
          </cell>
          <cell r="D1249" t="str">
            <v>Y</v>
          </cell>
          <cell r="E1249" t="str">
            <v/>
          </cell>
          <cell r="F1249" t="str">
            <v>N</v>
          </cell>
          <cell r="G1249" t="str">
            <v>N</v>
          </cell>
          <cell r="H1249" t="str">
            <v/>
          </cell>
          <cell r="I1249" t="str">
            <v/>
          </cell>
          <cell r="J1249" t="str">
            <v>N/A</v>
          </cell>
        </row>
        <row r="1250">
          <cell r="B1250" t="str">
            <v>CMDL0105</v>
          </cell>
          <cell r="C1250" t="str">
            <v>將各項會計掛至LADSK</v>
          </cell>
          <cell r="D1250" t="str">
            <v>Y</v>
          </cell>
          <cell r="E1250" t="str">
            <v/>
          </cell>
          <cell r="F1250" t="str">
            <v>N</v>
          </cell>
          <cell r="G1250" t="str">
            <v>N</v>
          </cell>
          <cell r="H1250" t="str">
            <v/>
          </cell>
          <cell r="I1250" t="str">
            <v/>
          </cell>
          <cell r="J1250" t="str">
            <v>N/A</v>
          </cell>
        </row>
        <row r="1251">
          <cell r="B1251" t="str">
            <v>CMDL0106</v>
          </cell>
          <cell r="C1251" t="str">
            <v>判斷統編為稅籍編號或統一證號</v>
          </cell>
          <cell r="D1251" t="str">
            <v>Y</v>
          </cell>
          <cell r="E1251" t="str">
            <v/>
          </cell>
          <cell r="F1251" t="str">
            <v>N</v>
          </cell>
          <cell r="G1251" t="str">
            <v>N</v>
          </cell>
          <cell r="H1251" t="str">
            <v/>
          </cell>
          <cell r="I1251" t="str">
            <v/>
          </cell>
          <cell r="J1251" t="str">
            <v>N/A</v>
          </cell>
        </row>
        <row r="1252">
          <cell r="B1252" t="str">
            <v>CMDL0107</v>
          </cell>
          <cell r="C1252" t="str">
            <v>輸入統編           
輸出是否為授信戶產品往來(Y/N)</v>
          </cell>
          <cell r="D1252" t="str">
            <v>Y</v>
          </cell>
          <cell r="E1252" t="str">
            <v/>
          </cell>
          <cell r="F1252" t="str">
            <v>N</v>
          </cell>
          <cell r="G1252" t="str">
            <v>N</v>
          </cell>
          <cell r="H1252" t="str">
            <v/>
          </cell>
          <cell r="I1252" t="str">
            <v/>
          </cell>
          <cell r="J1252" t="str">
            <v>N/A</v>
          </cell>
        </row>
        <row r="1253">
          <cell r="B1253" t="str">
            <v>CMDL0108</v>
          </cell>
          <cell r="C1253" t="str">
            <v>輸入帳號         
輸出存單質借所綁之存單帳號</v>
          </cell>
          <cell r="D1253" t="str">
            <v>Y</v>
          </cell>
          <cell r="E1253" t="str">
            <v/>
          </cell>
          <cell r="F1253" t="str">
            <v>N</v>
          </cell>
          <cell r="G1253" t="str">
            <v>N</v>
          </cell>
          <cell r="H1253" t="str">
            <v/>
          </cell>
          <cell r="I1253" t="str">
            <v/>
          </cell>
          <cell r="J1253" t="str">
            <v>N/A</v>
          </cell>
        </row>
        <row r="1254">
          <cell r="B1254" t="str">
            <v>CMDL0109</v>
          </cell>
          <cell r="C1254" t="str">
            <v>檢查該帳號是否為ML帳號</v>
          </cell>
          <cell r="D1254" t="str">
            <v>N</v>
          </cell>
          <cell r="E1254" t="str">
            <v/>
          </cell>
          <cell r="F1254" t="str">
            <v>N</v>
          </cell>
          <cell r="G1254" t="str">
            <v>N</v>
          </cell>
          <cell r="H1254" t="str">
            <v/>
          </cell>
          <cell r="I1254" t="str">
            <v/>
          </cell>
          <cell r="J1254" t="str">
            <v>N/A</v>
          </cell>
        </row>
        <row r="1255">
          <cell r="B1255" t="str">
            <v>CMDL0110</v>
          </cell>
          <cell r="C1255" t="str">
            <v>查詢LC通知產業與LC通知單位</v>
          </cell>
          <cell r="D1255" t="str">
            <v>Y</v>
          </cell>
          <cell r="E1255" t="str">
            <v/>
          </cell>
          <cell r="F1255" t="str">
            <v>N</v>
          </cell>
          <cell r="G1255" t="str">
            <v>N</v>
          </cell>
          <cell r="H1255" t="str">
            <v/>
          </cell>
          <cell r="I1255" t="str">
            <v/>
          </cell>
          <cell r="J1255" t="str">
            <v>N/A</v>
          </cell>
        </row>
        <row r="1256">
          <cell r="B1256" t="str">
            <v>CMDL0111</v>
          </cell>
          <cell r="C1256" t="str">
            <v>卡處發查批覆書及擔保品資料</v>
          </cell>
          <cell r="D1256" t="str">
            <v>Y</v>
          </cell>
          <cell r="E1256" t="str">
            <v/>
          </cell>
          <cell r="F1256" t="str">
            <v>N</v>
          </cell>
          <cell r="G1256" t="str">
            <v>N</v>
          </cell>
          <cell r="H1256" t="str">
            <v/>
          </cell>
          <cell r="I1256" t="str">
            <v/>
          </cell>
          <cell r="J1256" t="str">
            <v>N/A</v>
          </cell>
        </row>
        <row r="1257">
          <cell r="B1257" t="str">
            <v>CMDL0112</v>
          </cell>
          <cell r="C1257" t="str">
            <v>變更LC通知單位</v>
          </cell>
          <cell r="D1257" t="str">
            <v>Y</v>
          </cell>
          <cell r="E1257" t="str">
            <v/>
          </cell>
          <cell r="F1257" t="str">
            <v>N</v>
          </cell>
          <cell r="G1257" t="str">
            <v>N</v>
          </cell>
          <cell r="H1257" t="str">
            <v/>
          </cell>
          <cell r="I1257" t="str">
            <v/>
          </cell>
          <cell r="J1257" t="str">
            <v>N/A</v>
          </cell>
        </row>
        <row r="1258">
          <cell r="B1258" t="str">
            <v>CMDL0113</v>
          </cell>
          <cell r="C1258" t="str">
            <v>檢查顧客與分行代號是否為合理的對帳單分行</v>
          </cell>
          <cell r="D1258" t="str">
            <v>Y</v>
          </cell>
          <cell r="E1258" t="str">
            <v/>
          </cell>
          <cell r="F1258" t="str">
            <v>N</v>
          </cell>
          <cell r="G1258" t="str">
            <v>N</v>
          </cell>
          <cell r="H1258" t="str">
            <v/>
          </cell>
          <cell r="I1258" t="str">
            <v/>
          </cell>
          <cell r="J1258" t="str">
            <v>N/A</v>
          </cell>
        </row>
        <row r="1259">
          <cell r="B1259" t="str">
            <v>CMDL0117</v>
          </cell>
          <cell r="C1259" t="str">
            <v>批覆書登錄</v>
          </cell>
          <cell r="D1259" t="str">
            <v>Y</v>
          </cell>
          <cell r="E1259" t="str">
            <v/>
          </cell>
          <cell r="F1259" t="str">
            <v>N</v>
          </cell>
          <cell r="G1259" t="str">
            <v>N</v>
          </cell>
          <cell r="H1259" t="str">
            <v/>
          </cell>
          <cell r="I1259" t="str">
            <v/>
          </cell>
          <cell r="J1259" t="str">
            <v>N/A</v>
          </cell>
        </row>
        <row r="1260">
          <cell r="B1260" t="str">
            <v>CMDL0118</v>
          </cell>
          <cell r="C1260" t="str">
            <v>NBS進扣帳</v>
          </cell>
          <cell r="D1260" t="str">
            <v>Y</v>
          </cell>
          <cell r="E1260" t="str">
            <v/>
          </cell>
          <cell r="F1260" t="str">
            <v>N</v>
          </cell>
          <cell r="G1260" t="str">
            <v>N</v>
          </cell>
          <cell r="H1260" t="str">
            <v/>
          </cell>
          <cell r="I1260" t="str">
            <v/>
          </cell>
          <cell r="J1260" t="str">
            <v>N/A</v>
          </cell>
        </row>
        <row r="1261">
          <cell r="B1261" t="str">
            <v>CMDL0119</v>
          </cell>
          <cell r="C1261" t="str">
            <v>擔保品取號</v>
          </cell>
          <cell r="D1261" t="str">
            <v>Y</v>
          </cell>
          <cell r="E1261" t="str">
            <v/>
          </cell>
          <cell r="F1261" t="str">
            <v>N</v>
          </cell>
          <cell r="G1261" t="str">
            <v>N</v>
          </cell>
          <cell r="H1261" t="str">
            <v/>
          </cell>
          <cell r="I1261" t="str">
            <v/>
          </cell>
          <cell r="J1261" t="str">
            <v>N/A</v>
          </cell>
        </row>
        <row r="1262">
          <cell r="B1262" t="str">
            <v>CMDL0120</v>
          </cell>
          <cell r="C1262" t="str">
            <v>NBS進扣帳沖正</v>
          </cell>
          <cell r="D1262" t="str">
            <v>Y</v>
          </cell>
          <cell r="E1262" t="str">
            <v/>
          </cell>
          <cell r="F1262" t="str">
            <v>N</v>
          </cell>
          <cell r="G1262" t="str">
            <v>N</v>
          </cell>
          <cell r="H1262" t="str">
            <v/>
          </cell>
          <cell r="I1262" t="str">
            <v/>
          </cell>
          <cell r="J1262" t="str">
            <v>N/A</v>
          </cell>
        </row>
        <row r="1263">
          <cell r="B1263" t="str">
            <v>CMDL0121</v>
          </cell>
          <cell r="C1263" t="str">
            <v>預約交易副程式</v>
          </cell>
          <cell r="D1263" t="str">
            <v>Y</v>
          </cell>
          <cell r="E1263" t="str">
            <v/>
          </cell>
          <cell r="F1263" t="str">
            <v>N</v>
          </cell>
          <cell r="G1263" t="str">
            <v>N</v>
          </cell>
          <cell r="H1263" t="str">
            <v/>
          </cell>
          <cell r="I1263" t="str">
            <v/>
          </cell>
          <cell r="J1263" t="str">
            <v>N/A</v>
          </cell>
        </row>
        <row r="1264">
          <cell r="B1264" t="str">
            <v>CMDL0122</v>
          </cell>
          <cell r="C1264" t="str">
            <v>沖轉交易順序檢核</v>
          </cell>
          <cell r="D1264" t="str">
            <v>Y</v>
          </cell>
          <cell r="E1264" t="str">
            <v/>
          </cell>
          <cell r="F1264" t="str">
            <v>N</v>
          </cell>
          <cell r="G1264" t="str">
            <v>N</v>
          </cell>
          <cell r="H1264" t="str">
            <v/>
          </cell>
          <cell r="I1264" t="str">
            <v/>
          </cell>
          <cell r="J1264" t="str">
            <v>N/A</v>
          </cell>
        </row>
        <row r="1265">
          <cell r="B1265" t="str">
            <v>CMDL0123</v>
          </cell>
          <cell r="C1265" t="str">
            <v>INSERTLRDAJ</v>
          </cell>
          <cell r="D1265" t="str">
            <v>Y</v>
          </cell>
          <cell r="E1265" t="str">
            <v/>
          </cell>
          <cell r="F1265" t="str">
            <v>N</v>
          </cell>
          <cell r="G1265" t="str">
            <v>N</v>
          </cell>
          <cell r="H1265" t="str">
            <v/>
          </cell>
          <cell r="I1265" t="str">
            <v/>
          </cell>
          <cell r="J1265" t="str">
            <v>N/A</v>
          </cell>
        </row>
        <row r="1266">
          <cell r="B1266" t="str">
            <v>CMYI0004</v>
          </cell>
          <cell r="C1266" t="str">
            <v>批覆書檢核，總額度及分項額度動用（動用沖正不需檢核）檢核</v>
          </cell>
          <cell r="D1266" t="str">
            <v>Y</v>
          </cell>
          <cell r="E1266" t="str">
            <v/>
          </cell>
          <cell r="F1266" t="str">
            <v>N</v>
          </cell>
          <cell r="G1266" t="str">
            <v>N</v>
          </cell>
          <cell r="H1266" t="str">
            <v/>
          </cell>
          <cell r="I1266" t="str">
            <v/>
          </cell>
          <cell r="J1266" t="str">
            <v>N/A</v>
          </cell>
        </row>
        <row r="1267">
          <cell r="B1267" t="str">
            <v>CMYI0005</v>
          </cell>
          <cell r="C1267" t="str">
            <v>相關欄位，批覆書檢核</v>
          </cell>
          <cell r="D1267" t="str">
            <v>Y</v>
          </cell>
          <cell r="E1267" t="str">
            <v/>
          </cell>
          <cell r="F1267" t="str">
            <v>N</v>
          </cell>
          <cell r="G1267" t="str">
            <v>N</v>
          </cell>
          <cell r="H1267" t="str">
            <v/>
          </cell>
          <cell r="I1267" t="str">
            <v/>
          </cell>
          <cell r="J1267" t="str">
            <v>N/A</v>
          </cell>
        </row>
        <row r="1268">
          <cell r="B1268" t="str">
            <v>CMYI0006</v>
          </cell>
          <cell r="C1268" t="str">
            <v>相關欄位，批覆書檢核</v>
          </cell>
          <cell r="D1268" t="str">
            <v>Y</v>
          </cell>
          <cell r="E1268" t="str">
            <v/>
          </cell>
          <cell r="F1268" t="str">
            <v>N</v>
          </cell>
          <cell r="G1268" t="str">
            <v>N</v>
          </cell>
          <cell r="H1268" t="str">
            <v/>
          </cell>
          <cell r="I1268" t="str">
            <v/>
          </cell>
          <cell r="J1268" t="str">
            <v>N/A</v>
          </cell>
        </row>
        <row r="1269">
          <cell r="B1269" t="str">
            <v>CMYI0009</v>
          </cell>
          <cell r="C1269" t="str">
            <v>檢核額度種類是否輸入有誤、檢核額度種類是否與放款科目相符、輸出額度種類之擔保類別</v>
          </cell>
          <cell r="D1269" t="str">
            <v>Y</v>
          </cell>
          <cell r="E1269" t="str">
            <v/>
          </cell>
          <cell r="F1269" t="str">
            <v>N</v>
          </cell>
          <cell r="G1269" t="str">
            <v>N</v>
          </cell>
          <cell r="H1269" t="str">
            <v/>
          </cell>
          <cell r="I1269" t="str">
            <v/>
          </cell>
          <cell r="J1269" t="str">
            <v>N/A</v>
          </cell>
        </row>
        <row r="1270">
          <cell r="B1270" t="str">
            <v>CMYI0021</v>
          </cell>
          <cell r="C1270" t="str">
            <v>額度副程式</v>
          </cell>
          <cell r="D1270" t="str">
            <v>Y</v>
          </cell>
          <cell r="E1270" t="str">
            <v/>
          </cell>
          <cell r="F1270" t="str">
            <v>N</v>
          </cell>
          <cell r="G1270" t="str">
            <v>N</v>
          </cell>
          <cell r="H1270" t="str">
            <v/>
          </cell>
          <cell r="I1270" t="str">
            <v/>
          </cell>
          <cell r="J1270" t="str">
            <v>N/A</v>
          </cell>
        </row>
        <row r="1271">
          <cell r="B1271" t="str">
            <v>CMYI0022</v>
          </cell>
          <cell r="C1271" t="str">
            <v>組合額度</v>
          </cell>
          <cell r="D1271" t="str">
            <v>Y</v>
          </cell>
          <cell r="E1271" t="str">
            <v/>
          </cell>
          <cell r="F1271" t="str">
            <v>N</v>
          </cell>
          <cell r="G1271" t="str">
            <v>N</v>
          </cell>
          <cell r="H1271" t="str">
            <v/>
          </cell>
          <cell r="I1271" t="str">
            <v/>
          </cell>
          <cell r="J1271" t="str">
            <v>N/A</v>
          </cell>
        </row>
        <row r="1272">
          <cell r="B1272" t="str">
            <v>CMYI0023</v>
          </cell>
          <cell r="C1272" t="str">
            <v>共用額度</v>
          </cell>
          <cell r="D1272" t="str">
            <v>Y</v>
          </cell>
          <cell r="E1272" t="str">
            <v/>
          </cell>
          <cell r="F1272" t="str">
            <v>N</v>
          </cell>
          <cell r="G1272" t="str">
            <v>N</v>
          </cell>
          <cell r="H1272" t="str">
            <v/>
          </cell>
          <cell r="I1272" t="str">
            <v/>
          </cell>
          <cell r="J1272" t="str">
            <v>N/A</v>
          </cell>
        </row>
        <row r="1273">
          <cell r="B1273" t="str">
            <v>CMYI0024</v>
          </cell>
          <cell r="C1273" t="str">
            <v>簡票共用額度</v>
          </cell>
          <cell r="D1273" t="str">
            <v>Y</v>
          </cell>
          <cell r="E1273" t="str">
            <v/>
          </cell>
          <cell r="F1273" t="str">
            <v>N</v>
          </cell>
          <cell r="G1273" t="str">
            <v>N</v>
          </cell>
          <cell r="H1273" t="str">
            <v/>
          </cell>
          <cell r="I1273" t="str">
            <v/>
          </cell>
          <cell r="J1273" t="str">
            <v>N/A</v>
          </cell>
        </row>
        <row r="1274">
          <cell r="B1274" t="str">
            <v>CMYI0026</v>
          </cell>
          <cell r="C1274" t="str">
            <v>查詢無追應收帳款預支額度與發票轉讓餘額</v>
          </cell>
          <cell r="D1274" t="str">
            <v>Y</v>
          </cell>
          <cell r="E1274" t="str">
            <v/>
          </cell>
          <cell r="F1274" t="str">
            <v>N</v>
          </cell>
          <cell r="G1274" t="str">
            <v>N</v>
          </cell>
          <cell r="H1274" t="str">
            <v/>
          </cell>
          <cell r="I1274" t="str">
            <v/>
          </cell>
          <cell r="J1274" t="str">
            <v>N/A</v>
          </cell>
        </row>
        <row r="1275">
          <cell r="B1275" t="str">
            <v>F05AUS</v>
          </cell>
          <cell r="C1275" t="str">
            <v>外幣備償專戶應保持的備償餘額－美金</v>
          </cell>
          <cell r="D1275" t="str">
            <v>Y</v>
          </cell>
          <cell r="E1275" t="str">
            <v/>
          </cell>
          <cell r="F1275" t="str">
            <v>N</v>
          </cell>
          <cell r="G1275" t="str">
            <v>N</v>
          </cell>
          <cell r="H1275" t="str">
            <v/>
          </cell>
          <cell r="I1275" t="str">
            <v/>
          </cell>
          <cell r="J1275" t="str">
            <v>N/A</v>
          </cell>
        </row>
        <row r="1276">
          <cell r="B1276" t="str">
            <v>F05AUT</v>
          </cell>
          <cell r="C1276" t="str">
            <v>備償專戶餘額及可轉帳金額查詢</v>
          </cell>
          <cell r="D1276" t="str">
            <v>Y</v>
          </cell>
          <cell r="E1276" t="str">
            <v/>
          </cell>
          <cell r="F1276" t="str">
            <v>N</v>
          </cell>
          <cell r="G1276" t="str">
            <v>N</v>
          </cell>
          <cell r="H1276" t="str">
            <v/>
          </cell>
          <cell r="I1276" t="str">
            <v/>
          </cell>
          <cell r="J1276" t="str">
            <v>N/A</v>
          </cell>
        </row>
        <row r="1277">
          <cell r="B1277" t="str">
            <v>F05BAT</v>
          </cell>
          <cell r="C1277" t="str">
            <v>批次信保-動用及還款額度資料</v>
          </cell>
          <cell r="D1277" t="str">
            <v>Y</v>
          </cell>
          <cell r="E1277" t="str">
            <v/>
          </cell>
          <cell r="F1277" t="str">
            <v>N</v>
          </cell>
          <cell r="G1277" t="str">
            <v>N</v>
          </cell>
          <cell r="H1277" t="str">
            <v/>
          </cell>
          <cell r="I1277" t="str">
            <v/>
          </cell>
          <cell r="J1277" t="str">
            <v>N/A</v>
          </cell>
        </row>
        <row r="1278">
          <cell r="B1278" t="str">
            <v>F05CLP</v>
          </cell>
          <cell r="C1278" t="str">
            <v>動用及還款額度資料</v>
          </cell>
          <cell r="D1278" t="str">
            <v>Y</v>
          </cell>
          <cell r="E1278" t="str">
            <v/>
          </cell>
          <cell r="F1278" t="str">
            <v>N</v>
          </cell>
          <cell r="G1278" t="str">
            <v>N</v>
          </cell>
          <cell r="H1278" t="str">
            <v/>
          </cell>
          <cell r="I1278" t="str">
            <v/>
          </cell>
          <cell r="J1278" t="str">
            <v>N/A</v>
          </cell>
        </row>
        <row r="1279">
          <cell r="B1279" t="str">
            <v>F05DUN</v>
          </cell>
          <cell r="C1279" t="str">
            <v>透支及聚寶轉放款催收共用程式</v>
          </cell>
          <cell r="D1279" t="str">
            <v>Y</v>
          </cell>
          <cell r="E1279" t="str">
            <v/>
          </cell>
          <cell r="F1279" t="str">
            <v>N</v>
          </cell>
          <cell r="G1279" t="str">
            <v>N</v>
          </cell>
          <cell r="H1279" t="str">
            <v/>
          </cell>
          <cell r="I1279" t="str">
            <v/>
          </cell>
          <cell r="J1279" t="str">
            <v>N/A</v>
          </cell>
        </row>
        <row r="1280">
          <cell r="B1280" t="str">
            <v>F05DUNX</v>
          </cell>
          <cell r="C1280" t="str">
            <v>透支及聚寶轉放款催收補登共用程式</v>
          </cell>
          <cell r="D1280" t="str">
            <v>N</v>
          </cell>
          <cell r="E1280" t="str">
            <v/>
          </cell>
          <cell r="F1280" t="str">
            <v>N</v>
          </cell>
          <cell r="G1280" t="str">
            <v>N</v>
          </cell>
          <cell r="H1280" t="str">
            <v/>
          </cell>
          <cell r="I1280" t="str">
            <v/>
          </cell>
          <cell r="J1280" t="str">
            <v>N/A</v>
          </cell>
        </row>
        <row r="1281">
          <cell r="B1281" t="str">
            <v>F05FAC</v>
          </cell>
          <cell r="C1281" t="str">
            <v>應收帳款無追額度動用還款</v>
          </cell>
          <cell r="D1281" t="str">
            <v>Y</v>
          </cell>
          <cell r="E1281" t="str">
            <v/>
          </cell>
          <cell r="F1281" t="str">
            <v>N</v>
          </cell>
          <cell r="G1281" t="str">
            <v>N</v>
          </cell>
          <cell r="H1281" t="str">
            <v/>
          </cell>
          <cell r="I1281" t="str">
            <v/>
          </cell>
          <cell r="J1281" t="str">
            <v>N/A</v>
          </cell>
        </row>
        <row r="1282">
          <cell r="B1282" t="str">
            <v>F05INQ</v>
          </cell>
          <cell r="C1282" t="str">
            <v>查詢剩餘可用額度</v>
          </cell>
          <cell r="D1282" t="str">
            <v>Y</v>
          </cell>
          <cell r="E1282" t="str">
            <v/>
          </cell>
          <cell r="F1282" t="str">
            <v>N</v>
          </cell>
          <cell r="G1282" t="str">
            <v>N</v>
          </cell>
          <cell r="H1282" t="str">
            <v/>
          </cell>
          <cell r="I1282" t="str">
            <v/>
          </cell>
          <cell r="J1282" t="str">
            <v>N/A</v>
          </cell>
        </row>
        <row r="1283">
          <cell r="B1283" t="str">
            <v>F05LAW</v>
          </cell>
          <cell r="C1283" t="str">
            <v>輸出歸戶全行訴訟代墊款餘額及全行代整理授信款餘額</v>
          </cell>
          <cell r="D1283" t="str">
            <v>Y</v>
          </cell>
          <cell r="E1283" t="str">
            <v/>
          </cell>
          <cell r="F1283" t="str">
            <v>N</v>
          </cell>
          <cell r="G1283" t="str">
            <v>N</v>
          </cell>
          <cell r="H1283" t="str">
            <v/>
          </cell>
          <cell r="I1283" t="str">
            <v/>
          </cell>
          <cell r="J1283" t="str">
            <v>N/A</v>
          </cell>
        </row>
        <row r="1284">
          <cell r="B1284" t="str">
            <v>F05OAC</v>
          </cell>
          <cell r="C1284" t="str">
            <v>提供放款批覆作業設定存款戶相關透支狀態</v>
          </cell>
          <cell r="D1284" t="str">
            <v>Y</v>
          </cell>
          <cell r="E1284" t="str">
            <v/>
          </cell>
          <cell r="F1284" t="str">
            <v>N</v>
          </cell>
          <cell r="G1284" t="str">
            <v>N</v>
          </cell>
          <cell r="H1284" t="str">
            <v/>
          </cell>
          <cell r="I1284" t="str">
            <v/>
          </cell>
          <cell r="J1284" t="str">
            <v>N/A</v>
          </cell>
        </row>
        <row r="1285">
          <cell r="B1285" t="str">
            <v>F05PPF</v>
          </cell>
          <cell r="C1285" t="str">
            <v>檢核是否尚在違約條款期間</v>
          </cell>
          <cell r="D1285" t="str">
            <v>Y</v>
          </cell>
          <cell r="E1285" t="str">
            <v/>
          </cell>
          <cell r="F1285" t="str">
            <v>N</v>
          </cell>
          <cell r="G1285" t="str">
            <v>N</v>
          </cell>
          <cell r="H1285" t="str">
            <v/>
          </cell>
          <cell r="I1285" t="str">
            <v/>
          </cell>
          <cell r="J1285" t="str">
            <v>N/A</v>
          </cell>
        </row>
        <row r="1286">
          <cell r="B1286" t="str">
            <v>F05PRE</v>
          </cell>
          <cell r="C1286" t="str">
            <v>處理待整理授信款（４３０）公用程式</v>
          </cell>
          <cell r="D1286" t="str">
            <v>Y</v>
          </cell>
          <cell r="E1286" t="str">
            <v/>
          </cell>
          <cell r="F1286" t="str">
            <v>N</v>
          </cell>
          <cell r="G1286" t="str">
            <v>N</v>
          </cell>
          <cell r="H1286" t="str">
            <v/>
          </cell>
          <cell r="I1286" t="str">
            <v/>
          </cell>
          <cell r="J1286" t="str">
            <v>N/A</v>
          </cell>
        </row>
        <row r="1287">
          <cell r="B1287" t="str">
            <v>F05RLA</v>
          </cell>
          <cell r="C1287" t="str">
            <v>動用及還款額度資料</v>
          </cell>
          <cell r="D1287" t="str">
            <v>Y</v>
          </cell>
          <cell r="E1287" t="str">
            <v/>
          </cell>
          <cell r="F1287" t="str">
            <v>N</v>
          </cell>
          <cell r="G1287" t="str">
            <v>N</v>
          </cell>
          <cell r="H1287" t="str">
            <v/>
          </cell>
          <cell r="I1287" t="str">
            <v/>
          </cell>
          <cell r="J1287" t="str">
            <v>N/A</v>
          </cell>
        </row>
        <row r="1288">
          <cell r="B1288" t="str">
            <v>P50131</v>
          </cell>
          <cell r="C1288" t="str">
            <v>一般動用.</v>
          </cell>
          <cell r="D1288" t="str">
            <v>Y</v>
          </cell>
          <cell r="E1288" t="str">
            <v/>
          </cell>
          <cell r="F1288" t="str">
            <v>N</v>
          </cell>
          <cell r="G1288" t="str">
            <v>N</v>
          </cell>
          <cell r="H1288" t="str">
            <v/>
          </cell>
          <cell r="I1288" t="str">
            <v/>
          </cell>
          <cell r="J1288" t="str">
            <v>N/A</v>
          </cell>
        </row>
        <row r="1289">
          <cell r="B1289" t="str">
            <v>P50131C</v>
          </cell>
          <cell r="C1289" t="str">
            <v>ＭＳＭＥ一般動用.</v>
          </cell>
          <cell r="D1289" t="str">
            <v>Y</v>
          </cell>
          <cell r="E1289" t="str">
            <v/>
          </cell>
          <cell r="F1289" t="str">
            <v>N</v>
          </cell>
          <cell r="G1289" t="str">
            <v>N</v>
          </cell>
          <cell r="H1289" t="str">
            <v/>
          </cell>
          <cell r="I1289" t="str">
            <v/>
          </cell>
          <cell r="J1289" t="str">
            <v>N/A</v>
          </cell>
        </row>
        <row r="1290">
          <cell r="B1290" t="str">
            <v>P50131CR</v>
          </cell>
          <cell r="C1290" t="str">
            <v>ＭＳＭＥ一般動用沖正.</v>
          </cell>
          <cell r="D1290" t="str">
            <v>Y</v>
          </cell>
          <cell r="E1290" t="str">
            <v/>
          </cell>
          <cell r="F1290" t="str">
            <v>N</v>
          </cell>
          <cell r="G1290" t="str">
            <v>N</v>
          </cell>
          <cell r="H1290" t="str">
            <v/>
          </cell>
          <cell r="I1290" t="str">
            <v/>
          </cell>
          <cell r="J1290" t="str">
            <v>N/A</v>
          </cell>
        </row>
        <row r="1291">
          <cell r="B1291" t="str">
            <v>P50131R</v>
          </cell>
          <cell r="C1291" t="str">
            <v>一般動用沖正.</v>
          </cell>
          <cell r="D1291" t="str">
            <v>Y</v>
          </cell>
          <cell r="E1291" t="str">
            <v/>
          </cell>
          <cell r="F1291" t="str">
            <v>N</v>
          </cell>
          <cell r="G1291" t="str">
            <v>N</v>
          </cell>
          <cell r="H1291" t="str">
            <v/>
          </cell>
          <cell r="I1291" t="str">
            <v/>
          </cell>
          <cell r="J1291" t="str">
            <v>N/A</v>
          </cell>
        </row>
        <row r="1292">
          <cell r="B1292" t="str">
            <v>P50132</v>
          </cell>
          <cell r="C1292" t="str">
            <v>分批動用.</v>
          </cell>
          <cell r="D1292" t="str">
            <v>Y</v>
          </cell>
          <cell r="E1292" t="str">
            <v/>
          </cell>
          <cell r="F1292" t="str">
            <v>N</v>
          </cell>
          <cell r="G1292" t="str">
            <v>N</v>
          </cell>
          <cell r="H1292" t="str">
            <v/>
          </cell>
          <cell r="I1292" t="str">
            <v/>
          </cell>
          <cell r="J1292" t="str">
            <v>N/A</v>
          </cell>
        </row>
        <row r="1293">
          <cell r="B1293" t="str">
            <v>P50132R</v>
          </cell>
          <cell r="C1293" t="str">
            <v>分批動用沖正.</v>
          </cell>
          <cell r="D1293" t="str">
            <v>Y</v>
          </cell>
          <cell r="E1293" t="str">
            <v/>
          </cell>
          <cell r="F1293" t="str">
            <v>N</v>
          </cell>
          <cell r="G1293" t="str">
            <v>N</v>
          </cell>
          <cell r="H1293" t="str">
            <v/>
          </cell>
          <cell r="I1293" t="str">
            <v/>
          </cell>
          <cell r="J1293" t="str">
            <v>N/A</v>
          </cell>
        </row>
        <row r="1294">
          <cell r="B1294" t="str">
            <v>P50134</v>
          </cell>
          <cell r="C1294" t="str">
            <v>循環動用.</v>
          </cell>
          <cell r="D1294" t="str">
            <v>Y</v>
          </cell>
          <cell r="E1294" t="str">
            <v/>
          </cell>
          <cell r="F1294" t="str">
            <v>N</v>
          </cell>
          <cell r="G1294" t="str">
            <v>N</v>
          </cell>
          <cell r="H1294" t="str">
            <v/>
          </cell>
          <cell r="I1294" t="str">
            <v/>
          </cell>
          <cell r="J1294" t="str">
            <v>N/A</v>
          </cell>
        </row>
        <row r="1295">
          <cell r="B1295" t="str">
            <v>P50134R</v>
          </cell>
          <cell r="C1295" t="str">
            <v>循環動用沖正.</v>
          </cell>
          <cell r="D1295" t="str">
            <v>Y</v>
          </cell>
          <cell r="E1295" t="str">
            <v/>
          </cell>
          <cell r="F1295" t="str">
            <v>N</v>
          </cell>
          <cell r="G1295" t="str">
            <v>N</v>
          </cell>
          <cell r="H1295" t="str">
            <v/>
          </cell>
          <cell r="I1295" t="str">
            <v/>
          </cell>
          <cell r="J1295" t="str">
            <v>N/A</v>
          </cell>
        </row>
        <row r="1296">
          <cell r="B1296" t="str">
            <v>P503</v>
          </cell>
          <cell r="C1296" t="str">
            <v>繳息</v>
          </cell>
          <cell r="D1296" t="str">
            <v>N(20180331YKK)</v>
          </cell>
          <cell r="E1296" t="str">
            <v/>
          </cell>
          <cell r="F1296" t="str">
            <v>N</v>
          </cell>
          <cell r="G1296" t="str">
            <v>N</v>
          </cell>
          <cell r="H1296" t="str">
            <v/>
          </cell>
          <cell r="I1296" t="str">
            <v/>
          </cell>
          <cell r="J1296" t="str">
            <v>N/A</v>
          </cell>
        </row>
        <row r="1297">
          <cell r="B1297" t="str">
            <v>P50303</v>
          </cell>
          <cell r="C1297" t="str">
            <v>繳息.</v>
          </cell>
          <cell r="D1297" t="str">
            <v>Y</v>
          </cell>
          <cell r="E1297" t="str">
            <v/>
          </cell>
          <cell r="F1297" t="str">
            <v>N</v>
          </cell>
          <cell r="G1297" t="str">
            <v>N</v>
          </cell>
          <cell r="H1297" t="str">
            <v/>
          </cell>
          <cell r="I1297" t="str">
            <v/>
          </cell>
          <cell r="J1297" t="str">
            <v>N/A</v>
          </cell>
        </row>
        <row r="1298">
          <cell r="B1298" t="str">
            <v>P505</v>
          </cell>
          <cell r="C1298" t="str">
            <v>部份還本.</v>
          </cell>
          <cell r="D1298" t="str">
            <v>Y</v>
          </cell>
          <cell r="E1298" t="str">
            <v/>
          </cell>
          <cell r="F1298" t="str">
            <v>N</v>
          </cell>
          <cell r="G1298" t="str">
            <v>N</v>
          </cell>
          <cell r="H1298" t="str">
            <v/>
          </cell>
          <cell r="I1298" t="str">
            <v/>
          </cell>
          <cell r="J1298" t="str">
            <v>N/A</v>
          </cell>
        </row>
        <row r="1299">
          <cell r="B1299" t="str">
            <v>P5057</v>
          </cell>
          <cell r="C1299" t="str">
            <v> 部份還本.
FOR個網銀部分還本</v>
          </cell>
          <cell r="D1299" t="str">
            <v>Y</v>
          </cell>
          <cell r="E1299" t="str">
            <v/>
          </cell>
          <cell r="F1299" t="str">
            <v>N</v>
          </cell>
          <cell r="G1299" t="str">
            <v>N</v>
          </cell>
          <cell r="H1299" t="str">
            <v/>
          </cell>
          <cell r="I1299" t="str">
            <v/>
          </cell>
          <cell r="J1299" t="str">
            <v>N/A</v>
          </cell>
        </row>
        <row r="1300">
          <cell r="B1300" t="str">
            <v>P505R</v>
          </cell>
          <cell r="C1300" t="str">
            <v>部份還本沖正.</v>
          </cell>
          <cell r="D1300" t="str">
            <v>Y</v>
          </cell>
          <cell r="E1300" t="str">
            <v/>
          </cell>
          <cell r="F1300" t="str">
            <v>N</v>
          </cell>
          <cell r="G1300" t="str">
            <v>N</v>
          </cell>
          <cell r="H1300" t="str">
            <v/>
          </cell>
          <cell r="I1300" t="str">
            <v/>
          </cell>
          <cell r="J1300" t="str">
            <v>N/A</v>
          </cell>
        </row>
        <row r="1301">
          <cell r="B1301" t="str">
            <v>P506</v>
          </cell>
          <cell r="C1301" t="str">
            <v>轉催收款時將批覆書停用</v>
          </cell>
          <cell r="D1301" t="str">
            <v>Y</v>
          </cell>
          <cell r="E1301" t="str">
            <v/>
          </cell>
          <cell r="F1301" t="str">
            <v>N</v>
          </cell>
          <cell r="G1301" t="str">
            <v>N</v>
          </cell>
          <cell r="H1301" t="str">
            <v/>
          </cell>
          <cell r="I1301" t="str">
            <v/>
          </cell>
          <cell r="J1301" t="str">
            <v>N/A</v>
          </cell>
        </row>
        <row r="1302">
          <cell r="B1302" t="str">
            <v>P506LA</v>
          </cell>
          <cell r="C1302" t="str">
            <v>轉催收款.</v>
          </cell>
          <cell r="D1302" t="str">
            <v>Y</v>
          </cell>
          <cell r="E1302" t="str">
            <v/>
          </cell>
          <cell r="F1302" t="str">
            <v>N</v>
          </cell>
          <cell r="G1302" t="str">
            <v>N</v>
          </cell>
          <cell r="H1302" t="str">
            <v/>
          </cell>
          <cell r="I1302" t="str">
            <v/>
          </cell>
          <cell r="J1302" t="str">
            <v>N/A</v>
          </cell>
        </row>
        <row r="1303">
          <cell r="B1303" t="str">
            <v>P506LAR</v>
          </cell>
          <cell r="C1303" t="str">
            <v>轉催收款沖正.</v>
          </cell>
          <cell r="D1303" t="str">
            <v>Y</v>
          </cell>
          <cell r="E1303" t="str">
            <v/>
          </cell>
          <cell r="F1303" t="str">
            <v>N</v>
          </cell>
          <cell r="G1303" t="str">
            <v>N</v>
          </cell>
          <cell r="H1303" t="str">
            <v/>
          </cell>
          <cell r="I1303" t="str">
            <v/>
          </cell>
          <cell r="J1303" t="str">
            <v>N/A</v>
          </cell>
        </row>
        <row r="1304">
          <cell r="B1304" t="str">
            <v>P506LB</v>
          </cell>
          <cell r="C1304" t="str">
            <v>間接授信轉催收款.</v>
          </cell>
          <cell r="D1304" t="str">
            <v>Y</v>
          </cell>
          <cell r="E1304" t="str">
            <v/>
          </cell>
          <cell r="F1304" t="str">
            <v>N</v>
          </cell>
          <cell r="G1304" t="str">
            <v>N</v>
          </cell>
          <cell r="H1304" t="str">
            <v/>
          </cell>
          <cell r="I1304" t="str">
            <v/>
          </cell>
          <cell r="J1304" t="str">
            <v>N/A</v>
          </cell>
        </row>
        <row r="1305">
          <cell r="B1305" t="str">
            <v>P506LBR</v>
          </cell>
          <cell r="C1305" t="str">
            <v>間接授信轉催收款沖正.</v>
          </cell>
          <cell r="D1305" t="str">
            <v>Y</v>
          </cell>
          <cell r="E1305" t="str">
            <v/>
          </cell>
          <cell r="F1305" t="str">
            <v>N</v>
          </cell>
          <cell r="G1305" t="str">
            <v>N</v>
          </cell>
          <cell r="H1305" t="str">
            <v/>
          </cell>
          <cell r="I1305" t="str">
            <v/>
          </cell>
          <cell r="J1305" t="str">
            <v>N/A</v>
          </cell>
        </row>
        <row r="1306">
          <cell r="B1306" t="str">
            <v>P506X</v>
          </cell>
          <cell r="C1306" t="str">
            <v>轉催收款時將批覆書停用</v>
          </cell>
          <cell r="D1306" t="str">
            <v>N</v>
          </cell>
          <cell r="E1306" t="str">
            <v/>
          </cell>
          <cell r="F1306" t="str">
            <v>N</v>
          </cell>
          <cell r="G1306" t="str">
            <v>N</v>
          </cell>
          <cell r="H1306" t="str">
            <v/>
          </cell>
          <cell r="I1306" t="str">
            <v/>
          </cell>
          <cell r="J1306" t="str">
            <v>N/A</v>
          </cell>
        </row>
        <row r="1307">
          <cell r="B1307" t="str">
            <v>P507LA</v>
          </cell>
          <cell r="C1307" t="str">
            <v>轉呆帳.</v>
          </cell>
          <cell r="D1307" t="str">
            <v>Y</v>
          </cell>
          <cell r="E1307" t="str">
            <v/>
          </cell>
          <cell r="F1307" t="str">
            <v>N</v>
          </cell>
          <cell r="G1307" t="str">
            <v>N</v>
          </cell>
          <cell r="H1307" t="str">
            <v/>
          </cell>
          <cell r="I1307" t="str">
            <v/>
          </cell>
          <cell r="J1307" t="str">
            <v>N/A</v>
          </cell>
        </row>
        <row r="1308">
          <cell r="B1308" t="str">
            <v>P507LAR</v>
          </cell>
          <cell r="C1308" t="str">
            <v>轉呆帳沖正.</v>
          </cell>
          <cell r="D1308" t="str">
            <v>Y</v>
          </cell>
          <cell r="E1308" t="str">
            <v/>
          </cell>
          <cell r="F1308" t="str">
            <v>N</v>
          </cell>
          <cell r="G1308" t="str">
            <v>N</v>
          </cell>
          <cell r="H1308" t="str">
            <v/>
          </cell>
          <cell r="I1308" t="str">
            <v/>
          </cell>
          <cell r="J1308" t="str">
            <v>N/A</v>
          </cell>
        </row>
        <row r="1309">
          <cell r="B1309" t="str">
            <v>P507LB</v>
          </cell>
          <cell r="C1309" t="str">
            <v>間接授信轉呆帳.</v>
          </cell>
          <cell r="D1309" t="str">
            <v>Y</v>
          </cell>
          <cell r="E1309" t="str">
            <v/>
          </cell>
          <cell r="F1309" t="str">
            <v>N</v>
          </cell>
          <cell r="G1309" t="str">
            <v>N</v>
          </cell>
          <cell r="H1309" t="str">
            <v/>
          </cell>
          <cell r="I1309" t="str">
            <v/>
          </cell>
          <cell r="J1309" t="str">
            <v>N/A</v>
          </cell>
        </row>
        <row r="1310">
          <cell r="B1310" t="str">
            <v>P507LBR</v>
          </cell>
          <cell r="C1310" t="str">
            <v>間接授信轉呆帳沖正.</v>
          </cell>
          <cell r="D1310" t="str">
            <v>Y</v>
          </cell>
          <cell r="E1310" t="str">
            <v/>
          </cell>
          <cell r="F1310" t="str">
            <v>N</v>
          </cell>
          <cell r="G1310" t="str">
            <v>N</v>
          </cell>
          <cell r="H1310" t="str">
            <v/>
          </cell>
          <cell r="I1310" t="str">
            <v/>
          </cell>
          <cell r="J1310" t="str">
            <v>N/A</v>
          </cell>
        </row>
        <row r="1311">
          <cell r="B1311" t="str">
            <v>P507R</v>
          </cell>
          <cell r="C1311" t="str">
            <v>轉呆帳沖正.</v>
          </cell>
          <cell r="D1311" t="str">
            <v>N</v>
          </cell>
          <cell r="E1311" t="str">
            <v/>
          </cell>
          <cell r="F1311" t="str">
            <v>N</v>
          </cell>
          <cell r="G1311" t="str">
            <v>N</v>
          </cell>
          <cell r="H1311" t="str">
            <v/>
          </cell>
          <cell r="I1311" t="str">
            <v/>
          </cell>
          <cell r="J1311" t="str">
            <v>N/A</v>
          </cell>
        </row>
        <row r="1312">
          <cell r="B1312" t="str">
            <v>P5081</v>
          </cell>
          <cell r="C1312" t="str">
            <v>墊付股款動用登錄（動用）.</v>
          </cell>
          <cell r="D1312" t="str">
            <v>Y</v>
          </cell>
          <cell r="E1312" t="str">
            <v/>
          </cell>
          <cell r="F1312" t="str">
            <v>N</v>
          </cell>
          <cell r="G1312" t="str">
            <v>N</v>
          </cell>
          <cell r="H1312" t="str">
            <v/>
          </cell>
          <cell r="I1312" t="str">
            <v/>
          </cell>
          <cell r="J1312" t="str">
            <v>N/A</v>
          </cell>
        </row>
        <row r="1313">
          <cell r="B1313" t="str">
            <v>P5081R</v>
          </cell>
          <cell r="C1313" t="str">
            <v>墊付股款動用沖正（動用）.</v>
          </cell>
          <cell r="D1313" t="str">
            <v>Y</v>
          </cell>
          <cell r="E1313" t="str">
            <v/>
          </cell>
          <cell r="F1313" t="str">
            <v>N</v>
          </cell>
          <cell r="G1313" t="str">
            <v>N</v>
          </cell>
          <cell r="H1313" t="str">
            <v/>
          </cell>
          <cell r="I1313" t="str">
            <v/>
          </cell>
          <cell r="J1313" t="str">
            <v>N/A</v>
          </cell>
        </row>
        <row r="1314">
          <cell r="B1314" t="str">
            <v>P5082</v>
          </cell>
          <cell r="C1314" t="str">
            <v>墊付股款動用登錄（還款）.</v>
          </cell>
          <cell r="D1314" t="str">
            <v>Y</v>
          </cell>
          <cell r="E1314" t="str">
            <v/>
          </cell>
          <cell r="F1314" t="str">
            <v>N</v>
          </cell>
          <cell r="G1314" t="str">
            <v>N</v>
          </cell>
          <cell r="H1314" t="str">
            <v/>
          </cell>
          <cell r="I1314" t="str">
            <v/>
          </cell>
          <cell r="J1314" t="str">
            <v>N/A</v>
          </cell>
        </row>
        <row r="1315">
          <cell r="B1315" t="str">
            <v>P5082R</v>
          </cell>
          <cell r="C1315" t="str">
            <v>墊付股款償還沖正（還款）.</v>
          </cell>
          <cell r="D1315" t="str">
            <v>Y</v>
          </cell>
          <cell r="E1315" t="str">
            <v/>
          </cell>
          <cell r="F1315" t="str">
            <v>N</v>
          </cell>
          <cell r="G1315" t="str">
            <v>N</v>
          </cell>
          <cell r="H1315" t="str">
            <v/>
          </cell>
          <cell r="I1315" t="str">
            <v/>
          </cell>
          <cell r="J1315" t="str">
            <v>N/A</v>
          </cell>
        </row>
        <row r="1316">
          <cell r="B1316" t="str">
            <v>P513LA</v>
          </cell>
          <cell r="C1316" t="str">
            <v>催收收回</v>
          </cell>
          <cell r="D1316" t="str">
            <v>N(20180331YKK)</v>
          </cell>
          <cell r="E1316" t="str">
            <v/>
          </cell>
          <cell r="F1316" t="str">
            <v>N</v>
          </cell>
          <cell r="G1316" t="str">
            <v>N</v>
          </cell>
          <cell r="H1316" t="str">
            <v/>
          </cell>
          <cell r="I1316" t="str">
            <v/>
          </cell>
          <cell r="J1316" t="str">
            <v>N/A</v>
          </cell>
        </row>
        <row r="1317">
          <cell r="B1317" t="str">
            <v>P513LA1</v>
          </cell>
          <cell r="C1317" t="str">
            <v>催收收回.</v>
          </cell>
          <cell r="D1317" t="str">
            <v>Y</v>
          </cell>
          <cell r="E1317" t="str">
            <v/>
          </cell>
          <cell r="F1317" t="str">
            <v>N</v>
          </cell>
          <cell r="G1317" t="str">
            <v>N</v>
          </cell>
          <cell r="H1317" t="str">
            <v/>
          </cell>
          <cell r="I1317" t="str">
            <v/>
          </cell>
          <cell r="J1317" t="str">
            <v>N/A</v>
          </cell>
        </row>
        <row r="1318">
          <cell r="B1318" t="str">
            <v>P513LA1R</v>
          </cell>
          <cell r="C1318" t="str">
            <v>催收收回（沖正）.</v>
          </cell>
          <cell r="D1318" t="str">
            <v>Y</v>
          </cell>
          <cell r="E1318" t="str">
            <v/>
          </cell>
          <cell r="F1318" t="str">
            <v>N</v>
          </cell>
          <cell r="G1318" t="str">
            <v>N</v>
          </cell>
          <cell r="H1318" t="str">
            <v/>
          </cell>
          <cell r="I1318" t="str">
            <v/>
          </cell>
          <cell r="J1318" t="str">
            <v>N/A</v>
          </cell>
        </row>
        <row r="1319">
          <cell r="B1319" t="str">
            <v>P513LB(是舊的，可以不要)</v>
          </cell>
          <cell r="C1319" t="str">
            <v>間接授信催收收回</v>
          </cell>
          <cell r="D1319" t="str">
            <v>N(20180331YKK)</v>
          </cell>
          <cell r="E1319" t="str">
            <v/>
          </cell>
          <cell r="F1319" t="str">
            <v>N</v>
          </cell>
          <cell r="G1319" t="str">
            <v>N</v>
          </cell>
          <cell r="H1319" t="str">
            <v/>
          </cell>
          <cell r="I1319" t="str">
            <v/>
          </cell>
          <cell r="J1319" t="str">
            <v>N/A</v>
          </cell>
        </row>
        <row r="1320">
          <cell r="B1320" t="str">
            <v>P513LB1</v>
          </cell>
          <cell r="C1320" t="str">
            <v>間接授信催收收回.</v>
          </cell>
          <cell r="D1320" t="str">
            <v>Y</v>
          </cell>
          <cell r="E1320" t="str">
            <v/>
          </cell>
          <cell r="F1320" t="str">
            <v>N</v>
          </cell>
          <cell r="G1320" t="str">
            <v>N</v>
          </cell>
          <cell r="H1320" t="str">
            <v/>
          </cell>
          <cell r="I1320" t="str">
            <v/>
          </cell>
          <cell r="J1320" t="str">
            <v>N/A</v>
          </cell>
        </row>
        <row r="1321">
          <cell r="B1321" t="str">
            <v>P513LB1R</v>
          </cell>
          <cell r="C1321" t="str">
            <v>間接授信催收收回（沖正）.</v>
          </cell>
          <cell r="D1321" t="str">
            <v>Y</v>
          </cell>
          <cell r="E1321" t="str">
            <v/>
          </cell>
          <cell r="F1321" t="str">
            <v>N</v>
          </cell>
          <cell r="G1321" t="str">
            <v>N</v>
          </cell>
          <cell r="H1321" t="str">
            <v/>
          </cell>
          <cell r="I1321" t="str">
            <v/>
          </cell>
          <cell r="J1321" t="str">
            <v>N/A</v>
          </cell>
        </row>
        <row r="1322">
          <cell r="B1322" t="str">
            <v>P515</v>
          </cell>
          <cell r="C1322" t="str">
            <v>科目變更.</v>
          </cell>
          <cell r="D1322" t="str">
            <v>N</v>
          </cell>
          <cell r="E1322" t="str">
            <v/>
          </cell>
          <cell r="F1322" t="str">
            <v>N</v>
          </cell>
          <cell r="G1322" t="str">
            <v>N</v>
          </cell>
          <cell r="H1322" t="str">
            <v/>
          </cell>
          <cell r="I1322" t="str">
            <v/>
          </cell>
          <cell r="J1322" t="str">
            <v>N/A</v>
          </cell>
        </row>
        <row r="1323">
          <cell r="B1323" t="str">
            <v>P5157</v>
          </cell>
          <cell r="C1323" t="str">
            <v>科目變更.</v>
          </cell>
          <cell r="D1323" t="str">
            <v>N</v>
          </cell>
          <cell r="E1323" t="str">
            <v/>
          </cell>
          <cell r="F1323" t="str">
            <v>N</v>
          </cell>
          <cell r="G1323" t="str">
            <v>N</v>
          </cell>
          <cell r="H1323" t="str">
            <v/>
          </cell>
          <cell r="I1323" t="str">
            <v/>
          </cell>
          <cell r="J1323" t="str">
            <v>N/A</v>
          </cell>
        </row>
        <row r="1324">
          <cell r="B1324" t="str">
            <v>P5158</v>
          </cell>
          <cell r="C1324" t="str">
            <v>科目變更.</v>
          </cell>
          <cell r="D1324" t="str">
            <v>N</v>
          </cell>
          <cell r="E1324" t="str">
            <v/>
          </cell>
          <cell r="F1324" t="str">
            <v>N</v>
          </cell>
          <cell r="G1324" t="str">
            <v>N</v>
          </cell>
          <cell r="H1324" t="str">
            <v/>
          </cell>
          <cell r="I1324" t="str">
            <v/>
          </cell>
          <cell r="J1324" t="str">
            <v>N/A</v>
          </cell>
        </row>
        <row r="1325">
          <cell r="B1325" t="str">
            <v>P515LA</v>
          </cell>
          <cell r="C1325" t="str">
            <v>科目變更.</v>
          </cell>
          <cell r="D1325" t="str">
            <v>Y</v>
          </cell>
          <cell r="E1325" t="str">
            <v/>
          </cell>
          <cell r="F1325" t="str">
            <v>N</v>
          </cell>
          <cell r="G1325" t="str">
            <v>N</v>
          </cell>
          <cell r="H1325" t="str">
            <v/>
          </cell>
          <cell r="I1325" t="str">
            <v/>
          </cell>
          <cell r="J1325" t="str">
            <v>N/A</v>
          </cell>
        </row>
        <row r="1326">
          <cell r="B1326" t="str">
            <v>P515LAR</v>
          </cell>
          <cell r="C1326" t="str">
            <v>科目變更沖正.</v>
          </cell>
          <cell r="D1326" t="str">
            <v>Y</v>
          </cell>
          <cell r="E1326" t="str">
            <v/>
          </cell>
          <cell r="F1326" t="str">
            <v>N</v>
          </cell>
          <cell r="G1326" t="str">
            <v>N</v>
          </cell>
          <cell r="H1326" t="str">
            <v/>
          </cell>
          <cell r="I1326" t="str">
            <v/>
          </cell>
          <cell r="J1326" t="str">
            <v>N/A</v>
          </cell>
        </row>
        <row r="1327">
          <cell r="B1327" t="str">
            <v>P515LB</v>
          </cell>
          <cell r="C1327" t="str">
            <v>僅保證科目可變更.</v>
          </cell>
          <cell r="D1327" t="str">
            <v>Y</v>
          </cell>
          <cell r="E1327" t="str">
            <v/>
          </cell>
          <cell r="F1327" t="str">
            <v>N</v>
          </cell>
          <cell r="G1327" t="str">
            <v>N</v>
          </cell>
          <cell r="H1327" t="str">
            <v/>
          </cell>
          <cell r="I1327" t="str">
            <v/>
          </cell>
          <cell r="J1327" t="str">
            <v>N/A</v>
          </cell>
        </row>
        <row r="1328">
          <cell r="B1328" t="str">
            <v>P515LBR</v>
          </cell>
          <cell r="C1328" t="str">
            <v>保證科目變更沖正.</v>
          </cell>
          <cell r="D1328" t="str">
            <v>Y</v>
          </cell>
          <cell r="E1328" t="str">
            <v/>
          </cell>
          <cell r="F1328" t="str">
            <v>N</v>
          </cell>
          <cell r="G1328" t="str">
            <v>N</v>
          </cell>
          <cell r="H1328" t="str">
            <v/>
          </cell>
          <cell r="I1328" t="str">
            <v/>
          </cell>
          <cell r="J1328" t="str">
            <v>N/A</v>
          </cell>
        </row>
        <row r="1329">
          <cell r="B1329" t="str">
            <v>P516</v>
          </cell>
          <cell r="C1329" t="str">
            <v>（ＣＰＳ）貸放.</v>
          </cell>
          <cell r="D1329" t="str">
            <v>Y</v>
          </cell>
          <cell r="E1329" t="str">
            <v/>
          </cell>
          <cell r="F1329" t="str">
            <v>N</v>
          </cell>
          <cell r="G1329" t="str">
            <v>N</v>
          </cell>
          <cell r="H1329" t="str">
            <v/>
          </cell>
          <cell r="I1329" t="str">
            <v/>
          </cell>
          <cell r="J1329" t="str">
            <v>N/A</v>
          </cell>
        </row>
        <row r="1330">
          <cell r="B1330" t="str">
            <v>P51602</v>
          </cell>
          <cell r="C1330" t="str">
            <v>MAILLOAN專用的批次撥款副程式與T516不同</v>
          </cell>
          <cell r="D1330" t="str">
            <v>N</v>
          </cell>
          <cell r="E1330" t="str">
            <v/>
          </cell>
          <cell r="F1330" t="str">
            <v>N</v>
          </cell>
          <cell r="G1330" t="str">
            <v>N</v>
          </cell>
          <cell r="H1330" t="str">
            <v/>
          </cell>
          <cell r="I1330" t="str">
            <v/>
          </cell>
          <cell r="J1330" t="str">
            <v>N/A</v>
          </cell>
        </row>
        <row r="1331">
          <cell r="B1331" t="str">
            <v>P516R</v>
          </cell>
          <cell r="C1331" t="str">
            <v>（ＣＰＳ）貸放沖正.</v>
          </cell>
          <cell r="D1331" t="str">
            <v>Y</v>
          </cell>
          <cell r="E1331" t="str">
            <v/>
          </cell>
          <cell r="F1331" t="str">
            <v>N</v>
          </cell>
          <cell r="G1331" t="str">
            <v>N</v>
          </cell>
          <cell r="H1331" t="str">
            <v/>
          </cell>
          <cell r="I1331" t="str">
            <v/>
          </cell>
          <cell r="J1331" t="str">
            <v>N/A</v>
          </cell>
        </row>
        <row r="1332">
          <cell r="B1332" t="str">
            <v>P517LA</v>
          </cell>
          <cell r="C1332" t="str">
            <v>催收轉放款.</v>
          </cell>
          <cell r="D1332" t="str">
            <v>Y</v>
          </cell>
          <cell r="E1332" t="str">
            <v/>
          </cell>
          <cell r="F1332" t="str">
            <v>N</v>
          </cell>
          <cell r="G1332" t="str">
            <v>N</v>
          </cell>
          <cell r="H1332" t="str">
            <v/>
          </cell>
          <cell r="I1332" t="str">
            <v/>
          </cell>
          <cell r="J1332" t="str">
            <v>N/A</v>
          </cell>
        </row>
        <row r="1333">
          <cell r="B1333" t="str">
            <v>P517LAR</v>
          </cell>
          <cell r="C1333" t="str">
            <v>催收轉放款（沖正）.</v>
          </cell>
          <cell r="D1333" t="str">
            <v>Y</v>
          </cell>
          <cell r="E1333" t="str">
            <v/>
          </cell>
          <cell r="F1333" t="str">
            <v>N</v>
          </cell>
          <cell r="G1333" t="str">
            <v>N</v>
          </cell>
          <cell r="H1333" t="str">
            <v/>
          </cell>
          <cell r="I1333" t="str">
            <v/>
          </cell>
          <cell r="J1333" t="str">
            <v>N/A</v>
          </cell>
        </row>
        <row r="1334">
          <cell r="B1334" t="str">
            <v>P53601</v>
          </cell>
          <cell r="C1334" t="str">
            <v>審查部授權.  
建築放款註記. </v>
          </cell>
          <cell r="D1334" t="str">
            <v>Y</v>
          </cell>
          <cell r="E1334" t="str">
            <v/>
          </cell>
          <cell r="F1334" t="str">
            <v>N</v>
          </cell>
          <cell r="G1334" t="str">
            <v>N</v>
          </cell>
          <cell r="H1334" t="str">
            <v/>
          </cell>
          <cell r="I1334" t="str">
            <v/>
          </cell>
          <cell r="J1334" t="str">
            <v>N/A</v>
          </cell>
        </row>
        <row r="1335">
          <cell r="B1335" t="str">
            <v>P53602</v>
          </cell>
          <cell r="C1335" t="str">
            <v>審查部授權. 
建築個案放行. </v>
          </cell>
          <cell r="D1335" t="str">
            <v>Y</v>
          </cell>
          <cell r="E1335" t="str">
            <v/>
          </cell>
          <cell r="F1335" t="str">
            <v>N</v>
          </cell>
          <cell r="G1335" t="str">
            <v>N</v>
          </cell>
          <cell r="H1335" t="str">
            <v/>
          </cell>
          <cell r="I1335" t="str">
            <v/>
          </cell>
          <cell r="J1335" t="str">
            <v>N/A</v>
          </cell>
        </row>
        <row r="1336">
          <cell r="B1336" t="str">
            <v>P53603</v>
          </cell>
          <cell r="C1336" t="str">
            <v>法金處授權.  
修改新戶登錄日. </v>
          </cell>
          <cell r="D1336" t="str">
            <v>Y</v>
          </cell>
          <cell r="E1336" t="str">
            <v/>
          </cell>
          <cell r="F1336" t="str">
            <v>N</v>
          </cell>
          <cell r="G1336" t="str">
            <v>N</v>
          </cell>
          <cell r="H1336" t="str">
            <v/>
          </cell>
          <cell r="I1336" t="str">
            <v/>
          </cell>
          <cell r="J1336" t="str">
            <v>N/A</v>
          </cell>
        </row>
        <row r="1337">
          <cell r="B1337" t="str">
            <v>P53604</v>
          </cell>
          <cell r="C1337" t="str">
            <v>審查部授權.  
停止計息註記. </v>
          </cell>
          <cell r="D1337" t="str">
            <v>Y</v>
          </cell>
          <cell r="E1337" t="str">
            <v/>
          </cell>
          <cell r="F1337" t="str">
            <v>N</v>
          </cell>
          <cell r="G1337" t="str">
            <v>N</v>
          </cell>
          <cell r="H1337" t="str">
            <v/>
          </cell>
          <cell r="I1337" t="str">
            <v/>
          </cell>
          <cell r="J1337" t="str">
            <v>N/A</v>
          </cell>
        </row>
        <row r="1338">
          <cell r="B1338" t="str">
            <v>P53605</v>
          </cell>
          <cell r="C1338" t="str">
            <v>個金處授權.      
債務協商條件變更註記設定</v>
          </cell>
          <cell r="D1338" t="str">
            <v>Y</v>
          </cell>
          <cell r="E1338" t="str">
            <v/>
          </cell>
          <cell r="F1338" t="str">
            <v>N</v>
          </cell>
          <cell r="G1338" t="str">
            <v>N</v>
          </cell>
          <cell r="H1338" t="str">
            <v/>
          </cell>
          <cell r="I1338" t="str">
            <v/>
          </cell>
          <cell r="J1338" t="str">
            <v>N/A</v>
          </cell>
        </row>
        <row r="1339">
          <cell r="B1339" t="str">
            <v>P53606</v>
          </cell>
          <cell r="C1339" t="str">
            <v>個金處授權.
債務協商暫停扣款註記設定</v>
          </cell>
          <cell r="D1339" t="str">
            <v>Y</v>
          </cell>
          <cell r="E1339" t="str">
            <v/>
          </cell>
          <cell r="F1339" t="str">
            <v>N</v>
          </cell>
          <cell r="G1339" t="str">
            <v>N</v>
          </cell>
          <cell r="H1339" t="str">
            <v/>
          </cell>
          <cell r="I1339" t="str">
            <v/>
          </cell>
          <cell r="J1339" t="str">
            <v>N/A</v>
          </cell>
        </row>
        <row r="1340">
          <cell r="B1340" t="str">
            <v>P53607</v>
          </cell>
          <cell r="C1340" t="str">
            <v>業管單位授權.
帳務調整交易授權.</v>
          </cell>
          <cell r="D1340" t="str">
            <v>Y</v>
          </cell>
          <cell r="E1340" t="str">
            <v/>
          </cell>
          <cell r="F1340" t="str">
            <v>N</v>
          </cell>
          <cell r="G1340" t="str">
            <v>N</v>
          </cell>
          <cell r="H1340" t="str">
            <v/>
          </cell>
          <cell r="I1340" t="str">
            <v/>
          </cell>
          <cell r="J1340" t="str">
            <v>N/A</v>
          </cell>
        </row>
        <row r="1341">
          <cell r="B1341" t="str">
            <v>P53608</v>
          </cell>
          <cell r="C1341" t="str">
            <v>帳務調整交易授權.</v>
          </cell>
          <cell r="D1341" t="str">
            <v>Y</v>
          </cell>
          <cell r="E1341" t="str">
            <v/>
          </cell>
          <cell r="F1341" t="str">
            <v>N</v>
          </cell>
          <cell r="G1341" t="str">
            <v>N</v>
          </cell>
          <cell r="H1341" t="str">
            <v/>
          </cell>
          <cell r="I1341" t="str">
            <v/>
          </cell>
          <cell r="J1341" t="str">
            <v>N/A</v>
          </cell>
        </row>
        <row r="1342">
          <cell r="B1342" t="str">
            <v>P53609</v>
          </cell>
          <cell r="C1342" t="str">
            <v>業管單位授權.        
修改不發簡訊通知註記.YIRYIPHF</v>
          </cell>
          <cell r="D1342" t="str">
            <v>Y</v>
          </cell>
          <cell r="E1342" t="str">
            <v/>
          </cell>
          <cell r="F1342" t="str">
            <v>N</v>
          </cell>
          <cell r="G1342" t="str">
            <v>N</v>
          </cell>
          <cell r="H1342" t="str">
            <v/>
          </cell>
          <cell r="I1342" t="str">
            <v/>
          </cell>
          <cell r="J1342" t="str">
            <v>N/A</v>
          </cell>
        </row>
        <row r="1343">
          <cell r="B1343" t="str">
            <v>P53610</v>
          </cell>
          <cell r="C1343" t="str">
            <v>個金處授權.    
個案參加本行協商作業 </v>
          </cell>
          <cell r="D1343" t="str">
            <v>Y</v>
          </cell>
          <cell r="E1343" t="str">
            <v/>
          </cell>
          <cell r="F1343" t="str">
            <v>N</v>
          </cell>
          <cell r="G1343" t="str">
            <v>N</v>
          </cell>
          <cell r="H1343" t="str">
            <v/>
          </cell>
          <cell r="I1343" t="str">
            <v/>
          </cell>
          <cell r="J1343" t="str">
            <v>N/A</v>
          </cell>
        </row>
        <row r="1344">
          <cell r="B1344" t="str">
            <v>P53611</v>
          </cell>
          <cell r="C1344" t="str">
            <v>個金處授權.   
參與一致性協商. </v>
          </cell>
          <cell r="D1344" t="str">
            <v>Y</v>
          </cell>
          <cell r="E1344" t="str">
            <v/>
          </cell>
          <cell r="F1344" t="str">
            <v>N</v>
          </cell>
          <cell r="G1344" t="str">
            <v>N</v>
          </cell>
          <cell r="H1344" t="str">
            <v/>
          </cell>
          <cell r="I1344" t="str">
            <v/>
          </cell>
          <cell r="J1344" t="str">
            <v>N/A</v>
          </cell>
        </row>
        <row r="1345">
          <cell r="B1345" t="str">
            <v>P53612</v>
          </cell>
          <cell r="C1345" t="str">
            <v>個金處授權.         
房貸戶前置協商條件變更註記設定</v>
          </cell>
          <cell r="D1345" t="str">
            <v>Y</v>
          </cell>
          <cell r="E1345" t="str">
            <v/>
          </cell>
          <cell r="F1345" t="str">
            <v>N</v>
          </cell>
          <cell r="G1345" t="str">
            <v>N</v>
          </cell>
          <cell r="H1345" t="str">
            <v/>
          </cell>
          <cell r="I1345" t="str">
            <v/>
          </cell>
          <cell r="J1345" t="str">
            <v>N/A</v>
          </cell>
        </row>
        <row r="1346">
          <cell r="B1346" t="str">
            <v>P53613</v>
          </cell>
          <cell r="C1346" t="str">
            <v>     業管單位授權.     
延滯繳款簡訊不通知註記.YIRYIPHD </v>
          </cell>
          <cell r="D1346" t="str">
            <v>Y</v>
          </cell>
          <cell r="E1346" t="str">
            <v/>
          </cell>
          <cell r="F1346" t="str">
            <v>N</v>
          </cell>
          <cell r="G1346" t="str">
            <v>N</v>
          </cell>
          <cell r="H1346" t="str">
            <v/>
          </cell>
          <cell r="I1346" t="str">
            <v/>
          </cell>
          <cell r="J1346" t="str">
            <v>N/A</v>
          </cell>
        </row>
        <row r="1347">
          <cell r="B1347" t="str">
            <v>P53614</v>
          </cell>
          <cell r="C1347" t="str">
            <v>     個金處授權.        
青年成家專案Ｔ５Ｅ７０１變更授權註記</v>
          </cell>
          <cell r="D1347" t="str">
            <v>Y</v>
          </cell>
          <cell r="E1347" t="str">
            <v/>
          </cell>
          <cell r="F1347" t="str">
            <v>N</v>
          </cell>
          <cell r="G1347" t="str">
            <v>N</v>
          </cell>
          <cell r="H1347" t="str">
            <v/>
          </cell>
          <cell r="I1347" t="str">
            <v/>
          </cell>
          <cell r="J1347" t="str">
            <v>N/A</v>
          </cell>
        </row>
        <row r="1348">
          <cell r="B1348" t="str">
            <v>P53615</v>
          </cell>
          <cell r="C1348" t="str">
            <v>業管單位授權.      
留貸變更基放、利率授權註記</v>
          </cell>
          <cell r="D1348" t="str">
            <v>Y</v>
          </cell>
          <cell r="E1348" t="str">
            <v/>
          </cell>
          <cell r="F1348" t="str">
            <v>N</v>
          </cell>
          <cell r="G1348" t="str">
            <v>N</v>
          </cell>
          <cell r="H1348" t="str">
            <v/>
          </cell>
          <cell r="I1348" t="str">
            <v/>
          </cell>
          <cell r="J1348" t="str">
            <v>N/A</v>
          </cell>
        </row>
        <row r="1349">
          <cell r="B1349" t="str">
            <v>P53616</v>
          </cell>
          <cell r="C1349" t="str">
            <v>業管單位授權.    
條件變更免收手續費授權</v>
          </cell>
          <cell r="D1349" t="str">
            <v>Y</v>
          </cell>
          <cell r="E1349" t="str">
            <v/>
          </cell>
          <cell r="F1349" t="str">
            <v>N</v>
          </cell>
          <cell r="G1349" t="str">
            <v>N</v>
          </cell>
          <cell r="H1349" t="str">
            <v/>
          </cell>
          <cell r="I1349" t="str">
            <v/>
          </cell>
          <cell r="J1349" t="str">
            <v>N/A</v>
          </cell>
        </row>
        <row r="1350">
          <cell r="B1350" t="str">
            <v>P53617</v>
          </cell>
          <cell r="C1350" t="str">
            <v>業管單位授權.     
提前清償違約金調整授權.</v>
          </cell>
          <cell r="D1350" t="str">
            <v>Y</v>
          </cell>
          <cell r="E1350" t="str">
            <v/>
          </cell>
          <cell r="F1350" t="str">
            <v>N</v>
          </cell>
          <cell r="G1350" t="str">
            <v>N</v>
          </cell>
          <cell r="H1350" t="str">
            <v/>
          </cell>
          <cell r="I1350" t="str">
            <v/>
          </cell>
          <cell r="J1350" t="str">
            <v>N/A</v>
          </cell>
        </row>
        <row r="1351">
          <cell r="B1351" t="str">
            <v>P53618</v>
          </cell>
          <cell r="C1351" t="str">
            <v>   個金處授權.        
住宅補貼專案Ｔ５Ｅ９變更授權註記</v>
          </cell>
          <cell r="D1351" t="str">
            <v>Y</v>
          </cell>
          <cell r="E1351" t="str">
            <v/>
          </cell>
          <cell r="F1351" t="str">
            <v>N</v>
          </cell>
          <cell r="G1351" t="str">
            <v>N</v>
          </cell>
          <cell r="H1351" t="str">
            <v/>
          </cell>
          <cell r="I1351" t="str">
            <v/>
          </cell>
          <cell r="J1351" t="str">
            <v>N/A</v>
          </cell>
        </row>
        <row r="1352">
          <cell r="B1352" t="str">
            <v>P53619</v>
          </cell>
          <cell r="C1352" t="str">
            <v>業管單位授權.    
共用額度變更授權註記. </v>
          </cell>
          <cell r="D1352" t="str">
            <v>Y</v>
          </cell>
          <cell r="E1352" t="str">
            <v/>
          </cell>
          <cell r="F1352" t="str">
            <v>N</v>
          </cell>
          <cell r="G1352" t="str">
            <v>N</v>
          </cell>
          <cell r="H1352" t="str">
            <v/>
          </cell>
          <cell r="I1352" t="str">
            <v/>
          </cell>
          <cell r="J1352" t="str">
            <v>N/A</v>
          </cell>
        </row>
        <row r="1353">
          <cell r="B1353" t="str">
            <v>P53620</v>
          </cell>
          <cell r="C1353" t="str">
            <v>業管單位授權.          
利害關係人撥貸控管之放行PNRPNRIF.</v>
          </cell>
          <cell r="D1353" t="str">
            <v>Y</v>
          </cell>
          <cell r="E1353" t="str">
            <v/>
          </cell>
          <cell r="F1353" t="str">
            <v>N</v>
          </cell>
          <cell r="G1353" t="str">
            <v>N</v>
          </cell>
          <cell r="H1353" t="str">
            <v/>
          </cell>
          <cell r="I1353" t="str">
            <v/>
          </cell>
          <cell r="J1353" t="str">
            <v>N/A</v>
          </cell>
        </row>
        <row r="1354">
          <cell r="B1354" t="str">
            <v>P53621</v>
          </cell>
          <cell r="C1354" t="str">
            <v>個金處授權.    
小型事業停扣註記設定 </v>
          </cell>
          <cell r="D1354" t="str">
            <v>Y</v>
          </cell>
          <cell r="E1354" t="str">
            <v/>
          </cell>
          <cell r="F1354" t="str">
            <v>N</v>
          </cell>
          <cell r="G1354" t="str">
            <v>N</v>
          </cell>
          <cell r="H1354" t="str">
            <v/>
          </cell>
          <cell r="I1354" t="str">
            <v/>
          </cell>
          <cell r="J1354" t="str">
            <v>N/A</v>
          </cell>
        </row>
        <row r="1355">
          <cell r="B1355" t="str">
            <v>P53622</v>
          </cell>
          <cell r="C1355" t="str">
            <v>業管單位授權.      
青創協商債權認列為有擔註記 </v>
          </cell>
          <cell r="D1355" t="str">
            <v>Y</v>
          </cell>
          <cell r="E1355" t="str">
            <v/>
          </cell>
          <cell r="F1355" t="str">
            <v>N</v>
          </cell>
          <cell r="G1355" t="str">
            <v>N</v>
          </cell>
          <cell r="H1355" t="str">
            <v/>
          </cell>
          <cell r="I1355" t="str">
            <v/>
          </cell>
          <cell r="J1355" t="str">
            <v>N/A</v>
          </cell>
        </row>
        <row r="1356">
          <cell r="B1356" t="str">
            <v>P53623</v>
          </cell>
          <cell r="C1356" t="str">
            <v>業管單位授權.      
授權變更委託繳息帳號註記.</v>
          </cell>
          <cell r="D1356" t="str">
            <v>Y</v>
          </cell>
          <cell r="E1356" t="str">
            <v/>
          </cell>
          <cell r="F1356" t="str">
            <v>N</v>
          </cell>
          <cell r="G1356" t="str">
            <v>N</v>
          </cell>
          <cell r="H1356" t="str">
            <v/>
          </cell>
          <cell r="I1356" t="str">
            <v/>
          </cell>
          <cell r="J1356" t="str">
            <v>N/A</v>
          </cell>
        </row>
        <row r="1357">
          <cell r="B1357" t="str">
            <v>P53624</v>
          </cell>
          <cell r="C1357" t="str">
            <v>訴訟費用出帳授權</v>
          </cell>
          <cell r="D1357" t="str">
            <v>Y</v>
          </cell>
          <cell r="E1357" t="str">
            <v/>
          </cell>
          <cell r="F1357" t="str">
            <v>N</v>
          </cell>
          <cell r="G1357" t="str">
            <v>N</v>
          </cell>
          <cell r="H1357" t="str">
            <v/>
          </cell>
          <cell r="I1357" t="str">
            <v/>
          </cell>
          <cell r="J1357" t="str">
            <v>N/A</v>
          </cell>
        </row>
        <row r="1358">
          <cell r="B1358" t="str">
            <v>P536A</v>
          </cell>
          <cell r="C1358" t="str">
            <v>業管單位授權二    
還本繳息週期變更.  </v>
          </cell>
          <cell r="D1358" t="str">
            <v>Y</v>
          </cell>
          <cell r="E1358" t="str">
            <v/>
          </cell>
          <cell r="F1358" t="str">
            <v>N</v>
          </cell>
          <cell r="G1358" t="str">
            <v>N</v>
          </cell>
          <cell r="H1358" t="str">
            <v/>
          </cell>
          <cell r="I1358" t="str">
            <v/>
          </cell>
          <cell r="J1358" t="str">
            <v>N/A</v>
          </cell>
        </row>
        <row r="1359">
          <cell r="B1359" t="str">
            <v>P536B</v>
          </cell>
          <cell r="C1359" t="str">
            <v>業管單位授權二 
切出本金變更.  </v>
          </cell>
          <cell r="D1359" t="str">
            <v>Y</v>
          </cell>
          <cell r="E1359" t="str">
            <v/>
          </cell>
          <cell r="F1359" t="str">
            <v>N</v>
          </cell>
          <cell r="G1359" t="str">
            <v>N</v>
          </cell>
          <cell r="H1359" t="str">
            <v/>
          </cell>
          <cell r="I1359" t="str">
            <v/>
          </cell>
          <cell r="J1359" t="str">
            <v>N/A</v>
          </cell>
        </row>
        <row r="1360">
          <cell r="B1360" t="str">
            <v>P540061</v>
          </cell>
          <cell r="C1360" t="str">
            <v>新增郵局扣款登錄.</v>
          </cell>
          <cell r="D1360" t="str">
            <v>Y</v>
          </cell>
          <cell r="E1360" t="str">
            <v/>
          </cell>
          <cell r="F1360" t="str">
            <v>N</v>
          </cell>
          <cell r="G1360" t="str">
            <v>N</v>
          </cell>
          <cell r="H1360" t="str">
            <v/>
          </cell>
          <cell r="I1360" t="str">
            <v/>
          </cell>
          <cell r="J1360" t="str">
            <v>N/A</v>
          </cell>
        </row>
        <row r="1361">
          <cell r="B1361" t="str">
            <v>P540062</v>
          </cell>
          <cell r="C1361" t="str">
            <v>異動郵局扣款資料.</v>
          </cell>
          <cell r="D1361" t="str">
            <v>Y</v>
          </cell>
          <cell r="E1361" t="str">
            <v/>
          </cell>
          <cell r="F1361" t="str">
            <v>N</v>
          </cell>
          <cell r="G1361" t="str">
            <v>N</v>
          </cell>
          <cell r="H1361" t="str">
            <v/>
          </cell>
          <cell r="I1361" t="str">
            <v/>
          </cell>
          <cell r="J1361" t="str">
            <v>N/A</v>
          </cell>
        </row>
        <row r="1362">
          <cell r="B1362" t="str">
            <v>P540063</v>
          </cell>
          <cell r="C1362" t="str">
            <v>取消郵局扣款登錄.</v>
          </cell>
          <cell r="D1362" t="str">
            <v>Y</v>
          </cell>
          <cell r="E1362" t="str">
            <v/>
          </cell>
          <cell r="F1362" t="str">
            <v>N</v>
          </cell>
          <cell r="G1362" t="str">
            <v>N</v>
          </cell>
          <cell r="H1362" t="str">
            <v/>
          </cell>
          <cell r="I1362" t="str">
            <v/>
          </cell>
          <cell r="J1362" t="str">
            <v>N/A</v>
          </cell>
        </row>
        <row r="1363">
          <cell r="B1363" t="str">
            <v>P54101</v>
          </cell>
          <cell r="C1363" t="str">
            <v>利率調整及到期日變更</v>
          </cell>
          <cell r="D1363" t="str">
            <v>Y</v>
          </cell>
          <cell r="E1363" t="str">
            <v/>
          </cell>
          <cell r="F1363" t="str">
            <v>N</v>
          </cell>
          <cell r="G1363" t="str">
            <v>N</v>
          </cell>
          <cell r="H1363" t="str">
            <v/>
          </cell>
          <cell r="I1363" t="str">
            <v/>
          </cell>
          <cell r="J1363" t="str">
            <v>N/A</v>
          </cell>
        </row>
        <row r="1364">
          <cell r="B1364" t="str">
            <v>P5421</v>
          </cell>
          <cell r="C1364" t="str">
            <v>墊付交割股款額度鍵檔（異動）.</v>
          </cell>
          <cell r="D1364" t="str">
            <v>Y</v>
          </cell>
          <cell r="E1364" t="str">
            <v/>
          </cell>
          <cell r="F1364" t="str">
            <v>N</v>
          </cell>
          <cell r="G1364" t="str">
            <v>N</v>
          </cell>
          <cell r="H1364" t="str">
            <v/>
          </cell>
          <cell r="I1364" t="str">
            <v/>
          </cell>
          <cell r="J1364" t="str">
            <v>N/A</v>
          </cell>
        </row>
        <row r="1365">
          <cell r="B1365" t="str">
            <v>P5422</v>
          </cell>
          <cell r="C1365" t="str">
            <v>墊付交割股款額度鍵檔（異動）.</v>
          </cell>
          <cell r="D1365" t="str">
            <v>Y</v>
          </cell>
          <cell r="E1365" t="str">
            <v/>
          </cell>
          <cell r="F1365" t="str">
            <v>N</v>
          </cell>
          <cell r="G1365" t="str">
            <v>N</v>
          </cell>
          <cell r="H1365" t="str">
            <v/>
          </cell>
          <cell r="I1365" t="str">
            <v/>
          </cell>
          <cell r="J1365" t="str">
            <v>N/A</v>
          </cell>
        </row>
        <row r="1366">
          <cell r="B1366" t="str">
            <v>P55401</v>
          </cell>
          <cell r="C1366" t="str">
            <v>循環動用帳號利率調整</v>
          </cell>
          <cell r="D1366" t="str">
            <v>Y</v>
          </cell>
          <cell r="E1366" t="str">
            <v/>
          </cell>
          <cell r="F1366" t="str">
            <v>N</v>
          </cell>
          <cell r="G1366" t="str">
            <v>N</v>
          </cell>
          <cell r="H1366" t="str">
            <v/>
          </cell>
          <cell r="I1366" t="str">
            <v/>
          </cell>
          <cell r="J1366" t="str">
            <v>N/A</v>
          </cell>
        </row>
        <row r="1367">
          <cell r="B1367" t="str">
            <v>P561</v>
          </cell>
          <cell r="C1367" t="str">
            <v>信用查詢（新版）</v>
          </cell>
          <cell r="D1367" t="str">
            <v>Y</v>
          </cell>
          <cell r="E1367" t="str">
            <v/>
          </cell>
          <cell r="F1367" t="str">
            <v>N</v>
          </cell>
          <cell r="G1367" t="str">
            <v>N</v>
          </cell>
          <cell r="H1367" t="str">
            <v/>
          </cell>
          <cell r="I1367" t="str">
            <v/>
          </cell>
          <cell r="J1367" t="str">
            <v>N/A</v>
          </cell>
        </row>
        <row r="1368">
          <cell r="B1368" t="str">
            <v>P5617</v>
          </cell>
          <cell r="C1368" t="str">
            <v>信用查詢（網銀法金）</v>
          </cell>
          <cell r="D1368" t="str">
            <v>Y</v>
          </cell>
          <cell r="E1368" t="str">
            <v/>
          </cell>
          <cell r="F1368" t="str">
            <v>N</v>
          </cell>
          <cell r="G1368" t="str">
            <v>N</v>
          </cell>
          <cell r="H1368" t="str">
            <v/>
          </cell>
          <cell r="I1368" t="str">
            <v/>
          </cell>
          <cell r="J1368" t="str">
            <v>N/A</v>
          </cell>
        </row>
        <row r="1369">
          <cell r="B1369" t="str">
            <v>P564</v>
          </cell>
          <cell r="C1369" t="str">
            <v>擔保品歸戶查詢（副）.</v>
          </cell>
          <cell r="D1369" t="str">
            <v>N</v>
          </cell>
          <cell r="E1369" t="str">
            <v/>
          </cell>
          <cell r="F1369" t="str">
            <v>N</v>
          </cell>
          <cell r="G1369" t="str">
            <v>N</v>
          </cell>
          <cell r="H1369" t="str">
            <v/>
          </cell>
          <cell r="I1369" t="str">
            <v/>
          </cell>
          <cell r="J1369" t="str">
            <v>N/A</v>
          </cell>
        </row>
        <row r="1370">
          <cell r="B1370" t="str">
            <v>P565</v>
          </cell>
          <cell r="C1370" t="str">
            <v>應繳利息查詢.</v>
          </cell>
          <cell r="D1370" t="str">
            <v>Y</v>
          </cell>
          <cell r="E1370" t="str">
            <v/>
          </cell>
          <cell r="F1370" t="str">
            <v>N</v>
          </cell>
          <cell r="G1370" t="str">
            <v>N</v>
          </cell>
          <cell r="H1370" t="str">
            <v/>
          </cell>
          <cell r="I1370" t="str">
            <v/>
          </cell>
          <cell r="J1370" t="str">
            <v>N/A</v>
          </cell>
        </row>
        <row r="1371">
          <cell r="B1371" t="str">
            <v>P5653</v>
          </cell>
          <cell r="C1371" t="str">
            <v>應繳利息查詢.</v>
          </cell>
          <cell r="D1371" t="str">
            <v>Y</v>
          </cell>
          <cell r="E1371" t="str">
            <v/>
          </cell>
          <cell r="F1371" t="str">
            <v>N</v>
          </cell>
          <cell r="G1371" t="str">
            <v>N</v>
          </cell>
          <cell r="H1371" t="str">
            <v/>
          </cell>
          <cell r="I1371" t="str">
            <v/>
          </cell>
          <cell r="J1371" t="str">
            <v>N/A</v>
          </cell>
        </row>
        <row r="1372">
          <cell r="B1372" t="str">
            <v>P5654</v>
          </cell>
          <cell r="C1372" t="str">
            <v>應繳利息查詢.</v>
          </cell>
          <cell r="D1372" t="str">
            <v>Y</v>
          </cell>
          <cell r="E1372" t="str">
            <v/>
          </cell>
          <cell r="F1372" t="str">
            <v>N</v>
          </cell>
          <cell r="G1372" t="str">
            <v>N</v>
          </cell>
          <cell r="H1372" t="str">
            <v/>
          </cell>
          <cell r="I1372" t="str">
            <v/>
          </cell>
          <cell r="J1372" t="str">
            <v>N/A</v>
          </cell>
        </row>
        <row r="1373">
          <cell r="B1373" t="str">
            <v>P5656</v>
          </cell>
          <cell r="C1373" t="str">
            <v>新個網銀-貸款繳息明細查詢.</v>
          </cell>
          <cell r="D1373" t="str">
            <v>Y</v>
          </cell>
          <cell r="E1373" t="str">
            <v/>
          </cell>
          <cell r="F1373" t="str">
            <v>N</v>
          </cell>
          <cell r="G1373" t="str">
            <v>N</v>
          </cell>
          <cell r="H1373" t="str">
            <v/>
          </cell>
          <cell r="I1373" t="str">
            <v/>
          </cell>
          <cell r="J1373" t="str">
            <v>N/A</v>
          </cell>
        </row>
        <row r="1374">
          <cell r="B1374" t="str">
            <v>P5657</v>
          </cell>
          <cell r="C1374" t="str">
            <v>            應繳利息查詢.
FOR新個網銀查詢之後應繳至到期日</v>
          </cell>
          <cell r="D1374" t="str">
            <v>Y</v>
          </cell>
          <cell r="E1374" t="str">
            <v/>
          </cell>
          <cell r="F1374" t="str">
            <v>N</v>
          </cell>
          <cell r="G1374" t="str">
            <v>N</v>
          </cell>
          <cell r="H1374" t="str">
            <v/>
          </cell>
          <cell r="I1374" t="str">
            <v/>
          </cell>
          <cell r="J1374" t="str">
            <v>N/A</v>
          </cell>
        </row>
        <row r="1375">
          <cell r="B1375" t="str">
            <v>P567</v>
          </cell>
          <cell r="C1375" t="str">
            <v>計息內容查詢FORLN3192A.</v>
          </cell>
          <cell r="D1375" t="str">
            <v>Y</v>
          </cell>
          <cell r="E1375" t="str">
            <v/>
          </cell>
          <cell r="F1375" t="str">
            <v>N</v>
          </cell>
          <cell r="G1375" t="str">
            <v>N</v>
          </cell>
          <cell r="H1375" t="str">
            <v/>
          </cell>
          <cell r="I1375" t="str">
            <v/>
          </cell>
          <cell r="J1375" t="str">
            <v>N/A</v>
          </cell>
        </row>
        <row r="1376">
          <cell r="B1376" t="str">
            <v>P569</v>
          </cell>
          <cell r="C1376" t="str">
            <v>交易明細查詢（副）.</v>
          </cell>
          <cell r="D1376" t="str">
            <v>Y</v>
          </cell>
          <cell r="E1376" t="str">
            <v/>
          </cell>
          <cell r="F1376" t="str">
            <v>N</v>
          </cell>
          <cell r="G1376" t="str">
            <v>N</v>
          </cell>
          <cell r="H1376" t="str">
            <v/>
          </cell>
          <cell r="I1376" t="str">
            <v/>
          </cell>
          <cell r="J1376" t="str">
            <v>N/A</v>
          </cell>
        </row>
        <row r="1377">
          <cell r="B1377" t="str">
            <v>P5694</v>
          </cell>
          <cell r="C1377" t="str">
            <v>交易明細查詢（副）.</v>
          </cell>
          <cell r="D1377" t="str">
            <v>Y</v>
          </cell>
          <cell r="E1377" t="str">
            <v/>
          </cell>
          <cell r="F1377" t="str">
            <v>N</v>
          </cell>
          <cell r="G1377" t="str">
            <v>N</v>
          </cell>
          <cell r="H1377" t="str">
            <v/>
          </cell>
          <cell r="I1377" t="str">
            <v/>
          </cell>
          <cell r="J1377" t="str">
            <v>N/A</v>
          </cell>
        </row>
        <row r="1378">
          <cell r="B1378" t="str">
            <v>P5696</v>
          </cell>
          <cell r="C1378" t="str">
            <v>交易明細查詢（副）.</v>
          </cell>
          <cell r="D1378" t="str">
            <v>Y</v>
          </cell>
          <cell r="E1378" t="str">
            <v/>
          </cell>
          <cell r="F1378" t="str">
            <v>N</v>
          </cell>
          <cell r="G1378" t="str">
            <v>N</v>
          </cell>
          <cell r="H1378" t="str">
            <v/>
          </cell>
          <cell r="I1378" t="str">
            <v/>
          </cell>
          <cell r="J1378" t="str">
            <v>N/A</v>
          </cell>
        </row>
        <row r="1379">
          <cell r="B1379" t="str">
            <v>P5697</v>
          </cell>
          <cell r="C1379" t="str">
            <v>交易明細查詢（副）.</v>
          </cell>
          <cell r="D1379" t="str">
            <v>Y</v>
          </cell>
          <cell r="E1379" t="str">
            <v/>
          </cell>
          <cell r="F1379" t="str">
            <v>N</v>
          </cell>
          <cell r="G1379" t="str">
            <v>N</v>
          </cell>
          <cell r="H1379" t="str">
            <v/>
          </cell>
          <cell r="I1379" t="str">
            <v/>
          </cell>
          <cell r="J1379" t="str">
            <v>N/A</v>
          </cell>
        </row>
        <row r="1380">
          <cell r="B1380" t="str">
            <v>P5698</v>
          </cell>
          <cell r="C1380" t="str">
            <v>應收帳款交易明細查詢</v>
          </cell>
          <cell r="D1380" t="str">
            <v>Y</v>
          </cell>
          <cell r="E1380" t="str">
            <v/>
          </cell>
          <cell r="F1380" t="str">
            <v>N</v>
          </cell>
          <cell r="G1380" t="str">
            <v>N</v>
          </cell>
          <cell r="H1380" t="str">
            <v/>
          </cell>
          <cell r="I1380" t="str">
            <v/>
          </cell>
          <cell r="J1380" t="str">
            <v>N/A</v>
          </cell>
        </row>
        <row r="1381">
          <cell r="B1381" t="str">
            <v>P569B</v>
          </cell>
          <cell r="C1381" t="str">
            <v>ＭＡＩＬＬＯＡＮ交易明細查詢</v>
          </cell>
          <cell r="D1381" t="str">
            <v>N</v>
          </cell>
          <cell r="E1381" t="str">
            <v/>
          </cell>
          <cell r="F1381" t="str">
            <v>N</v>
          </cell>
          <cell r="G1381" t="str">
            <v>N</v>
          </cell>
          <cell r="H1381" t="str">
            <v/>
          </cell>
          <cell r="I1381" t="str">
            <v/>
          </cell>
          <cell r="J1381" t="str">
            <v>N/A</v>
          </cell>
        </row>
        <row r="1382">
          <cell r="B1382" t="str">
            <v>P5734</v>
          </cell>
          <cell r="C1382" t="str">
            <v>     利息收據列印（網銀使用）  
列印全部收據（繳息、部份還本、清償）</v>
          </cell>
          <cell r="D1382" t="str">
            <v>Y</v>
          </cell>
          <cell r="E1382" t="str">
            <v/>
          </cell>
          <cell r="F1382" t="str">
            <v>N</v>
          </cell>
          <cell r="G1382" t="str">
            <v>N</v>
          </cell>
          <cell r="H1382" t="str">
            <v/>
          </cell>
          <cell r="I1382" t="str">
            <v/>
          </cell>
          <cell r="J1382" t="str">
            <v>N/A</v>
          </cell>
        </row>
        <row r="1383">
          <cell r="B1383" t="str">
            <v>P583</v>
          </cell>
          <cell r="C1383" t="str">
            <v>繳息查詢.</v>
          </cell>
          <cell r="D1383" t="str">
            <v>Y</v>
          </cell>
          <cell r="E1383" t="str">
            <v/>
          </cell>
          <cell r="F1383" t="str">
            <v>N</v>
          </cell>
          <cell r="G1383" t="str">
            <v>N</v>
          </cell>
          <cell r="H1383" t="str">
            <v/>
          </cell>
          <cell r="I1383" t="str">
            <v/>
          </cell>
          <cell r="J1383" t="str">
            <v>N/A</v>
          </cell>
        </row>
        <row r="1384">
          <cell r="B1384" t="str">
            <v>P585</v>
          </cell>
          <cell r="C1384" t="str">
            <v>部份還本查詢.</v>
          </cell>
          <cell r="D1384" t="str">
            <v>Y</v>
          </cell>
          <cell r="E1384" t="str">
            <v/>
          </cell>
          <cell r="F1384" t="str">
            <v>N</v>
          </cell>
          <cell r="G1384" t="str">
            <v>N</v>
          </cell>
          <cell r="H1384" t="str">
            <v/>
          </cell>
          <cell r="I1384" t="str">
            <v/>
          </cell>
          <cell r="J1384" t="str">
            <v>N/A</v>
          </cell>
        </row>
        <row r="1385">
          <cell r="B1385" t="str">
            <v>P5857</v>
          </cell>
          <cell r="C1385" t="str">
            <v>            部份還本查詢.
FOR個網銀部分還本查詢</v>
          </cell>
          <cell r="D1385" t="str">
            <v>Y</v>
          </cell>
          <cell r="E1385" t="str">
            <v/>
          </cell>
          <cell r="F1385" t="str">
            <v>N</v>
          </cell>
          <cell r="G1385" t="str">
            <v>N</v>
          </cell>
          <cell r="H1385" t="str">
            <v/>
          </cell>
          <cell r="I1385" t="str">
            <v/>
          </cell>
          <cell r="J1385" t="str">
            <v>N/A</v>
          </cell>
        </row>
        <row r="1386">
          <cell r="B1386" t="str">
            <v>P588LA</v>
          </cell>
          <cell r="C1386" t="str">
            <v>放款查詢.</v>
          </cell>
          <cell r="D1386" t="str">
            <v>Y</v>
          </cell>
          <cell r="E1386" t="str">
            <v/>
          </cell>
          <cell r="F1386" t="str">
            <v>N</v>
          </cell>
          <cell r="G1386" t="str">
            <v>N</v>
          </cell>
          <cell r="H1386" t="str">
            <v/>
          </cell>
          <cell r="I1386" t="str">
            <v/>
          </cell>
          <cell r="J1386" t="str">
            <v>N/A</v>
          </cell>
        </row>
        <row r="1387">
          <cell r="B1387" t="str">
            <v>P588LB</v>
          </cell>
          <cell r="C1387" t="str">
            <v>間接授信轉催收及轉呆帳查詢</v>
          </cell>
          <cell r="D1387" t="str">
            <v>Y</v>
          </cell>
          <cell r="E1387" t="str">
            <v/>
          </cell>
          <cell r="F1387" t="str">
            <v>N</v>
          </cell>
          <cell r="G1387" t="str">
            <v>N</v>
          </cell>
          <cell r="H1387" t="str">
            <v/>
          </cell>
          <cell r="I1387" t="str">
            <v/>
          </cell>
          <cell r="J1387" t="str">
            <v>N/A</v>
          </cell>
        </row>
        <row r="1388">
          <cell r="B1388" t="str">
            <v>P59300</v>
          </cell>
          <cell r="C1388" t="str">
            <v>發動ACH授權扣款查詢</v>
          </cell>
          <cell r="D1388" t="str">
            <v>Y</v>
          </cell>
          <cell r="E1388" t="str">
            <v/>
          </cell>
          <cell r="F1388" t="str">
            <v>N</v>
          </cell>
          <cell r="G1388" t="str">
            <v>N</v>
          </cell>
          <cell r="H1388" t="str">
            <v/>
          </cell>
          <cell r="I1388" t="str">
            <v/>
          </cell>
          <cell r="J1388" t="str">
            <v>N/A</v>
          </cell>
        </row>
        <row r="1389">
          <cell r="B1389" t="str">
            <v>P59301</v>
          </cell>
          <cell r="C1389" t="str">
            <v> 發動ACH授權扣款查詢
＜＜新增授權扣款＞＞ </v>
          </cell>
          <cell r="D1389" t="str">
            <v>Y</v>
          </cell>
          <cell r="E1389" t="str">
            <v/>
          </cell>
          <cell r="F1389" t="str">
            <v>N</v>
          </cell>
          <cell r="G1389" t="str">
            <v>N</v>
          </cell>
          <cell r="H1389" t="str">
            <v/>
          </cell>
          <cell r="I1389" t="str">
            <v/>
          </cell>
          <cell r="J1389" t="str">
            <v>N/A</v>
          </cell>
        </row>
        <row r="1390">
          <cell r="B1390" t="str">
            <v>P59302</v>
          </cell>
          <cell r="C1390" t="str">
            <v>發動ACH授權扣款查詢.
＜＜取消授權扣款＞＞  </v>
          </cell>
          <cell r="D1390" t="str">
            <v>Y</v>
          </cell>
          <cell r="E1390" t="str">
            <v/>
          </cell>
          <cell r="F1390" t="str">
            <v>N</v>
          </cell>
          <cell r="G1390" t="str">
            <v>N</v>
          </cell>
          <cell r="H1390" t="str">
            <v/>
          </cell>
          <cell r="I1390" t="str">
            <v/>
          </cell>
          <cell r="J1390" t="str">
            <v>N/A</v>
          </cell>
        </row>
        <row r="1391">
          <cell r="B1391" t="str">
            <v>P593020</v>
          </cell>
          <cell r="C1391" t="str">
            <v>郵局授權扣款查詢.</v>
          </cell>
          <cell r="D1391" t="str">
            <v>Y</v>
          </cell>
          <cell r="E1391" t="str">
            <v/>
          </cell>
          <cell r="F1391" t="str">
            <v>N</v>
          </cell>
          <cell r="G1391" t="str">
            <v>N</v>
          </cell>
          <cell r="H1391" t="str">
            <v/>
          </cell>
          <cell r="I1391" t="str">
            <v/>
          </cell>
          <cell r="J1391" t="str">
            <v>N/A</v>
          </cell>
        </row>
        <row r="1392">
          <cell r="B1392" t="str">
            <v>P593021</v>
          </cell>
          <cell r="C1392" t="str">
            <v>新增郵局授權扣款.</v>
          </cell>
          <cell r="D1392" t="str">
            <v>Y</v>
          </cell>
          <cell r="E1392" t="str">
            <v/>
          </cell>
          <cell r="F1392" t="str">
            <v>N</v>
          </cell>
          <cell r="G1392" t="str">
            <v>N</v>
          </cell>
          <cell r="H1392" t="str">
            <v/>
          </cell>
          <cell r="I1392" t="str">
            <v/>
          </cell>
          <cell r="J1392" t="str">
            <v>N/A</v>
          </cell>
        </row>
        <row r="1393">
          <cell r="B1393" t="str">
            <v>P593022</v>
          </cell>
          <cell r="C1393" t="str">
            <v>異動郵局扣款查詢.</v>
          </cell>
          <cell r="D1393" t="str">
            <v>N</v>
          </cell>
          <cell r="E1393" t="str">
            <v/>
          </cell>
          <cell r="F1393" t="str">
            <v>N</v>
          </cell>
          <cell r="G1393" t="str">
            <v>N</v>
          </cell>
          <cell r="H1393" t="str">
            <v/>
          </cell>
          <cell r="I1393" t="str">
            <v/>
          </cell>
          <cell r="J1393" t="str">
            <v>N/A</v>
          </cell>
        </row>
        <row r="1394">
          <cell r="B1394" t="str">
            <v>P593023</v>
          </cell>
          <cell r="C1394" t="str">
            <v>取消郵局授權扣款查詢.</v>
          </cell>
          <cell r="D1394" t="str">
            <v>Y</v>
          </cell>
          <cell r="E1394" t="str">
            <v/>
          </cell>
          <cell r="F1394" t="str">
            <v>N</v>
          </cell>
          <cell r="G1394" t="str">
            <v>N</v>
          </cell>
          <cell r="H1394" t="str">
            <v/>
          </cell>
          <cell r="I1394" t="str">
            <v/>
          </cell>
          <cell r="J1394" t="str">
            <v>N/A</v>
          </cell>
        </row>
        <row r="1395">
          <cell r="B1395" t="str">
            <v>P59303</v>
          </cell>
          <cell r="C1395" t="str">
            <v>異動當日授權扣款查詢</v>
          </cell>
          <cell r="D1395" t="str">
            <v>Y</v>
          </cell>
          <cell r="E1395" t="str">
            <v/>
          </cell>
          <cell r="F1395" t="str">
            <v>N</v>
          </cell>
          <cell r="G1395" t="str">
            <v>N</v>
          </cell>
          <cell r="H1395" t="str">
            <v/>
          </cell>
          <cell r="I1395" t="str">
            <v/>
          </cell>
          <cell r="J1395" t="str">
            <v>N/A</v>
          </cell>
        </row>
        <row r="1396">
          <cell r="B1396" t="str">
            <v>P59304</v>
          </cell>
          <cell r="C1396" t="str">
            <v>登錄明細授權扣款查詢.</v>
          </cell>
          <cell r="D1396" t="str">
            <v>Y</v>
          </cell>
          <cell r="E1396" t="str">
            <v/>
          </cell>
          <cell r="F1396" t="str">
            <v>N</v>
          </cell>
          <cell r="G1396" t="str">
            <v>N</v>
          </cell>
          <cell r="H1396" t="str">
            <v/>
          </cell>
          <cell r="I1396" t="str">
            <v/>
          </cell>
          <cell r="J1396" t="str">
            <v>N/A</v>
          </cell>
        </row>
        <row r="1397">
          <cell r="B1397" t="str">
            <v>P594</v>
          </cell>
          <cell r="C1397" t="str">
            <v>內容變更查詢.</v>
          </cell>
          <cell r="D1397" t="str">
            <v>Y</v>
          </cell>
          <cell r="E1397" t="str">
            <v/>
          </cell>
          <cell r="F1397" t="str">
            <v>N</v>
          </cell>
          <cell r="G1397" t="str">
            <v>N</v>
          </cell>
          <cell r="H1397" t="str">
            <v/>
          </cell>
          <cell r="I1397" t="str">
            <v/>
          </cell>
          <cell r="J1397" t="str">
            <v>N/A</v>
          </cell>
        </row>
        <row r="1398">
          <cell r="B1398" t="str">
            <v>P59401</v>
          </cell>
          <cell r="C1398" t="str">
            <v>內容變更查詢</v>
          </cell>
          <cell r="D1398" t="str">
            <v>Y</v>
          </cell>
          <cell r="E1398" t="str">
            <v/>
          </cell>
          <cell r="F1398" t="str">
            <v>N</v>
          </cell>
          <cell r="G1398" t="str">
            <v>N</v>
          </cell>
          <cell r="H1398" t="str">
            <v/>
          </cell>
          <cell r="I1398" t="str">
            <v/>
          </cell>
          <cell r="J1398" t="str">
            <v>N/A</v>
          </cell>
        </row>
        <row r="1399">
          <cell r="B1399" t="str">
            <v>P594N</v>
          </cell>
          <cell r="C1399" t="str">
            <v>分段優惠利率查詢</v>
          </cell>
          <cell r="D1399" t="str">
            <v>Y</v>
          </cell>
          <cell r="E1399" t="str">
            <v/>
          </cell>
          <cell r="F1399" t="str">
            <v>N</v>
          </cell>
          <cell r="G1399" t="str">
            <v>N</v>
          </cell>
          <cell r="H1399" t="str">
            <v/>
          </cell>
          <cell r="I1399" t="str">
            <v/>
          </cell>
          <cell r="J1399" t="str">
            <v>N/A</v>
          </cell>
        </row>
        <row r="1400">
          <cell r="B1400" t="str">
            <v>P595LA1</v>
          </cell>
          <cell r="C1400" t="str">
            <v>催收收回查詢.</v>
          </cell>
          <cell r="D1400" t="str">
            <v>Y</v>
          </cell>
          <cell r="E1400" t="str">
            <v/>
          </cell>
          <cell r="F1400" t="str">
            <v>N</v>
          </cell>
          <cell r="G1400" t="str">
            <v>N</v>
          </cell>
          <cell r="H1400" t="str">
            <v/>
          </cell>
          <cell r="I1400" t="str">
            <v/>
          </cell>
          <cell r="J1400" t="str">
            <v>N/A</v>
          </cell>
        </row>
        <row r="1401">
          <cell r="B1401" t="str">
            <v>P595LAN</v>
          </cell>
          <cell r="C1401" t="str">
            <v>催收收回交易查詢.</v>
          </cell>
          <cell r="D1401" t="str">
            <v>Y</v>
          </cell>
          <cell r="E1401" t="str">
            <v/>
          </cell>
          <cell r="F1401" t="str">
            <v>N</v>
          </cell>
          <cell r="G1401" t="str">
            <v>N</v>
          </cell>
          <cell r="H1401" t="str">
            <v/>
          </cell>
          <cell r="I1401" t="str">
            <v/>
          </cell>
          <cell r="J1401" t="str">
            <v>N/A</v>
          </cell>
        </row>
        <row r="1402">
          <cell r="B1402" t="str">
            <v>P595LB1</v>
          </cell>
          <cell r="C1402" t="str">
            <v>間接授信催收收回查詢.</v>
          </cell>
          <cell r="D1402" t="str">
            <v>Y</v>
          </cell>
          <cell r="E1402" t="str">
            <v/>
          </cell>
          <cell r="F1402" t="str">
            <v>N</v>
          </cell>
          <cell r="G1402" t="str">
            <v>N</v>
          </cell>
          <cell r="H1402" t="str">
            <v/>
          </cell>
          <cell r="I1402" t="str">
            <v/>
          </cell>
          <cell r="J1402" t="str">
            <v>N/A</v>
          </cell>
        </row>
        <row r="1403">
          <cell r="B1403" t="str">
            <v>P5961</v>
          </cell>
          <cell r="C1403" t="str">
            <v>墊付交割股款查詢（鍵檔）.</v>
          </cell>
          <cell r="D1403" t="str">
            <v>Y</v>
          </cell>
          <cell r="E1403" t="str">
            <v/>
          </cell>
          <cell r="F1403" t="str">
            <v>N</v>
          </cell>
          <cell r="G1403" t="str">
            <v>N</v>
          </cell>
          <cell r="H1403" t="str">
            <v/>
          </cell>
          <cell r="I1403" t="str">
            <v/>
          </cell>
          <cell r="J1403" t="str">
            <v>N/A</v>
          </cell>
        </row>
        <row r="1404">
          <cell r="B1404" t="str">
            <v>P5962</v>
          </cell>
          <cell r="C1404" t="str">
            <v>墊付交割股款查詢（墊付股款）.</v>
          </cell>
          <cell r="D1404" t="str">
            <v>Y</v>
          </cell>
          <cell r="E1404" t="str">
            <v/>
          </cell>
          <cell r="F1404" t="str">
            <v>N</v>
          </cell>
          <cell r="G1404" t="str">
            <v>N</v>
          </cell>
          <cell r="H1404" t="str">
            <v/>
          </cell>
          <cell r="I1404" t="str">
            <v/>
          </cell>
          <cell r="J1404" t="str">
            <v>N/A</v>
          </cell>
        </row>
        <row r="1405">
          <cell r="B1405" t="str">
            <v>P5963</v>
          </cell>
          <cell r="C1405" t="str">
            <v>墊付交割股款額度查詢.</v>
          </cell>
          <cell r="D1405" t="str">
            <v>Y</v>
          </cell>
          <cell r="E1405" t="str">
            <v/>
          </cell>
          <cell r="F1405" t="str">
            <v>N</v>
          </cell>
          <cell r="G1405" t="str">
            <v>N</v>
          </cell>
          <cell r="H1405" t="str">
            <v/>
          </cell>
          <cell r="I1405" t="str">
            <v/>
          </cell>
          <cell r="J1405" t="str">
            <v>N/A</v>
          </cell>
        </row>
        <row r="1406">
          <cell r="B1406" t="str">
            <v>P5A1LA</v>
          </cell>
          <cell r="C1406" t="str">
            <v>呆帳收回</v>
          </cell>
          <cell r="D1406" t="str">
            <v>N(20180331YKK)</v>
          </cell>
          <cell r="E1406" t="str">
            <v/>
          </cell>
          <cell r="F1406" t="str">
            <v>N</v>
          </cell>
          <cell r="G1406" t="str">
            <v>N</v>
          </cell>
          <cell r="H1406" t="str">
            <v/>
          </cell>
          <cell r="I1406" t="str">
            <v/>
          </cell>
          <cell r="J1406" t="str">
            <v>N/A</v>
          </cell>
        </row>
        <row r="1407">
          <cell r="B1407" t="str">
            <v>P5A1LA1</v>
          </cell>
          <cell r="C1407" t="str">
            <v>呆帳收回.</v>
          </cell>
          <cell r="D1407" t="str">
            <v>Y</v>
          </cell>
          <cell r="E1407" t="str">
            <v/>
          </cell>
          <cell r="F1407" t="str">
            <v>N</v>
          </cell>
          <cell r="G1407" t="str">
            <v>N</v>
          </cell>
          <cell r="H1407" t="str">
            <v/>
          </cell>
          <cell r="I1407" t="str">
            <v/>
          </cell>
          <cell r="J1407" t="str">
            <v>N/A</v>
          </cell>
        </row>
        <row r="1408">
          <cell r="B1408" t="str">
            <v>P5A1LA1R</v>
          </cell>
          <cell r="C1408" t="str">
            <v>呆帳收回沖正.</v>
          </cell>
          <cell r="D1408" t="str">
            <v>Y</v>
          </cell>
          <cell r="E1408" t="str">
            <v/>
          </cell>
          <cell r="F1408" t="str">
            <v>N</v>
          </cell>
          <cell r="G1408" t="str">
            <v>N</v>
          </cell>
          <cell r="H1408" t="str">
            <v/>
          </cell>
          <cell r="I1408" t="str">
            <v/>
          </cell>
          <cell r="J1408" t="str">
            <v>N/A</v>
          </cell>
        </row>
        <row r="1409">
          <cell r="B1409" t="str">
            <v>P5A1LB</v>
          </cell>
          <cell r="C1409" t="str">
            <v>間接授信呆帳收回</v>
          </cell>
          <cell r="D1409" t="str">
            <v>N(20180331YKK)</v>
          </cell>
          <cell r="E1409" t="str">
            <v/>
          </cell>
          <cell r="F1409" t="str">
            <v>N</v>
          </cell>
          <cell r="G1409" t="str">
            <v>N</v>
          </cell>
          <cell r="H1409" t="str">
            <v/>
          </cell>
          <cell r="I1409" t="str">
            <v/>
          </cell>
          <cell r="J1409" t="str">
            <v>N/A</v>
          </cell>
        </row>
        <row r="1410">
          <cell r="B1410" t="str">
            <v>P5A1LB1</v>
          </cell>
          <cell r="C1410" t="str">
            <v>間接授信呆帳收回.</v>
          </cell>
          <cell r="D1410" t="str">
            <v>Y</v>
          </cell>
          <cell r="E1410" t="str">
            <v/>
          </cell>
          <cell r="F1410" t="str">
            <v>N</v>
          </cell>
          <cell r="G1410" t="str">
            <v>N</v>
          </cell>
          <cell r="H1410" t="str">
            <v/>
          </cell>
          <cell r="I1410" t="str">
            <v/>
          </cell>
          <cell r="J1410" t="str">
            <v>N/A</v>
          </cell>
        </row>
        <row r="1411">
          <cell r="B1411" t="str">
            <v>P5A1LB1R</v>
          </cell>
          <cell r="C1411" t="str">
            <v>呆帳收回沖正.</v>
          </cell>
          <cell r="D1411" t="str">
            <v>Y</v>
          </cell>
          <cell r="E1411" t="str">
            <v/>
          </cell>
          <cell r="F1411" t="str">
            <v>N</v>
          </cell>
          <cell r="G1411" t="str">
            <v>N</v>
          </cell>
          <cell r="H1411" t="str">
            <v/>
          </cell>
          <cell r="I1411" t="str">
            <v/>
          </cell>
          <cell r="J1411" t="str">
            <v>N/A</v>
          </cell>
        </row>
        <row r="1412">
          <cell r="B1412" t="str">
            <v>P5A3</v>
          </cell>
          <cell r="C1412" t="str">
            <v>訴訟代墊款帳務登錄.</v>
          </cell>
          <cell r="D1412" t="str">
            <v>Y</v>
          </cell>
          <cell r="E1412" t="str">
            <v/>
          </cell>
          <cell r="F1412" t="str">
            <v>N</v>
          </cell>
          <cell r="G1412" t="str">
            <v>N</v>
          </cell>
          <cell r="H1412" t="str">
            <v/>
          </cell>
          <cell r="I1412" t="str">
            <v/>
          </cell>
          <cell r="J1412" t="str">
            <v>N/A</v>
          </cell>
        </row>
        <row r="1413">
          <cell r="B1413" t="str">
            <v>P5A3R</v>
          </cell>
          <cell r="C1413" t="str">
            <v>訴訟代墊款沖正.</v>
          </cell>
          <cell r="D1413" t="str">
            <v>Y</v>
          </cell>
          <cell r="E1413" t="str">
            <v/>
          </cell>
          <cell r="F1413" t="str">
            <v>N</v>
          </cell>
          <cell r="G1413" t="str">
            <v>N</v>
          </cell>
          <cell r="H1413" t="str">
            <v/>
          </cell>
          <cell r="I1413" t="str">
            <v/>
          </cell>
          <cell r="J1413" t="str">
            <v>N/A</v>
          </cell>
        </row>
        <row r="1414">
          <cell r="B1414" t="str">
            <v>P5A4</v>
          </cell>
          <cell r="C1414" t="str">
            <v>待整理授信款帳務登錄.</v>
          </cell>
          <cell r="D1414" t="str">
            <v>Y</v>
          </cell>
          <cell r="E1414" t="str">
            <v/>
          </cell>
          <cell r="F1414" t="str">
            <v>N</v>
          </cell>
          <cell r="G1414" t="str">
            <v>N</v>
          </cell>
          <cell r="H1414" t="str">
            <v/>
          </cell>
          <cell r="I1414" t="str">
            <v/>
          </cell>
          <cell r="J1414" t="str">
            <v>N/A</v>
          </cell>
        </row>
        <row r="1415">
          <cell r="B1415" t="str">
            <v>P5A4R</v>
          </cell>
          <cell r="C1415" t="str">
            <v>待整理授信款沖正.</v>
          </cell>
          <cell r="D1415" t="str">
            <v>Y</v>
          </cell>
          <cell r="E1415" t="str">
            <v/>
          </cell>
          <cell r="F1415" t="str">
            <v>N</v>
          </cell>
          <cell r="G1415" t="str">
            <v>N</v>
          </cell>
          <cell r="H1415" t="str">
            <v/>
          </cell>
          <cell r="I1415" t="str">
            <v/>
          </cell>
          <cell r="J1415" t="str">
            <v>N/A</v>
          </cell>
        </row>
        <row r="1416">
          <cell r="B1416" t="str">
            <v>P5B013</v>
          </cell>
          <cell r="C1416" t="str">
            <v>帳務調整－繳息沖轉</v>
          </cell>
          <cell r="D1416" t="str">
            <v>Y</v>
          </cell>
          <cell r="E1416" t="str">
            <v/>
          </cell>
          <cell r="F1416" t="str">
            <v>N</v>
          </cell>
          <cell r="G1416" t="str">
            <v>N</v>
          </cell>
          <cell r="H1416" t="str">
            <v/>
          </cell>
          <cell r="I1416" t="str">
            <v/>
          </cell>
          <cell r="J1416" t="str">
            <v>N/A</v>
          </cell>
        </row>
        <row r="1417">
          <cell r="B1417" t="str">
            <v>P5B015</v>
          </cell>
          <cell r="C1417" t="str">
            <v>帳務調整－部份還本沖轉</v>
          </cell>
          <cell r="D1417" t="str">
            <v>Y</v>
          </cell>
          <cell r="E1417" t="str">
            <v/>
          </cell>
          <cell r="F1417" t="str">
            <v>N</v>
          </cell>
          <cell r="G1417" t="str">
            <v>N</v>
          </cell>
          <cell r="H1417" t="str">
            <v/>
          </cell>
          <cell r="I1417" t="str">
            <v/>
          </cell>
          <cell r="J1417" t="str">
            <v>N/A</v>
          </cell>
        </row>
        <row r="1418">
          <cell r="B1418" t="str">
            <v>P5B017</v>
          </cell>
          <cell r="C1418" t="str">
            <v>帳務調整－催收收回</v>
          </cell>
          <cell r="D1418" t="str">
            <v>Y</v>
          </cell>
          <cell r="E1418" t="str">
            <v/>
          </cell>
          <cell r="F1418" t="str">
            <v>N</v>
          </cell>
          <cell r="G1418" t="str">
            <v>N</v>
          </cell>
          <cell r="H1418" t="str">
            <v/>
          </cell>
          <cell r="I1418" t="str">
            <v/>
          </cell>
          <cell r="J1418" t="str">
            <v>N/A</v>
          </cell>
        </row>
        <row r="1419">
          <cell r="B1419" t="str">
            <v>P5B018</v>
          </cell>
          <cell r="C1419" t="str">
            <v>帳務調整－呆帳收回</v>
          </cell>
          <cell r="D1419" t="str">
            <v>Y</v>
          </cell>
          <cell r="E1419" t="str">
            <v/>
          </cell>
          <cell r="F1419" t="str">
            <v>N</v>
          </cell>
          <cell r="G1419" t="str">
            <v>N</v>
          </cell>
          <cell r="H1419" t="str">
            <v/>
          </cell>
          <cell r="I1419" t="str">
            <v/>
          </cell>
          <cell r="J1419" t="str">
            <v>N/A</v>
          </cell>
        </row>
        <row r="1420">
          <cell r="B1420" t="str">
            <v>P5B03</v>
          </cell>
          <cell r="C1420" t="str">
            <v>帳務調整－繳息沖轉.</v>
          </cell>
          <cell r="D1420" t="str">
            <v>Y</v>
          </cell>
          <cell r="E1420" t="str">
            <v/>
          </cell>
          <cell r="F1420" t="str">
            <v>N</v>
          </cell>
          <cell r="G1420" t="str">
            <v>N</v>
          </cell>
          <cell r="H1420" t="str">
            <v/>
          </cell>
          <cell r="I1420" t="str">
            <v/>
          </cell>
          <cell r="J1420" t="str">
            <v>N/A</v>
          </cell>
        </row>
        <row r="1421">
          <cell r="B1421" t="str">
            <v>P5B05</v>
          </cell>
          <cell r="C1421" t="str">
            <v>帳務調整－部份還本沖轉．</v>
          </cell>
          <cell r="D1421" t="str">
            <v>Y</v>
          </cell>
          <cell r="E1421" t="str">
            <v/>
          </cell>
          <cell r="F1421" t="str">
            <v>N</v>
          </cell>
          <cell r="G1421" t="str">
            <v>N</v>
          </cell>
          <cell r="H1421" t="str">
            <v/>
          </cell>
          <cell r="I1421" t="str">
            <v/>
          </cell>
          <cell r="J1421" t="str">
            <v>N/A</v>
          </cell>
        </row>
        <row r="1422">
          <cell r="B1422" t="str">
            <v>P5B501</v>
          </cell>
          <cell r="C1422" t="str">
            <v>收取預收參貸手續費收入登錄〈台幣〉.</v>
          </cell>
          <cell r="D1422" t="str">
            <v>Y</v>
          </cell>
          <cell r="E1422" t="str">
            <v/>
          </cell>
          <cell r="F1422" t="str">
            <v>N</v>
          </cell>
          <cell r="G1422" t="str">
            <v>N</v>
          </cell>
          <cell r="H1422" t="str">
            <v/>
          </cell>
          <cell r="I1422" t="str">
            <v/>
          </cell>
          <cell r="J1422" t="str">
            <v>N/A</v>
          </cell>
        </row>
        <row r="1423">
          <cell r="B1423" t="str">
            <v>P5B501R</v>
          </cell>
          <cell r="C1423" t="str">
            <v>預收參貸手續費登錄－沖正（台幣）.</v>
          </cell>
          <cell r="D1423" t="str">
            <v>Y</v>
          </cell>
          <cell r="E1423" t="str">
            <v/>
          </cell>
          <cell r="F1423" t="str">
            <v>N</v>
          </cell>
          <cell r="G1423" t="str">
            <v>N</v>
          </cell>
          <cell r="H1423" t="str">
            <v/>
          </cell>
          <cell r="I1423" t="str">
            <v/>
          </cell>
          <cell r="J1423" t="str">
            <v>N/A</v>
          </cell>
        </row>
        <row r="1424">
          <cell r="B1424" t="str">
            <v>P5B502</v>
          </cell>
          <cell r="C1424" t="str">
            <v>收取預收參貸手續費收入登錄〈外幣〉.</v>
          </cell>
          <cell r="D1424" t="str">
            <v>Y</v>
          </cell>
          <cell r="E1424" t="str">
            <v/>
          </cell>
          <cell r="F1424" t="str">
            <v>N</v>
          </cell>
          <cell r="G1424" t="str">
            <v>N</v>
          </cell>
          <cell r="H1424" t="str">
            <v/>
          </cell>
          <cell r="I1424" t="str">
            <v/>
          </cell>
          <cell r="J1424" t="str">
            <v>N/A</v>
          </cell>
        </row>
        <row r="1425">
          <cell r="B1425" t="str">
            <v>P5B502R</v>
          </cell>
          <cell r="C1425" t="str">
            <v>預收參貸手續費登錄－沖正（外幣）.</v>
          </cell>
          <cell r="D1425" t="str">
            <v>Y</v>
          </cell>
          <cell r="E1425" t="str">
            <v/>
          </cell>
          <cell r="F1425" t="str">
            <v>N</v>
          </cell>
          <cell r="G1425" t="str">
            <v>N</v>
          </cell>
          <cell r="H1425" t="str">
            <v/>
          </cell>
          <cell r="I1425" t="str">
            <v/>
          </cell>
          <cell r="J1425" t="str">
            <v>N/A</v>
          </cell>
        </row>
        <row r="1426">
          <cell r="B1426" t="str">
            <v>P5B503</v>
          </cell>
          <cell r="C1426" t="str">
            <v>收取預收參貸手續費收入登錄〈外幣〉. FORELS退費</v>
          </cell>
          <cell r="D1426" t="str">
            <v>Y</v>
          </cell>
          <cell r="E1426" t="str">
            <v/>
          </cell>
          <cell r="F1426" t="str">
            <v>N</v>
          </cell>
          <cell r="G1426" t="str">
            <v>N</v>
          </cell>
          <cell r="H1426" t="str">
            <v/>
          </cell>
          <cell r="I1426" t="str">
            <v/>
          </cell>
          <cell r="J1426" t="str">
            <v>N/A</v>
          </cell>
        </row>
        <row r="1427">
          <cell r="B1427" t="str">
            <v>P5B503R</v>
          </cell>
          <cell r="C1427" t="str">
            <v>預收參貸手續費登錄－沖正（外幣）.</v>
          </cell>
          <cell r="D1427" t="str">
            <v>Y</v>
          </cell>
          <cell r="E1427" t="str">
            <v/>
          </cell>
          <cell r="F1427" t="str">
            <v>N</v>
          </cell>
          <cell r="G1427" t="str">
            <v>N</v>
          </cell>
          <cell r="H1427" t="str">
            <v/>
          </cell>
          <cell r="I1427" t="str">
            <v/>
          </cell>
          <cell r="J1427" t="str">
            <v>N/A</v>
          </cell>
        </row>
        <row r="1428">
          <cell r="B1428" t="str">
            <v>P5B6</v>
          </cell>
          <cell r="C1428" t="str">
            <v>墊付火險保費(由授信科目墊款)</v>
          </cell>
          <cell r="D1428" t="str">
            <v>Y</v>
          </cell>
          <cell r="E1428" t="str">
            <v/>
          </cell>
          <cell r="F1428" t="str">
            <v>N</v>
          </cell>
          <cell r="G1428" t="str">
            <v>N</v>
          </cell>
          <cell r="H1428" t="str">
            <v/>
          </cell>
          <cell r="I1428" t="str">
            <v/>
          </cell>
          <cell r="J1428" t="str">
            <v>N/A</v>
          </cell>
        </row>
        <row r="1429">
          <cell r="B1429" t="str">
            <v>P5B6R</v>
          </cell>
          <cell r="C1429" t="str">
            <v>墊付火險保費(由授信科目墊款)沖正</v>
          </cell>
          <cell r="D1429" t="str">
            <v>Y</v>
          </cell>
          <cell r="E1429" t="str">
            <v/>
          </cell>
          <cell r="F1429" t="str">
            <v>N</v>
          </cell>
          <cell r="G1429" t="str">
            <v>N</v>
          </cell>
          <cell r="H1429" t="str">
            <v/>
          </cell>
          <cell r="I1429" t="str">
            <v/>
          </cell>
          <cell r="J1429" t="str">
            <v>N/A</v>
          </cell>
        </row>
        <row r="1430">
          <cell r="B1430" t="str">
            <v>P5B8NB</v>
          </cell>
          <cell r="C1430" t="str">
            <v>現金卡催收收回代墊(批次使用)</v>
          </cell>
          <cell r="D1430" t="str">
            <v>Y</v>
          </cell>
          <cell r="E1430" t="str">
            <v/>
          </cell>
          <cell r="F1430" t="str">
            <v>N</v>
          </cell>
          <cell r="G1430" t="str">
            <v>N</v>
          </cell>
          <cell r="H1430" t="str">
            <v/>
          </cell>
          <cell r="I1430" t="str">
            <v/>
          </cell>
          <cell r="J1430" t="str">
            <v>N/A</v>
          </cell>
        </row>
        <row r="1431">
          <cell r="B1431" t="str">
            <v>P5B8PRD</v>
          </cell>
          <cell r="C1431" t="str">
            <v>簡易小額信貸催收收回代墊(批次使用)</v>
          </cell>
          <cell r="D1431" t="str">
            <v>N</v>
          </cell>
          <cell r="E1431" t="str">
            <v/>
          </cell>
          <cell r="F1431" t="str">
            <v>N</v>
          </cell>
          <cell r="G1431" t="str">
            <v>N</v>
          </cell>
          <cell r="H1431" t="str">
            <v/>
          </cell>
          <cell r="I1431" t="str">
            <v/>
          </cell>
          <cell r="J1431" t="str">
            <v>N/A</v>
          </cell>
        </row>
        <row r="1432">
          <cell r="B1432" t="str">
            <v>P5B8PRD2</v>
          </cell>
          <cell r="C1432" t="str">
            <v>簡易小額信貸催收收回代墊(批次使用)</v>
          </cell>
          <cell r="D1432" t="str">
            <v>Y</v>
          </cell>
          <cell r="E1432" t="str">
            <v/>
          </cell>
          <cell r="F1432" t="str">
            <v>N</v>
          </cell>
          <cell r="G1432" t="str">
            <v>N</v>
          </cell>
          <cell r="H1432" t="str">
            <v/>
          </cell>
          <cell r="I1432" t="str">
            <v/>
          </cell>
          <cell r="J1432" t="str">
            <v>N/A</v>
          </cell>
        </row>
        <row r="1433">
          <cell r="B1433" t="str">
            <v>P5C0</v>
          </cell>
          <cell r="C1433" t="str">
            <v>企金CPS批覆書放行</v>
          </cell>
          <cell r="D1433" t="str">
            <v>Y</v>
          </cell>
          <cell r="E1433" t="str">
            <v/>
          </cell>
          <cell r="F1433" t="str">
            <v>N</v>
          </cell>
          <cell r="G1433" t="str">
            <v>N</v>
          </cell>
          <cell r="H1433" t="str">
            <v/>
          </cell>
          <cell r="I1433" t="str">
            <v/>
          </cell>
          <cell r="J1433" t="str">
            <v>N/A</v>
          </cell>
        </row>
        <row r="1434">
          <cell r="B1434" t="str">
            <v>P5C5</v>
          </cell>
          <cell r="C1434" t="str">
            <v>批覆書移轉.</v>
          </cell>
          <cell r="D1434" t="str">
            <v>Y</v>
          </cell>
          <cell r="E1434" t="str">
            <v/>
          </cell>
          <cell r="F1434" t="str">
            <v>N</v>
          </cell>
          <cell r="G1434" t="str">
            <v>N</v>
          </cell>
          <cell r="H1434" t="str">
            <v/>
          </cell>
          <cell r="I1434" t="str">
            <v/>
          </cell>
          <cell r="J1434" t="str">
            <v>N/A</v>
          </cell>
        </row>
        <row r="1435">
          <cell r="B1435" t="str">
            <v>P5D3LA</v>
          </cell>
          <cell r="C1435" t="str">
            <v>催收對外債權註記登錄.</v>
          </cell>
          <cell r="D1435" t="str">
            <v>Y</v>
          </cell>
          <cell r="E1435" t="str">
            <v/>
          </cell>
          <cell r="F1435" t="str">
            <v>N</v>
          </cell>
          <cell r="G1435" t="str">
            <v>N</v>
          </cell>
          <cell r="H1435" t="str">
            <v/>
          </cell>
          <cell r="I1435" t="str">
            <v/>
          </cell>
          <cell r="J1435" t="str">
            <v>N/A</v>
          </cell>
        </row>
        <row r="1436">
          <cell r="B1436" t="str">
            <v>P5D3LAR</v>
          </cell>
          <cell r="C1436" t="str">
            <v>催收對外債權註記取消.</v>
          </cell>
          <cell r="D1436" t="str">
            <v>Y</v>
          </cell>
          <cell r="E1436" t="str">
            <v/>
          </cell>
          <cell r="F1436" t="str">
            <v>N</v>
          </cell>
          <cell r="G1436" t="str">
            <v>N</v>
          </cell>
          <cell r="H1436" t="str">
            <v/>
          </cell>
          <cell r="I1436" t="str">
            <v/>
          </cell>
          <cell r="J1436" t="str">
            <v>N/A</v>
          </cell>
        </row>
        <row r="1437">
          <cell r="B1437" t="str">
            <v>P5E501</v>
          </cell>
          <cell r="C1437" t="str">
            <v>企金簡易應收票據共用額度登錄.</v>
          </cell>
          <cell r="D1437" t="str">
            <v>Y</v>
          </cell>
          <cell r="E1437" t="str">
            <v/>
          </cell>
          <cell r="F1437" t="str">
            <v>N</v>
          </cell>
          <cell r="G1437" t="str">
            <v>N</v>
          </cell>
          <cell r="H1437" t="str">
            <v/>
          </cell>
          <cell r="I1437" t="str">
            <v/>
          </cell>
          <cell r="J1437" t="str">
            <v>N/A</v>
          </cell>
        </row>
        <row r="1438">
          <cell r="B1438" t="str">
            <v>P5E502</v>
          </cell>
          <cell r="C1438" t="str">
            <v>企金簡易應收票據共用額度修改.</v>
          </cell>
          <cell r="D1438" t="str">
            <v>Y</v>
          </cell>
          <cell r="E1438" t="str">
            <v/>
          </cell>
          <cell r="F1438" t="str">
            <v>N</v>
          </cell>
          <cell r="G1438" t="str">
            <v>N</v>
          </cell>
          <cell r="H1438" t="str">
            <v/>
          </cell>
          <cell r="I1438" t="str">
            <v/>
          </cell>
          <cell r="J1438" t="str">
            <v>N/A</v>
          </cell>
        </row>
        <row r="1439">
          <cell r="B1439" t="str">
            <v>P5E503</v>
          </cell>
          <cell r="C1439" t="str">
            <v>企金簡易應收票據共用額度刪除.</v>
          </cell>
          <cell r="D1439" t="str">
            <v>Y</v>
          </cell>
          <cell r="E1439" t="str">
            <v/>
          </cell>
          <cell r="F1439" t="str">
            <v>N</v>
          </cell>
          <cell r="G1439" t="str">
            <v>N</v>
          </cell>
          <cell r="H1439" t="str">
            <v/>
          </cell>
          <cell r="I1439" t="str">
            <v/>
          </cell>
          <cell r="J1439" t="str">
            <v>N/A</v>
          </cell>
        </row>
        <row r="1440">
          <cell r="B1440" t="str">
            <v>P5G1LA</v>
          </cell>
          <cell r="C1440" t="str">
            <v>呆帳收回查詢</v>
          </cell>
          <cell r="D1440" t="str">
            <v>N</v>
          </cell>
          <cell r="E1440" t="str">
            <v/>
          </cell>
          <cell r="F1440" t="str">
            <v>N</v>
          </cell>
          <cell r="G1440" t="str">
            <v>N</v>
          </cell>
          <cell r="H1440" t="str">
            <v/>
          </cell>
          <cell r="I1440" t="str">
            <v/>
          </cell>
          <cell r="J1440" t="str">
            <v>N/A</v>
          </cell>
        </row>
        <row r="1441">
          <cell r="B1441" t="str">
            <v>P5G1LA1</v>
          </cell>
          <cell r="C1441" t="str">
            <v>呆帳收回查詢.</v>
          </cell>
          <cell r="D1441" t="str">
            <v>Y</v>
          </cell>
          <cell r="E1441" t="str">
            <v/>
          </cell>
          <cell r="F1441" t="str">
            <v>N</v>
          </cell>
          <cell r="G1441" t="str">
            <v>N</v>
          </cell>
          <cell r="H1441" t="str">
            <v/>
          </cell>
          <cell r="I1441" t="str">
            <v/>
          </cell>
          <cell r="J1441" t="str">
            <v>N/A</v>
          </cell>
        </row>
        <row r="1442">
          <cell r="B1442" t="str">
            <v>P5G1LAN</v>
          </cell>
          <cell r="C1442" t="str">
            <v>呆帳收回交易記錄查詢.</v>
          </cell>
          <cell r="D1442" t="str">
            <v>Y</v>
          </cell>
          <cell r="E1442" t="str">
            <v/>
          </cell>
          <cell r="F1442" t="str">
            <v>N</v>
          </cell>
          <cell r="G1442" t="str">
            <v>N</v>
          </cell>
          <cell r="H1442" t="str">
            <v/>
          </cell>
          <cell r="I1442" t="str">
            <v/>
          </cell>
          <cell r="J1442" t="str">
            <v>N/A</v>
          </cell>
        </row>
        <row r="1443">
          <cell r="B1443" t="str">
            <v>P5G1LB1</v>
          </cell>
          <cell r="C1443" t="str">
            <v>間接授信呆帳收回查詢.</v>
          </cell>
          <cell r="D1443" t="str">
            <v>Y</v>
          </cell>
          <cell r="E1443" t="str">
            <v/>
          </cell>
          <cell r="F1443" t="str">
            <v>N</v>
          </cell>
          <cell r="G1443" t="str">
            <v>N</v>
          </cell>
          <cell r="H1443" t="str">
            <v/>
          </cell>
          <cell r="I1443" t="str">
            <v/>
          </cell>
          <cell r="J1443" t="str">
            <v>N/A</v>
          </cell>
        </row>
        <row r="1444">
          <cell r="B1444" t="str">
            <v>P5H505</v>
          </cell>
          <cell r="C1444" t="str">
            <v>玉證帳務運用同意書</v>
          </cell>
          <cell r="D1444" t="str">
            <v>Y</v>
          </cell>
          <cell r="E1444" t="str">
            <v/>
          </cell>
          <cell r="F1444" t="str">
            <v>N</v>
          </cell>
          <cell r="G1444" t="str">
            <v>N</v>
          </cell>
          <cell r="H1444" t="str">
            <v/>
          </cell>
          <cell r="I1444" t="str">
            <v/>
          </cell>
          <cell r="J1444" t="str">
            <v>N/A</v>
          </cell>
        </row>
        <row r="1445">
          <cell r="B1445" t="str">
            <v>P5H702</v>
          </cell>
          <cell r="C1445" t="str">
            <v>帶出信保保證書內容登錄.</v>
          </cell>
          <cell r="D1445" t="str">
            <v>Y</v>
          </cell>
          <cell r="E1445" t="str">
            <v/>
          </cell>
          <cell r="F1445" t="str">
            <v>N</v>
          </cell>
          <cell r="G1445" t="str">
            <v>N</v>
          </cell>
          <cell r="H1445" t="str">
            <v/>
          </cell>
          <cell r="I1445" t="str">
            <v/>
          </cell>
          <cell r="J1445" t="str">
            <v>N/A</v>
          </cell>
        </row>
        <row r="1446">
          <cell r="B1446" t="str">
            <v>P5I601</v>
          </cell>
          <cell r="C1446" t="str">
            <v>帳務調整查詢-動用--僅開放MAILLOAN執行</v>
          </cell>
          <cell r="D1446" t="str">
            <v>N</v>
          </cell>
          <cell r="E1446" t="str">
            <v/>
          </cell>
          <cell r="F1446" t="str">
            <v>N</v>
          </cell>
          <cell r="G1446" t="str">
            <v>N</v>
          </cell>
          <cell r="H1446" t="str">
            <v/>
          </cell>
          <cell r="I1446" t="str">
            <v/>
          </cell>
          <cell r="J1446" t="str">
            <v>N/A</v>
          </cell>
        </row>
        <row r="1447">
          <cell r="B1447" t="str">
            <v>P5I61</v>
          </cell>
          <cell r="C1447" t="str">
            <v>帳務調整查詢-動用    
 --僅開放MAILLOAN執行 </v>
          </cell>
          <cell r="D1447" t="str">
            <v>N</v>
          </cell>
          <cell r="E1447" t="str">
            <v/>
          </cell>
          <cell r="F1447" t="str">
            <v>N</v>
          </cell>
          <cell r="G1447" t="str">
            <v>N</v>
          </cell>
          <cell r="H1447" t="str">
            <v/>
          </cell>
          <cell r="I1447" t="str">
            <v/>
          </cell>
          <cell r="J1447" t="str">
            <v>N/A</v>
          </cell>
        </row>
        <row r="1448">
          <cell r="B1448" t="str">
            <v>P5I63</v>
          </cell>
          <cell r="C1448" t="str">
            <v>帳務調整查詢 - 繳息、部份還本</v>
          </cell>
          <cell r="D1448" t="str">
            <v>Y</v>
          </cell>
          <cell r="E1448" t="str">
            <v/>
          </cell>
          <cell r="F1448" t="str">
            <v>N</v>
          </cell>
          <cell r="G1448" t="str">
            <v>N</v>
          </cell>
          <cell r="H1448" t="str">
            <v/>
          </cell>
          <cell r="I1448" t="str">
            <v/>
          </cell>
          <cell r="J1448" t="str">
            <v>N/A</v>
          </cell>
        </row>
        <row r="1449">
          <cell r="B1449" t="str">
            <v>P5I67</v>
          </cell>
          <cell r="C1449" t="str">
            <v>帳務調整查詢-催收、呆帳沖轉</v>
          </cell>
          <cell r="D1449" t="str">
            <v>Y</v>
          </cell>
          <cell r="E1449" t="str">
            <v/>
          </cell>
          <cell r="F1449" t="str">
            <v>N</v>
          </cell>
          <cell r="G1449" t="str">
            <v>N</v>
          </cell>
          <cell r="H1449" t="str">
            <v/>
          </cell>
          <cell r="I1449" t="str">
            <v/>
          </cell>
          <cell r="J1449" t="str">
            <v>N/A</v>
          </cell>
        </row>
        <row r="1450">
          <cell r="B1450" t="str">
            <v>P5S536</v>
          </cell>
          <cell r="C1450" t="str">
            <v>虛擬帳號入帳</v>
          </cell>
          <cell r="D1450" t="str">
            <v>Y</v>
          </cell>
          <cell r="E1450" t="str">
            <v/>
          </cell>
          <cell r="F1450" t="str">
            <v>N</v>
          </cell>
          <cell r="G1450" t="str">
            <v>N</v>
          </cell>
          <cell r="H1450" t="str">
            <v/>
          </cell>
          <cell r="I1450" t="str">
            <v/>
          </cell>
          <cell r="J1450" t="str">
            <v>N/A</v>
          </cell>
        </row>
        <row r="1451">
          <cell r="B1451" t="str">
            <v>P5S561</v>
          </cell>
          <cell r="C1451" t="str">
            <v>Ｔ５６１顧客信用查詢放款帳號資料查詢</v>
          </cell>
          <cell r="D1451" t="str">
            <v>Y</v>
          </cell>
          <cell r="E1451" t="str">
            <v/>
          </cell>
          <cell r="F1451" t="str">
            <v>N</v>
          </cell>
          <cell r="G1451" t="str">
            <v>N</v>
          </cell>
          <cell r="H1451" t="str">
            <v/>
          </cell>
          <cell r="I1451" t="str">
            <v/>
          </cell>
          <cell r="J1451" t="str">
            <v>N/A</v>
          </cell>
        </row>
        <row r="1452">
          <cell r="B1452" t="str">
            <v>P5S732</v>
          </cell>
          <cell r="C1452" t="str">
            <v>授信歸戶變更登錄檢核.</v>
          </cell>
          <cell r="D1452" t="str">
            <v>Y</v>
          </cell>
          <cell r="E1452" t="str">
            <v/>
          </cell>
          <cell r="F1452" t="str">
            <v>N</v>
          </cell>
          <cell r="G1452" t="str">
            <v>N</v>
          </cell>
          <cell r="H1452" t="str">
            <v/>
          </cell>
          <cell r="I1452" t="str">
            <v/>
          </cell>
          <cell r="J1452" t="str">
            <v>N/A</v>
          </cell>
        </row>
        <row r="1453">
          <cell r="B1453" t="str">
            <v>P5SF0606</v>
          </cell>
          <cell r="C1453" t="str">
            <v>批覆書查詢FORTQF0606使用</v>
          </cell>
          <cell r="D1453" t="str">
            <v>Y</v>
          </cell>
          <cell r="E1453" t="str">
            <v/>
          </cell>
          <cell r="F1453" t="str">
            <v>N</v>
          </cell>
          <cell r="G1453" t="str">
            <v>N</v>
          </cell>
          <cell r="H1453" t="str">
            <v/>
          </cell>
          <cell r="I1453" t="str">
            <v/>
          </cell>
          <cell r="J1453" t="str">
            <v>N/A</v>
          </cell>
        </row>
        <row r="1454">
          <cell r="B1454" t="str">
            <v>P5SF0607</v>
          </cell>
          <cell r="C1454" t="str">
            <v>批覆書明細查詢FORTQF0607使用</v>
          </cell>
          <cell r="D1454" t="str">
            <v>Y</v>
          </cell>
          <cell r="E1454" t="str">
            <v/>
          </cell>
          <cell r="F1454" t="str">
            <v>N</v>
          </cell>
          <cell r="G1454" t="str">
            <v>N</v>
          </cell>
          <cell r="H1454" t="str">
            <v/>
          </cell>
          <cell r="I1454" t="str">
            <v/>
          </cell>
          <cell r="J1454" t="str">
            <v>N/A</v>
          </cell>
        </row>
        <row r="1455">
          <cell r="B1455" t="str">
            <v>P5SN1101</v>
          </cell>
          <cell r="C1455" t="str">
            <v>FOR新個網銀歸戶查詢            
  網銀-&gt;N01.PGMTRX(NT1101)-&gt;P5SN1101</v>
          </cell>
          <cell r="D1455" t="str">
            <v>Y</v>
          </cell>
          <cell r="E1455" t="str">
            <v/>
          </cell>
          <cell r="F1455" t="str">
            <v>N</v>
          </cell>
          <cell r="G1455" t="str">
            <v>N</v>
          </cell>
          <cell r="H1455" t="str">
            <v/>
          </cell>
          <cell r="I1455" t="str">
            <v/>
          </cell>
          <cell r="J1455" t="str">
            <v>N/A</v>
          </cell>
        </row>
        <row r="1456">
          <cell r="B1456" t="str">
            <v>R501</v>
          </cell>
          <cell r="C1456" t="str">
            <v>核准動用放行沖正.</v>
          </cell>
          <cell r="D1456" t="str">
            <v>Y</v>
          </cell>
          <cell r="E1456" t="str">
            <v/>
          </cell>
          <cell r="F1456" t="str">
            <v>N</v>
          </cell>
          <cell r="G1456" t="str">
            <v>N</v>
          </cell>
          <cell r="H1456" t="str">
            <v/>
          </cell>
          <cell r="I1456" t="str">
            <v/>
          </cell>
          <cell r="J1456" t="str">
            <v>N/A</v>
          </cell>
        </row>
        <row r="1457">
          <cell r="B1457" t="str">
            <v>R50303</v>
          </cell>
          <cell r="C1457" t="str">
            <v>繳息沖正.</v>
          </cell>
          <cell r="D1457" t="str">
            <v>Y</v>
          </cell>
          <cell r="E1457" t="str">
            <v/>
          </cell>
          <cell r="F1457" t="str">
            <v>N</v>
          </cell>
          <cell r="G1457" t="str">
            <v>N</v>
          </cell>
          <cell r="H1457" t="str">
            <v/>
          </cell>
          <cell r="I1457" t="str">
            <v/>
          </cell>
          <cell r="J1457" t="str">
            <v>N/A</v>
          </cell>
        </row>
        <row r="1458">
          <cell r="B1458" t="str">
            <v>R504</v>
          </cell>
          <cell r="C1458" t="str">
            <v>清償沖正.</v>
          </cell>
          <cell r="D1458" t="str">
            <v>Y</v>
          </cell>
          <cell r="E1458" t="str">
            <v/>
          </cell>
          <cell r="F1458" t="str">
            <v>N</v>
          </cell>
          <cell r="G1458" t="str">
            <v>N</v>
          </cell>
          <cell r="H1458" t="str">
            <v/>
          </cell>
          <cell r="I1458" t="str">
            <v/>
          </cell>
          <cell r="J1458" t="str">
            <v>N/A</v>
          </cell>
        </row>
        <row r="1459">
          <cell r="B1459" t="str">
            <v>R505</v>
          </cell>
          <cell r="C1459" t="str">
            <v>部份還本沖正.</v>
          </cell>
          <cell r="D1459" t="str">
            <v>N</v>
          </cell>
          <cell r="E1459" t="str">
            <v/>
          </cell>
          <cell r="F1459" t="str">
            <v>N</v>
          </cell>
          <cell r="G1459" t="str">
            <v>N</v>
          </cell>
          <cell r="H1459" t="str">
            <v/>
          </cell>
          <cell r="I1459" t="str">
            <v/>
          </cell>
          <cell r="J1459" t="str">
            <v>N/A</v>
          </cell>
        </row>
        <row r="1460">
          <cell r="B1460" t="str">
            <v>R506</v>
          </cell>
          <cell r="C1460" t="str">
            <v>轉催收款沖正.</v>
          </cell>
          <cell r="D1460" t="str">
            <v>Y</v>
          </cell>
          <cell r="E1460" t="str">
            <v/>
          </cell>
          <cell r="F1460" t="str">
            <v>N</v>
          </cell>
          <cell r="G1460" t="str">
            <v>N</v>
          </cell>
          <cell r="H1460" t="str">
            <v/>
          </cell>
          <cell r="I1460" t="str">
            <v/>
          </cell>
          <cell r="J1460" t="str">
            <v>N/A</v>
          </cell>
        </row>
        <row r="1461">
          <cell r="B1461" t="str">
            <v>R507</v>
          </cell>
          <cell r="C1461" t="str">
            <v>轉呆帳沖正.</v>
          </cell>
          <cell r="D1461" t="str">
            <v>Y</v>
          </cell>
          <cell r="E1461" t="str">
            <v/>
          </cell>
          <cell r="F1461" t="str">
            <v>N</v>
          </cell>
          <cell r="G1461" t="str">
            <v>N</v>
          </cell>
          <cell r="H1461" t="str">
            <v/>
          </cell>
          <cell r="I1461" t="str">
            <v/>
          </cell>
          <cell r="J1461" t="str">
            <v>N/A</v>
          </cell>
        </row>
        <row r="1462">
          <cell r="B1462" t="str">
            <v>R508</v>
          </cell>
          <cell r="C1462" t="str">
            <v>墊付股款動用沖正.</v>
          </cell>
          <cell r="D1462" t="str">
            <v>Y</v>
          </cell>
          <cell r="E1462" t="str">
            <v/>
          </cell>
          <cell r="F1462" t="str">
            <v>N</v>
          </cell>
          <cell r="G1462" t="str">
            <v>N</v>
          </cell>
          <cell r="H1462" t="str">
            <v/>
          </cell>
          <cell r="I1462" t="str">
            <v/>
          </cell>
          <cell r="J1462" t="str">
            <v>N/A</v>
          </cell>
        </row>
        <row r="1463">
          <cell r="B1463" t="str">
            <v>R509</v>
          </cell>
          <cell r="C1463" t="str">
            <v>展（轉）期沖正.</v>
          </cell>
          <cell r="D1463" t="str">
            <v>Y</v>
          </cell>
          <cell r="E1463" t="str">
            <v/>
          </cell>
          <cell r="F1463" t="str">
            <v>N</v>
          </cell>
          <cell r="G1463" t="str">
            <v>N</v>
          </cell>
          <cell r="H1463" t="str">
            <v/>
          </cell>
          <cell r="I1463" t="str">
            <v/>
          </cell>
          <cell r="J1463" t="str">
            <v>N/A</v>
          </cell>
        </row>
        <row r="1464">
          <cell r="B1464" t="str">
            <v>R511</v>
          </cell>
          <cell r="C1464" t="str">
            <v>存單質借（貸放）沖正.</v>
          </cell>
          <cell r="D1464" t="str">
            <v>Y</v>
          </cell>
          <cell r="E1464" t="str">
            <v/>
          </cell>
          <cell r="F1464" t="str">
            <v>N</v>
          </cell>
          <cell r="G1464" t="str">
            <v>N</v>
          </cell>
          <cell r="H1464" t="str">
            <v/>
          </cell>
          <cell r="I1464" t="str">
            <v/>
          </cell>
          <cell r="J1464" t="str">
            <v>N/A</v>
          </cell>
        </row>
        <row r="1465">
          <cell r="B1465" t="str">
            <v>R512</v>
          </cell>
          <cell r="C1465" t="str">
            <v>外匯改貸台幣.</v>
          </cell>
          <cell r="D1465" t="str">
            <v>Y</v>
          </cell>
          <cell r="E1465" t="str">
            <v/>
          </cell>
          <cell r="F1465" t="str">
            <v>N</v>
          </cell>
          <cell r="G1465" t="str">
            <v>N</v>
          </cell>
          <cell r="H1465" t="str">
            <v/>
          </cell>
          <cell r="I1465" t="str">
            <v/>
          </cell>
          <cell r="J1465" t="str">
            <v>N/A</v>
          </cell>
        </row>
        <row r="1466">
          <cell r="B1466" t="str">
            <v>R513</v>
          </cell>
          <cell r="C1466" t="str">
            <v>催收收回沖正.</v>
          </cell>
          <cell r="D1466" t="str">
            <v>Y</v>
          </cell>
          <cell r="E1466" t="str">
            <v/>
          </cell>
          <cell r="F1466" t="str">
            <v>N</v>
          </cell>
          <cell r="G1466" t="str">
            <v>N</v>
          </cell>
          <cell r="H1466" t="str">
            <v/>
          </cell>
          <cell r="I1466" t="str">
            <v/>
          </cell>
          <cell r="J1466" t="str">
            <v>N/A</v>
          </cell>
        </row>
        <row r="1467">
          <cell r="B1467" t="str">
            <v>R514</v>
          </cell>
          <cell r="C1467" t="str">
            <v>帳號移管沖正.</v>
          </cell>
          <cell r="D1467" t="str">
            <v>Y</v>
          </cell>
          <cell r="E1467" t="str">
            <v/>
          </cell>
          <cell r="F1467" t="str">
            <v>N</v>
          </cell>
          <cell r="G1467" t="str">
            <v>N</v>
          </cell>
          <cell r="H1467" t="str">
            <v/>
          </cell>
          <cell r="I1467" t="str">
            <v/>
          </cell>
          <cell r="J1467" t="str">
            <v>N/A</v>
          </cell>
        </row>
        <row r="1468">
          <cell r="B1468" t="str">
            <v>R515</v>
          </cell>
          <cell r="C1468" t="str">
            <v>科目變更沖正.</v>
          </cell>
          <cell r="D1468" t="str">
            <v>Y</v>
          </cell>
          <cell r="E1468" t="str">
            <v/>
          </cell>
          <cell r="F1468" t="str">
            <v>N</v>
          </cell>
          <cell r="G1468" t="str">
            <v>N</v>
          </cell>
          <cell r="H1468" t="str">
            <v/>
          </cell>
          <cell r="I1468" t="str">
            <v/>
          </cell>
          <cell r="J1468" t="str">
            <v>N/A</v>
          </cell>
        </row>
        <row r="1469">
          <cell r="B1469" t="str">
            <v>R51601</v>
          </cell>
          <cell r="C1469" t="str">
            <v>ＣＰＳ核准動用放行沖正.</v>
          </cell>
          <cell r="D1469" t="str">
            <v>N</v>
          </cell>
          <cell r="E1469" t="str">
            <v/>
          </cell>
          <cell r="F1469" t="str">
            <v>N</v>
          </cell>
          <cell r="G1469" t="str">
            <v>N</v>
          </cell>
          <cell r="H1469" t="str">
            <v/>
          </cell>
          <cell r="I1469" t="str">
            <v/>
          </cell>
          <cell r="J1469" t="str">
            <v>N/A</v>
          </cell>
        </row>
        <row r="1470">
          <cell r="B1470" t="str">
            <v>R517</v>
          </cell>
          <cell r="C1470" t="str">
            <v>催收轉放款沖正.</v>
          </cell>
          <cell r="D1470" t="str">
            <v>Y</v>
          </cell>
          <cell r="E1470" t="str">
            <v/>
          </cell>
          <cell r="F1470" t="str">
            <v>N</v>
          </cell>
          <cell r="G1470" t="str">
            <v>N</v>
          </cell>
          <cell r="H1470" t="str">
            <v/>
          </cell>
          <cell r="I1470" t="str">
            <v/>
          </cell>
          <cell r="J1470" t="str">
            <v>N/A</v>
          </cell>
        </row>
        <row r="1471">
          <cell r="B1471" t="str">
            <v>R521</v>
          </cell>
          <cell r="C1471" t="str">
            <v>NBS消金還款銷帳沖正(Q63)</v>
          </cell>
          <cell r="D1471" t="str">
            <v>Y</v>
          </cell>
          <cell r="E1471" t="str">
            <v/>
          </cell>
          <cell r="F1471" t="str">
            <v>N</v>
          </cell>
          <cell r="G1471" t="str">
            <v>N</v>
          </cell>
          <cell r="H1471" t="str">
            <v/>
          </cell>
          <cell r="I1471" t="str">
            <v/>
          </cell>
          <cell r="J1471" t="str">
            <v>N/A</v>
          </cell>
        </row>
        <row r="1472">
          <cell r="B1472" t="str">
            <v>R522</v>
          </cell>
          <cell r="C1472" t="str">
            <v>授信業務待處理款項帳務多筆登錄(Q63)</v>
          </cell>
          <cell r="D1472" t="str">
            <v>Y</v>
          </cell>
          <cell r="E1472" t="str">
            <v/>
          </cell>
          <cell r="F1472" t="str">
            <v>N</v>
          </cell>
          <cell r="G1472" t="str">
            <v>N</v>
          </cell>
          <cell r="H1472" t="str">
            <v/>
          </cell>
          <cell r="I1472" t="str">
            <v/>
          </cell>
          <cell r="J1472" t="str">
            <v>N/A</v>
          </cell>
        </row>
        <row r="1473">
          <cell r="B1473" t="str">
            <v>R5A0</v>
          </cell>
          <cell r="C1473" t="str">
            <v>免保頭期款登錄沖正.</v>
          </cell>
          <cell r="D1473" t="str">
            <v>N</v>
          </cell>
          <cell r="E1473" t="str">
            <v/>
          </cell>
          <cell r="F1473" t="str">
            <v>N</v>
          </cell>
          <cell r="G1473" t="str">
            <v>N</v>
          </cell>
          <cell r="H1473" t="str">
            <v/>
          </cell>
          <cell r="I1473" t="str">
            <v/>
          </cell>
          <cell r="J1473" t="str">
            <v>N/A</v>
          </cell>
        </row>
        <row r="1474">
          <cell r="B1474" t="str">
            <v>R5A1</v>
          </cell>
          <cell r="C1474" t="str">
            <v>呆帳收回沖正.</v>
          </cell>
          <cell r="D1474" t="str">
            <v>Y</v>
          </cell>
          <cell r="E1474" t="str">
            <v/>
          </cell>
          <cell r="F1474" t="str">
            <v>N</v>
          </cell>
          <cell r="G1474" t="str">
            <v>N</v>
          </cell>
          <cell r="H1474" t="str">
            <v/>
          </cell>
          <cell r="I1474" t="str">
            <v/>
          </cell>
          <cell r="J1474" t="str">
            <v>N/A</v>
          </cell>
        </row>
        <row r="1475">
          <cell r="B1475" t="str">
            <v>R5A2</v>
          </cell>
          <cell r="C1475" t="str">
            <v>掛帳利息沖正.</v>
          </cell>
          <cell r="D1475" t="str">
            <v>Y</v>
          </cell>
          <cell r="E1475" t="str">
            <v/>
          </cell>
          <cell r="F1475" t="str">
            <v>N</v>
          </cell>
          <cell r="G1475" t="str">
            <v>N</v>
          </cell>
          <cell r="H1475" t="str">
            <v/>
          </cell>
          <cell r="I1475" t="str">
            <v/>
          </cell>
          <cell r="J1475" t="str">
            <v>N/A</v>
          </cell>
        </row>
        <row r="1476">
          <cell r="B1476" t="str">
            <v>R5A3</v>
          </cell>
          <cell r="C1476" t="str">
            <v>訴訟代墊款沖正.</v>
          </cell>
          <cell r="D1476" t="str">
            <v>Y</v>
          </cell>
          <cell r="E1476" t="str">
            <v/>
          </cell>
          <cell r="F1476" t="str">
            <v>N</v>
          </cell>
          <cell r="G1476" t="str">
            <v>N</v>
          </cell>
          <cell r="H1476" t="str">
            <v/>
          </cell>
          <cell r="I1476" t="str">
            <v/>
          </cell>
          <cell r="J1476" t="str">
            <v>N/A</v>
          </cell>
        </row>
        <row r="1477">
          <cell r="B1477" t="str">
            <v>R5A4</v>
          </cell>
          <cell r="C1477" t="str">
            <v>預收款沖正.</v>
          </cell>
          <cell r="D1477" t="str">
            <v>Y</v>
          </cell>
          <cell r="E1477" t="str">
            <v/>
          </cell>
          <cell r="F1477" t="str">
            <v>N</v>
          </cell>
          <cell r="G1477" t="str">
            <v>N</v>
          </cell>
          <cell r="H1477" t="str">
            <v/>
          </cell>
          <cell r="I1477" t="str">
            <v/>
          </cell>
          <cell r="J1477" t="str">
            <v>N/A</v>
          </cell>
        </row>
        <row r="1478">
          <cell r="B1478" t="str">
            <v>R5A5</v>
          </cell>
          <cell r="C1478" t="str">
            <v>企消金顧客手續費登錄.</v>
          </cell>
          <cell r="D1478" t="str">
            <v>Y</v>
          </cell>
          <cell r="E1478" t="str">
            <v/>
          </cell>
          <cell r="F1478" t="str">
            <v>N</v>
          </cell>
          <cell r="G1478" t="str">
            <v>N</v>
          </cell>
          <cell r="H1478" t="str">
            <v/>
          </cell>
          <cell r="I1478" t="str">
            <v/>
          </cell>
          <cell r="J1478" t="str">
            <v>N/A</v>
          </cell>
        </row>
        <row r="1479">
          <cell r="B1479" t="str">
            <v>R5A6</v>
          </cell>
          <cell r="C1479" t="str">
            <v>消金手續費收入－沖正.</v>
          </cell>
          <cell r="D1479" t="str">
            <v>Y</v>
          </cell>
          <cell r="E1479" t="str">
            <v/>
          </cell>
          <cell r="F1479" t="str">
            <v>N</v>
          </cell>
          <cell r="G1479" t="str">
            <v>N</v>
          </cell>
          <cell r="H1479" t="str">
            <v/>
          </cell>
          <cell r="I1479" t="str">
            <v/>
          </cell>
          <cell r="J1479" t="str">
            <v>N/A</v>
          </cell>
        </row>
        <row r="1480">
          <cell r="B1480" t="str">
            <v>R5A7</v>
          </cell>
          <cell r="C1480" t="str">
            <v>減免掛帳利息.</v>
          </cell>
          <cell r="D1480" t="str">
            <v>Y</v>
          </cell>
          <cell r="E1480" t="str">
            <v/>
          </cell>
          <cell r="F1480" t="str">
            <v>N</v>
          </cell>
          <cell r="G1480" t="str">
            <v>N</v>
          </cell>
          <cell r="H1480" t="str">
            <v/>
          </cell>
          <cell r="I1480" t="str">
            <v/>
          </cell>
          <cell r="J1480" t="str">
            <v>N/A</v>
          </cell>
        </row>
        <row r="1481">
          <cell r="B1481" t="str">
            <v>R5A8</v>
          </cell>
          <cell r="C1481" t="str">
            <v>預收手續費登錄.</v>
          </cell>
          <cell r="D1481" t="str">
            <v>Y</v>
          </cell>
          <cell r="E1481" t="str">
            <v/>
          </cell>
          <cell r="F1481" t="str">
            <v>N</v>
          </cell>
          <cell r="G1481" t="str">
            <v>N</v>
          </cell>
          <cell r="H1481" t="str">
            <v/>
          </cell>
          <cell r="I1481" t="str">
            <v/>
          </cell>
          <cell r="J1481" t="str">
            <v>N/A</v>
          </cell>
        </row>
        <row r="1482">
          <cell r="B1482" t="str">
            <v>R5A9</v>
          </cell>
          <cell r="C1482" t="str">
            <v>貸放金額調整沖正</v>
          </cell>
          <cell r="D1482" t="str">
            <v>Y</v>
          </cell>
          <cell r="E1482" t="str">
            <v/>
          </cell>
          <cell r="F1482" t="str">
            <v>N</v>
          </cell>
          <cell r="G1482" t="str">
            <v>N</v>
          </cell>
          <cell r="H1482" t="str">
            <v/>
          </cell>
          <cell r="I1482" t="str">
            <v/>
          </cell>
          <cell r="J1482" t="str">
            <v>N/A</v>
          </cell>
        </row>
        <row r="1483">
          <cell r="B1483" t="str">
            <v>R5B1</v>
          </cell>
          <cell r="C1483" t="str">
            <v>清償手續費收入退費沖正.</v>
          </cell>
          <cell r="D1483" t="str">
            <v>Y</v>
          </cell>
          <cell r="E1483" t="str">
            <v/>
          </cell>
          <cell r="F1483" t="str">
            <v>N</v>
          </cell>
          <cell r="G1483" t="str">
            <v>N</v>
          </cell>
          <cell r="H1483" t="str">
            <v/>
          </cell>
          <cell r="I1483" t="str">
            <v/>
          </cell>
          <cell r="J1483" t="str">
            <v>N/A</v>
          </cell>
        </row>
        <row r="1484">
          <cell r="B1484" t="str">
            <v>R5B2</v>
          </cell>
          <cell r="C1484" t="str">
            <v>逾期部份還本沖正.</v>
          </cell>
          <cell r="D1484" t="str">
            <v>Y</v>
          </cell>
          <cell r="E1484" t="str">
            <v/>
          </cell>
          <cell r="F1484" t="str">
            <v>N</v>
          </cell>
          <cell r="G1484" t="str">
            <v>N</v>
          </cell>
          <cell r="H1484" t="str">
            <v/>
          </cell>
          <cell r="I1484" t="str">
            <v/>
          </cell>
          <cell r="J1484" t="str">
            <v>N/A</v>
          </cell>
        </row>
        <row r="1485">
          <cell r="B1485" t="str">
            <v>R5B5</v>
          </cell>
          <cell r="C1485" t="str">
            <v>預收參貸手續費登錄－沖正.</v>
          </cell>
          <cell r="D1485" t="str">
            <v>Y</v>
          </cell>
          <cell r="E1485" t="str">
            <v/>
          </cell>
          <cell r="F1485" t="str">
            <v>N</v>
          </cell>
          <cell r="G1485" t="str">
            <v>N</v>
          </cell>
          <cell r="H1485" t="str">
            <v/>
          </cell>
          <cell r="I1485" t="str">
            <v/>
          </cell>
          <cell r="J1485" t="str">
            <v>N/A</v>
          </cell>
        </row>
        <row r="1486">
          <cell r="B1486" t="str">
            <v>R5B6</v>
          </cell>
          <cell r="C1486" t="str">
            <v>墊付火險保費沖正.</v>
          </cell>
          <cell r="D1486" t="str">
            <v>Y</v>
          </cell>
          <cell r="E1486" t="str">
            <v/>
          </cell>
          <cell r="F1486" t="str">
            <v>N</v>
          </cell>
          <cell r="G1486" t="str">
            <v>N</v>
          </cell>
          <cell r="H1486" t="str">
            <v/>
          </cell>
          <cell r="I1486" t="str">
            <v/>
          </cell>
          <cell r="J1486" t="str">
            <v>N/A</v>
          </cell>
        </row>
        <row r="1487">
          <cell r="B1487" t="str">
            <v>R5B7</v>
          </cell>
          <cell r="C1487" t="str">
            <v>大報喜利率有彈性－沖正.</v>
          </cell>
          <cell r="D1487" t="str">
            <v>Y</v>
          </cell>
          <cell r="E1487" t="str">
            <v/>
          </cell>
          <cell r="F1487" t="str">
            <v>N</v>
          </cell>
          <cell r="G1487" t="str">
            <v>N</v>
          </cell>
          <cell r="H1487" t="str">
            <v/>
          </cell>
          <cell r="I1487" t="str">
            <v/>
          </cell>
          <cell r="J1487" t="str">
            <v>N/A</v>
          </cell>
        </row>
        <row r="1488">
          <cell r="B1488" t="str">
            <v>R5B9</v>
          </cell>
          <cell r="C1488" t="str">
            <v>聯貸動撥預收手續費攤銷－沖正.</v>
          </cell>
          <cell r="D1488" t="str">
            <v>Y</v>
          </cell>
          <cell r="E1488" t="str">
            <v/>
          </cell>
          <cell r="F1488" t="str">
            <v>N</v>
          </cell>
          <cell r="G1488" t="str">
            <v>N</v>
          </cell>
          <cell r="H1488" t="str">
            <v/>
          </cell>
          <cell r="I1488" t="str">
            <v/>
          </cell>
          <cell r="J1488" t="str">
            <v>N/A</v>
          </cell>
        </row>
        <row r="1489">
          <cell r="B1489" t="str">
            <v>R5F5</v>
          </cell>
          <cell r="C1489" t="str">
            <v>企金鑑估費沖正.</v>
          </cell>
          <cell r="D1489" t="str">
            <v>Y</v>
          </cell>
          <cell r="E1489" t="str">
            <v/>
          </cell>
          <cell r="F1489" t="str">
            <v>N</v>
          </cell>
          <cell r="G1489" t="str">
            <v>N</v>
          </cell>
          <cell r="H1489" t="str">
            <v/>
          </cell>
          <cell r="I1489" t="str">
            <v/>
          </cell>
          <cell r="J1489" t="str">
            <v>N/A</v>
          </cell>
        </row>
        <row r="1490">
          <cell r="B1490" t="str">
            <v>T501</v>
          </cell>
          <cell r="C1490" t="str">
            <v>核准動用放行</v>
          </cell>
          <cell r="D1490" t="str">
            <v>Y</v>
          </cell>
          <cell r="E1490" t="str">
            <v/>
          </cell>
          <cell r="F1490" t="str">
            <v>N</v>
          </cell>
          <cell r="G1490" t="str">
            <v>N</v>
          </cell>
          <cell r="H1490" t="str">
            <v/>
          </cell>
          <cell r="I1490" t="str">
            <v/>
          </cell>
          <cell r="J1490" t="str">
            <v>N/A</v>
          </cell>
        </row>
        <row r="1491">
          <cell r="B1491" t="str">
            <v>T503</v>
          </cell>
          <cell r="C1491" t="str">
            <v>繳息</v>
          </cell>
          <cell r="D1491" t="str">
            <v>Y</v>
          </cell>
          <cell r="E1491" t="str">
            <v/>
          </cell>
          <cell r="F1491" t="str">
            <v>N</v>
          </cell>
          <cell r="G1491" t="str">
            <v>N</v>
          </cell>
          <cell r="H1491" t="str">
            <v/>
          </cell>
          <cell r="I1491" t="str">
            <v/>
          </cell>
          <cell r="J1491" t="str">
            <v>N/A</v>
          </cell>
        </row>
        <row r="1492">
          <cell r="B1492" t="str">
            <v>T50301</v>
          </cell>
          <cell r="C1492" t="str">
            <v>網路銀行繳息</v>
          </cell>
          <cell r="D1492" t="str">
            <v>Y</v>
          </cell>
          <cell r="E1492" t="str">
            <v/>
          </cell>
          <cell r="F1492" t="str">
            <v>N</v>
          </cell>
          <cell r="G1492" t="str">
            <v>N</v>
          </cell>
          <cell r="H1492" t="str">
            <v/>
          </cell>
          <cell r="I1492" t="str">
            <v/>
          </cell>
          <cell r="J1492" t="str">
            <v>N/A</v>
          </cell>
        </row>
        <row r="1493">
          <cell r="B1493" t="str">
            <v>T504</v>
          </cell>
          <cell r="C1493" t="str">
            <v>清償</v>
          </cell>
          <cell r="D1493" t="str">
            <v>Y</v>
          </cell>
          <cell r="E1493" t="str">
            <v/>
          </cell>
          <cell r="F1493" t="str">
            <v>N</v>
          </cell>
          <cell r="G1493" t="str">
            <v>N</v>
          </cell>
          <cell r="H1493" t="str">
            <v/>
          </cell>
          <cell r="I1493" t="str">
            <v/>
          </cell>
          <cell r="J1493" t="str">
            <v>N/A</v>
          </cell>
        </row>
        <row r="1494">
          <cell r="B1494" t="str">
            <v>T505</v>
          </cell>
          <cell r="C1494" t="str">
            <v>部份還本</v>
          </cell>
          <cell r="D1494" t="str">
            <v>Y</v>
          </cell>
          <cell r="E1494" t="str">
            <v/>
          </cell>
          <cell r="F1494" t="str">
            <v>N</v>
          </cell>
          <cell r="G1494" t="str">
            <v>N</v>
          </cell>
          <cell r="H1494" t="str">
            <v/>
          </cell>
          <cell r="I1494" t="str">
            <v/>
          </cell>
          <cell r="J1494" t="str">
            <v>N/A</v>
          </cell>
        </row>
        <row r="1495">
          <cell r="B1495" t="str">
            <v>T506</v>
          </cell>
          <cell r="C1495" t="str">
            <v>轉催收款</v>
          </cell>
          <cell r="D1495" t="str">
            <v>Y</v>
          </cell>
          <cell r="E1495" t="str">
            <v/>
          </cell>
          <cell r="F1495" t="str">
            <v>N</v>
          </cell>
          <cell r="G1495" t="str">
            <v>N</v>
          </cell>
          <cell r="H1495" t="str">
            <v/>
          </cell>
          <cell r="I1495" t="str">
            <v/>
          </cell>
          <cell r="J1495" t="str">
            <v>N/A</v>
          </cell>
        </row>
        <row r="1496">
          <cell r="B1496" t="str">
            <v>T507</v>
          </cell>
          <cell r="C1496" t="str">
            <v>轉呆帳</v>
          </cell>
          <cell r="D1496" t="str">
            <v>Y</v>
          </cell>
          <cell r="E1496" t="str">
            <v/>
          </cell>
          <cell r="F1496" t="str">
            <v>N</v>
          </cell>
          <cell r="G1496" t="str">
            <v>N</v>
          </cell>
          <cell r="H1496" t="str">
            <v/>
          </cell>
          <cell r="I1496" t="str">
            <v/>
          </cell>
          <cell r="J1496" t="str">
            <v>N/A</v>
          </cell>
        </row>
        <row r="1497">
          <cell r="B1497" t="str">
            <v>T508</v>
          </cell>
          <cell r="C1497" t="str">
            <v>墊付股款動用登錄</v>
          </cell>
          <cell r="D1497" t="str">
            <v>Y</v>
          </cell>
          <cell r="E1497" t="str">
            <v/>
          </cell>
          <cell r="F1497" t="str">
            <v>N</v>
          </cell>
          <cell r="G1497" t="str">
            <v>N</v>
          </cell>
          <cell r="H1497" t="str">
            <v/>
          </cell>
          <cell r="I1497" t="str">
            <v/>
          </cell>
          <cell r="J1497" t="str">
            <v>N/A</v>
          </cell>
        </row>
        <row r="1498">
          <cell r="B1498" t="str">
            <v>T509</v>
          </cell>
          <cell r="C1498" t="str">
            <v>展（轉）期</v>
          </cell>
          <cell r="D1498" t="str">
            <v>Y</v>
          </cell>
          <cell r="E1498" t="str">
            <v/>
          </cell>
          <cell r="F1498" t="str">
            <v>N</v>
          </cell>
          <cell r="G1498" t="str">
            <v>N</v>
          </cell>
          <cell r="H1498" t="str">
            <v/>
          </cell>
          <cell r="I1498" t="str">
            <v/>
          </cell>
          <cell r="J1498" t="str">
            <v>N/A</v>
          </cell>
        </row>
        <row r="1499">
          <cell r="B1499" t="str">
            <v>T511</v>
          </cell>
          <cell r="C1499" t="str">
            <v>存單質借（貸放）</v>
          </cell>
          <cell r="D1499" t="str">
            <v>Y</v>
          </cell>
          <cell r="E1499" t="str">
            <v/>
          </cell>
          <cell r="F1499" t="str">
            <v>N</v>
          </cell>
          <cell r="G1499" t="str">
            <v>N</v>
          </cell>
          <cell r="H1499" t="str">
            <v/>
          </cell>
          <cell r="I1499" t="str">
            <v/>
          </cell>
          <cell r="J1499" t="str">
            <v>N/A</v>
          </cell>
        </row>
        <row r="1500">
          <cell r="B1500" t="str">
            <v>T512</v>
          </cell>
          <cell r="C1500" t="str">
            <v>外幣改貸台幣</v>
          </cell>
          <cell r="D1500" t="str">
            <v>Y</v>
          </cell>
          <cell r="E1500" t="str">
            <v/>
          </cell>
          <cell r="F1500" t="str">
            <v>N</v>
          </cell>
          <cell r="G1500" t="str">
            <v>N</v>
          </cell>
          <cell r="H1500" t="str">
            <v/>
          </cell>
          <cell r="I1500" t="str">
            <v/>
          </cell>
          <cell r="J1500" t="str">
            <v>N/A</v>
          </cell>
        </row>
        <row r="1501">
          <cell r="B1501" t="str">
            <v>T513</v>
          </cell>
          <cell r="C1501" t="str">
            <v>催收收回</v>
          </cell>
          <cell r="D1501" t="str">
            <v>Y</v>
          </cell>
          <cell r="E1501" t="str">
            <v/>
          </cell>
          <cell r="F1501" t="str">
            <v>N</v>
          </cell>
          <cell r="G1501" t="str">
            <v>N</v>
          </cell>
          <cell r="H1501" t="str">
            <v/>
          </cell>
          <cell r="I1501" t="str">
            <v/>
          </cell>
          <cell r="J1501" t="str">
            <v>N/A</v>
          </cell>
        </row>
        <row r="1502">
          <cell r="B1502" t="str">
            <v>T514</v>
          </cell>
          <cell r="C1502" t="str">
            <v>帳號移管</v>
          </cell>
          <cell r="D1502" t="str">
            <v>Y</v>
          </cell>
          <cell r="E1502" t="str">
            <v/>
          </cell>
          <cell r="F1502" t="str">
            <v>N</v>
          </cell>
          <cell r="G1502" t="str">
            <v>N</v>
          </cell>
          <cell r="H1502" t="str">
            <v/>
          </cell>
          <cell r="I1502" t="str">
            <v/>
          </cell>
          <cell r="J1502" t="str">
            <v>N/A</v>
          </cell>
        </row>
        <row r="1503">
          <cell r="B1503" t="str">
            <v>T5146</v>
          </cell>
          <cell r="C1503" t="str">
            <v>帳號移管(結案)</v>
          </cell>
          <cell r="D1503" t="str">
            <v>Y</v>
          </cell>
          <cell r="E1503" t="str">
            <v/>
          </cell>
          <cell r="F1503" t="str">
            <v>N</v>
          </cell>
          <cell r="G1503" t="str">
            <v>N</v>
          </cell>
          <cell r="H1503" t="str">
            <v/>
          </cell>
          <cell r="I1503" t="str">
            <v/>
          </cell>
          <cell r="J1503" t="str">
            <v>N/A</v>
          </cell>
        </row>
        <row r="1504">
          <cell r="B1504" t="str">
            <v>T5147</v>
          </cell>
          <cell r="C1504" t="str">
            <v>帳號移管(催收)</v>
          </cell>
          <cell r="D1504" t="str">
            <v>Y</v>
          </cell>
          <cell r="E1504" t="str">
            <v/>
          </cell>
          <cell r="F1504" t="str">
            <v>N</v>
          </cell>
          <cell r="G1504" t="str">
            <v>N</v>
          </cell>
          <cell r="H1504" t="str">
            <v/>
          </cell>
          <cell r="I1504" t="str">
            <v/>
          </cell>
          <cell r="J1504" t="str">
            <v>N/A</v>
          </cell>
        </row>
        <row r="1505">
          <cell r="B1505" t="str">
            <v>T5148</v>
          </cell>
          <cell r="C1505" t="str">
            <v>帳號移管(呆帳)</v>
          </cell>
          <cell r="D1505" t="str">
            <v>Y</v>
          </cell>
          <cell r="E1505" t="str">
            <v/>
          </cell>
          <cell r="F1505" t="str">
            <v>N</v>
          </cell>
          <cell r="G1505" t="str">
            <v>N</v>
          </cell>
          <cell r="H1505" t="str">
            <v/>
          </cell>
          <cell r="I1505" t="str">
            <v/>
          </cell>
          <cell r="J1505" t="str">
            <v>N/A</v>
          </cell>
        </row>
        <row r="1506">
          <cell r="B1506" t="str">
            <v>T515</v>
          </cell>
          <cell r="C1506" t="str">
            <v>科目變更</v>
          </cell>
          <cell r="D1506" t="str">
            <v>Y</v>
          </cell>
          <cell r="E1506" t="str">
            <v/>
          </cell>
          <cell r="F1506" t="str">
            <v>N</v>
          </cell>
          <cell r="G1506" t="str">
            <v>N</v>
          </cell>
          <cell r="H1506" t="str">
            <v/>
          </cell>
          <cell r="I1506" t="str">
            <v/>
          </cell>
          <cell r="J1506" t="str">
            <v>N/A</v>
          </cell>
        </row>
        <row r="1507">
          <cell r="B1507" t="str">
            <v>T51601</v>
          </cell>
          <cell r="C1507" t="str">
            <v>ＣＰＳ貸放核准放行</v>
          </cell>
          <cell r="D1507" t="str">
            <v>N</v>
          </cell>
          <cell r="E1507" t="str">
            <v/>
          </cell>
          <cell r="F1507" t="str">
            <v>N</v>
          </cell>
          <cell r="G1507" t="str">
            <v>N</v>
          </cell>
          <cell r="H1507" t="str">
            <v/>
          </cell>
          <cell r="I1507" t="str">
            <v/>
          </cell>
          <cell r="J1507" t="str">
            <v>N/A</v>
          </cell>
        </row>
        <row r="1508">
          <cell r="B1508" t="str">
            <v>T517</v>
          </cell>
          <cell r="C1508" t="str">
            <v>催收轉放款</v>
          </cell>
          <cell r="D1508" t="str">
            <v>Y</v>
          </cell>
          <cell r="E1508" t="str">
            <v/>
          </cell>
          <cell r="F1508" t="str">
            <v>N</v>
          </cell>
          <cell r="G1508" t="str">
            <v>N</v>
          </cell>
          <cell r="H1508" t="str">
            <v/>
          </cell>
          <cell r="I1508" t="str">
            <v/>
          </cell>
          <cell r="J1508" t="str">
            <v>N/A</v>
          </cell>
        </row>
        <row r="1509">
          <cell r="B1509" t="str">
            <v>T518</v>
          </cell>
          <cell r="C1509" t="str">
            <v>透支轉期(換批覆書)</v>
          </cell>
          <cell r="D1509" t="str">
            <v>Y</v>
          </cell>
          <cell r="E1509" t="str">
            <v/>
          </cell>
          <cell r="F1509" t="str">
            <v>N</v>
          </cell>
          <cell r="G1509" t="str">
            <v>N</v>
          </cell>
          <cell r="H1509" t="str">
            <v/>
          </cell>
          <cell r="I1509" t="str">
            <v/>
          </cell>
          <cell r="J1509" t="str">
            <v>N/A</v>
          </cell>
        </row>
        <row r="1510">
          <cell r="B1510" t="str">
            <v>T521</v>
          </cell>
          <cell r="C1510" t="str">
            <v>NBS消金還款銷帳(Q63)</v>
          </cell>
          <cell r="D1510" t="str">
            <v>Y</v>
          </cell>
          <cell r="E1510" t="str">
            <v/>
          </cell>
          <cell r="F1510" t="str">
            <v>N</v>
          </cell>
          <cell r="G1510" t="str">
            <v>N</v>
          </cell>
          <cell r="H1510" t="str">
            <v/>
          </cell>
          <cell r="I1510" t="str">
            <v/>
          </cell>
          <cell r="J1510" t="str">
            <v>N/A</v>
          </cell>
        </row>
        <row r="1511">
          <cell r="B1511" t="str">
            <v>T522</v>
          </cell>
          <cell r="C1511" t="str">
            <v>授信業務待處理款項帳務多筆登錄(Q63)</v>
          </cell>
          <cell r="D1511" t="str">
            <v>Y</v>
          </cell>
          <cell r="E1511" t="str">
            <v/>
          </cell>
          <cell r="F1511" t="str">
            <v>N</v>
          </cell>
          <cell r="G1511" t="str">
            <v>N</v>
          </cell>
          <cell r="H1511" t="str">
            <v/>
          </cell>
          <cell r="I1511" t="str">
            <v/>
          </cell>
          <cell r="J1511" t="str">
            <v>N/A</v>
          </cell>
        </row>
        <row r="1512">
          <cell r="B1512" t="str">
            <v>T530</v>
          </cell>
          <cell r="C1512" t="str">
            <v>批覆書登錄</v>
          </cell>
          <cell r="D1512" t="str">
            <v>Y</v>
          </cell>
          <cell r="E1512" t="str">
            <v/>
          </cell>
          <cell r="F1512" t="str">
            <v>N</v>
          </cell>
          <cell r="G1512" t="str">
            <v>N</v>
          </cell>
          <cell r="H1512" t="str">
            <v/>
          </cell>
          <cell r="I1512" t="str">
            <v/>
          </cell>
          <cell r="J1512" t="str">
            <v>N/A</v>
          </cell>
        </row>
        <row r="1513">
          <cell r="B1513" t="str">
            <v>T531</v>
          </cell>
          <cell r="C1513" t="str">
            <v>動用登錄</v>
          </cell>
          <cell r="D1513" t="str">
            <v>Y</v>
          </cell>
          <cell r="E1513" t="str">
            <v/>
          </cell>
          <cell r="F1513" t="str">
            <v>N</v>
          </cell>
          <cell r="G1513" t="str">
            <v>N</v>
          </cell>
          <cell r="H1513" t="str">
            <v/>
          </cell>
          <cell r="I1513" t="str">
            <v/>
          </cell>
          <cell r="J1513" t="str">
            <v>N/A</v>
          </cell>
        </row>
        <row r="1514">
          <cell r="B1514" t="str">
            <v>T53101</v>
          </cell>
          <cell r="C1514" t="str">
            <v>ＭＳＭＥ動用登錄</v>
          </cell>
          <cell r="D1514" t="str">
            <v>N</v>
          </cell>
          <cell r="E1514" t="str">
            <v/>
          </cell>
          <cell r="F1514" t="str">
            <v>N</v>
          </cell>
          <cell r="G1514" t="str">
            <v>N</v>
          </cell>
          <cell r="H1514" t="str">
            <v/>
          </cell>
          <cell r="I1514" t="str">
            <v/>
          </cell>
          <cell r="J1514" t="str">
            <v>N/A</v>
          </cell>
        </row>
        <row r="1515">
          <cell r="B1515" t="str">
            <v>T532</v>
          </cell>
          <cell r="C1515" t="str">
            <v>分批動用登錄</v>
          </cell>
          <cell r="D1515" t="str">
            <v>Y</v>
          </cell>
          <cell r="E1515" t="str">
            <v/>
          </cell>
          <cell r="F1515" t="str">
            <v>N</v>
          </cell>
          <cell r="G1515" t="str">
            <v>N</v>
          </cell>
          <cell r="H1515" t="str">
            <v/>
          </cell>
          <cell r="I1515" t="str">
            <v/>
          </cell>
          <cell r="J1515" t="str">
            <v>N/A</v>
          </cell>
        </row>
        <row r="1516">
          <cell r="B1516" t="str">
            <v>T533</v>
          </cell>
          <cell r="C1516" t="str">
            <v>保證人登錄變更</v>
          </cell>
          <cell r="D1516" t="str">
            <v>Y</v>
          </cell>
          <cell r="E1516" t="str">
            <v/>
          </cell>
          <cell r="F1516" t="str">
            <v>N</v>
          </cell>
          <cell r="G1516" t="str">
            <v>N</v>
          </cell>
          <cell r="H1516" t="str">
            <v/>
          </cell>
          <cell r="I1516" t="str">
            <v/>
          </cell>
          <cell r="J1516" t="str">
            <v>N/A</v>
          </cell>
        </row>
        <row r="1517">
          <cell r="B1517" t="str">
            <v>T53301</v>
          </cell>
          <cell r="C1517" t="str">
            <v>解除保證人</v>
          </cell>
          <cell r="D1517" t="str">
            <v>Y</v>
          </cell>
          <cell r="E1517" t="str">
            <v/>
          </cell>
          <cell r="F1517" t="str">
            <v>N</v>
          </cell>
          <cell r="G1517" t="str">
            <v>N</v>
          </cell>
          <cell r="H1517" t="str">
            <v/>
          </cell>
          <cell r="I1517" t="str">
            <v/>
          </cell>
          <cell r="J1517" t="str">
            <v>N/A</v>
          </cell>
        </row>
        <row r="1518">
          <cell r="B1518" t="str">
            <v>T534</v>
          </cell>
          <cell r="C1518" t="str">
            <v>循環動用登錄</v>
          </cell>
          <cell r="D1518" t="str">
            <v>Y</v>
          </cell>
          <cell r="E1518" t="str">
            <v/>
          </cell>
          <cell r="F1518" t="str">
            <v>N</v>
          </cell>
          <cell r="G1518" t="str">
            <v>N</v>
          </cell>
          <cell r="H1518" t="str">
            <v/>
          </cell>
          <cell r="I1518" t="str">
            <v/>
          </cell>
          <cell r="J1518" t="str">
            <v>N/A</v>
          </cell>
        </row>
        <row r="1519">
          <cell r="B1519" t="str">
            <v>T53501</v>
          </cell>
          <cell r="C1519" t="str">
            <v>透支契約登錄</v>
          </cell>
          <cell r="D1519" t="str">
            <v>Y</v>
          </cell>
          <cell r="E1519" t="str">
            <v/>
          </cell>
          <cell r="F1519" t="str">
            <v>N</v>
          </cell>
          <cell r="G1519" t="str">
            <v>N</v>
          </cell>
          <cell r="H1519" t="str">
            <v/>
          </cell>
          <cell r="I1519" t="str">
            <v/>
          </cell>
          <cell r="J1519" t="str">
            <v>N/A</v>
          </cell>
        </row>
        <row r="1520">
          <cell r="B1520" t="str">
            <v>T53502</v>
          </cell>
          <cell r="C1520" t="str">
            <v>透支契約變更</v>
          </cell>
          <cell r="D1520" t="str">
            <v>Y</v>
          </cell>
          <cell r="E1520" t="str">
            <v/>
          </cell>
          <cell r="F1520" t="str">
            <v>N</v>
          </cell>
          <cell r="G1520" t="str">
            <v>N</v>
          </cell>
          <cell r="H1520" t="str">
            <v/>
          </cell>
          <cell r="I1520" t="str">
            <v/>
          </cell>
          <cell r="J1520" t="str">
            <v>N/A</v>
          </cell>
        </row>
        <row r="1521">
          <cell r="B1521" t="str">
            <v>T53503</v>
          </cell>
          <cell r="C1521" t="str">
            <v>透支契約解除</v>
          </cell>
          <cell r="D1521" t="str">
            <v>Y</v>
          </cell>
          <cell r="E1521" t="str">
            <v/>
          </cell>
          <cell r="F1521" t="str">
            <v>N</v>
          </cell>
          <cell r="G1521" t="str">
            <v>N</v>
          </cell>
          <cell r="H1521" t="str">
            <v/>
          </cell>
          <cell r="I1521" t="str">
            <v/>
          </cell>
          <cell r="J1521" t="str">
            <v>N/A</v>
          </cell>
        </row>
        <row r="1522">
          <cell r="B1522" t="str">
            <v>T53504</v>
          </cell>
          <cell r="C1522" t="str">
            <v>透支契約補登</v>
          </cell>
          <cell r="D1522" t="str">
            <v>Y</v>
          </cell>
          <cell r="E1522" t="str">
            <v/>
          </cell>
          <cell r="F1522" t="str">
            <v>N</v>
          </cell>
          <cell r="G1522" t="str">
            <v>N</v>
          </cell>
          <cell r="H1522" t="str">
            <v/>
          </cell>
          <cell r="I1522" t="str">
            <v/>
          </cell>
          <cell r="J1522" t="str">
            <v>N/A</v>
          </cell>
        </row>
        <row r="1523">
          <cell r="B1523" t="str">
            <v>T536</v>
          </cell>
          <cell r="C1523" t="str">
            <v>業管單位授權</v>
          </cell>
          <cell r="D1523" t="str">
            <v>N</v>
          </cell>
          <cell r="E1523" t="str">
            <v/>
          </cell>
          <cell r="F1523" t="str">
            <v>N</v>
          </cell>
          <cell r="G1523" t="str">
            <v>N</v>
          </cell>
          <cell r="H1523" t="str">
            <v/>
          </cell>
          <cell r="I1523" t="str">
            <v/>
          </cell>
          <cell r="J1523" t="str">
            <v>N/A</v>
          </cell>
        </row>
        <row r="1524">
          <cell r="B1524" t="str">
            <v>T53601</v>
          </cell>
          <cell r="C1524" t="str">
            <v>業管單位授權二</v>
          </cell>
          <cell r="D1524" t="str">
            <v>N</v>
          </cell>
          <cell r="E1524" t="str">
            <v/>
          </cell>
          <cell r="F1524" t="str">
            <v>N</v>
          </cell>
          <cell r="G1524" t="str">
            <v>N</v>
          </cell>
          <cell r="H1524" t="str">
            <v/>
          </cell>
          <cell r="I1524" t="str">
            <v/>
          </cell>
          <cell r="J1524" t="str">
            <v>N/A</v>
          </cell>
        </row>
        <row r="1525">
          <cell r="B1525" t="str">
            <v>T53602</v>
          </cell>
          <cell r="C1525" t="str">
            <v>放款繳款虛擬帳號查詢</v>
          </cell>
          <cell r="D1525" t="str">
            <v>N</v>
          </cell>
          <cell r="E1525" t="str">
            <v/>
          </cell>
          <cell r="F1525" t="str">
            <v>N</v>
          </cell>
          <cell r="G1525" t="str">
            <v>N</v>
          </cell>
          <cell r="H1525" t="str">
            <v/>
          </cell>
          <cell r="I1525" t="str">
            <v/>
          </cell>
          <cell r="J1525" t="str">
            <v>N/A</v>
          </cell>
        </row>
        <row r="1526">
          <cell r="B1526" t="str">
            <v>T536CD</v>
          </cell>
          <cell r="C1526" t="str">
            <v>支存透支停止計息</v>
          </cell>
          <cell r="D1526" t="str">
            <v>N</v>
          </cell>
          <cell r="E1526" t="str">
            <v/>
          </cell>
          <cell r="F1526" t="str">
            <v>N</v>
          </cell>
          <cell r="G1526" t="str">
            <v>N</v>
          </cell>
          <cell r="H1526" t="str">
            <v/>
          </cell>
          <cell r="I1526" t="str">
            <v/>
          </cell>
          <cell r="J1526" t="str">
            <v>N/A</v>
          </cell>
        </row>
        <row r="1527">
          <cell r="B1527" t="str">
            <v>T536MD</v>
          </cell>
          <cell r="C1527" t="str">
            <v>聚寶透支停止計息</v>
          </cell>
          <cell r="D1527" t="str">
            <v>N</v>
          </cell>
          <cell r="E1527" t="str">
            <v/>
          </cell>
          <cell r="F1527" t="str">
            <v>N</v>
          </cell>
          <cell r="G1527" t="str">
            <v>N</v>
          </cell>
          <cell r="H1527" t="str">
            <v/>
          </cell>
          <cell r="I1527" t="str">
            <v/>
          </cell>
          <cell r="J1527" t="str">
            <v>N/A</v>
          </cell>
        </row>
        <row r="1528">
          <cell r="B1528" t="str">
            <v>T537</v>
          </cell>
          <cell r="C1528" t="str">
            <v>擔保品登錄變更</v>
          </cell>
          <cell r="D1528" t="str">
            <v>Y</v>
          </cell>
          <cell r="E1528" t="str">
            <v/>
          </cell>
          <cell r="F1528" t="str">
            <v>N</v>
          </cell>
          <cell r="G1528" t="str">
            <v>N</v>
          </cell>
          <cell r="H1528" t="str">
            <v/>
          </cell>
          <cell r="I1528" t="str">
            <v/>
          </cell>
          <cell r="J1528" t="str">
            <v>N/A</v>
          </cell>
        </row>
        <row r="1529">
          <cell r="B1529" t="str">
            <v>T53701</v>
          </cell>
          <cell r="C1529" t="str">
            <v>擔保品處分登錄變更</v>
          </cell>
          <cell r="D1529" t="str">
            <v>Y</v>
          </cell>
          <cell r="E1529" t="str">
            <v/>
          </cell>
          <cell r="F1529" t="str">
            <v>N</v>
          </cell>
          <cell r="G1529" t="str">
            <v>N</v>
          </cell>
          <cell r="H1529" t="str">
            <v/>
          </cell>
          <cell r="I1529" t="str">
            <v/>
          </cell>
          <cell r="J1529" t="str">
            <v>N/A</v>
          </cell>
        </row>
        <row r="1530">
          <cell r="B1530" t="str">
            <v>T538</v>
          </cell>
          <cell r="C1530" t="str">
            <v>擔保品處分登錄</v>
          </cell>
          <cell r="D1530" t="str">
            <v>Y</v>
          </cell>
          <cell r="E1530" t="str">
            <v/>
          </cell>
          <cell r="F1530" t="str">
            <v>N</v>
          </cell>
          <cell r="G1530" t="str">
            <v>N</v>
          </cell>
          <cell r="H1530" t="str">
            <v/>
          </cell>
          <cell r="I1530" t="str">
            <v/>
          </cell>
          <cell r="J1530" t="str">
            <v>N/A</v>
          </cell>
        </row>
        <row r="1531">
          <cell r="B1531" t="str">
            <v>T53801</v>
          </cell>
          <cell r="C1531" t="str">
            <v>聯貸案預計本金收回登錄.
規律性收回(IA-RCW="4")</v>
          </cell>
          <cell r="D1531" t="str">
            <v>Y</v>
          </cell>
          <cell r="E1531" t="str">
            <v/>
          </cell>
          <cell r="F1531" t="str">
            <v>N</v>
          </cell>
          <cell r="G1531" t="str">
            <v>N</v>
          </cell>
          <cell r="H1531" t="str">
            <v/>
          </cell>
          <cell r="I1531" t="str">
            <v/>
          </cell>
          <cell r="J1531" t="str">
            <v>N/A</v>
          </cell>
        </row>
        <row r="1532">
          <cell r="B1532" t="str">
            <v>T53802</v>
          </cell>
          <cell r="C1532" t="str">
            <v>聯貸案預計本金收回登錄.
非規律性收回(IA-RCWNOT</v>
          </cell>
          <cell r="D1532" t="str">
            <v>N</v>
          </cell>
          <cell r="E1532" t="str">
            <v/>
          </cell>
          <cell r="F1532" t="str">
            <v>N</v>
          </cell>
          <cell r="G1532" t="str">
            <v>N</v>
          </cell>
          <cell r="H1532" t="str">
            <v/>
          </cell>
          <cell r="I1532" t="str">
            <v/>
          </cell>
          <cell r="J1532" t="str">
            <v>N/A</v>
          </cell>
        </row>
        <row r="1533">
          <cell r="B1533" t="str">
            <v>T538CD</v>
          </cell>
          <cell r="C1533" t="str">
            <v>支存透支逾期管理登錄</v>
          </cell>
          <cell r="D1533" t="str">
            <v>N</v>
          </cell>
          <cell r="E1533" t="str">
            <v/>
          </cell>
          <cell r="F1533" t="str">
            <v>N</v>
          </cell>
          <cell r="G1533" t="str">
            <v>N</v>
          </cell>
          <cell r="H1533" t="str">
            <v/>
          </cell>
          <cell r="I1533" t="str">
            <v/>
          </cell>
          <cell r="J1533" t="str">
            <v>N/A</v>
          </cell>
        </row>
        <row r="1534">
          <cell r="B1534" t="str">
            <v>T538MD</v>
          </cell>
          <cell r="C1534" t="str">
            <v>聚寶透支逾期管理登錄</v>
          </cell>
          <cell r="D1534" t="str">
            <v>N</v>
          </cell>
          <cell r="E1534" t="str">
            <v/>
          </cell>
          <cell r="F1534" t="str">
            <v>N</v>
          </cell>
          <cell r="G1534" t="str">
            <v>N</v>
          </cell>
          <cell r="H1534" t="str">
            <v/>
          </cell>
          <cell r="I1534" t="str">
            <v/>
          </cell>
          <cell r="J1534" t="str">
            <v>N/A</v>
          </cell>
        </row>
        <row r="1535">
          <cell r="B1535" t="str">
            <v>T539</v>
          </cell>
          <cell r="C1535" t="str">
            <v>利息異動</v>
          </cell>
          <cell r="D1535" t="str">
            <v>Y</v>
          </cell>
          <cell r="E1535" t="str">
            <v/>
          </cell>
          <cell r="F1535" t="str">
            <v>N</v>
          </cell>
          <cell r="G1535" t="str">
            <v>N</v>
          </cell>
          <cell r="H1535" t="str">
            <v/>
          </cell>
          <cell r="I1535" t="str">
            <v/>
          </cell>
          <cell r="J1535" t="str">
            <v>N/A</v>
          </cell>
        </row>
        <row r="1536">
          <cell r="B1536" t="str">
            <v>T540</v>
          </cell>
          <cell r="C1536" t="str">
            <v>內容變更（授權）</v>
          </cell>
          <cell r="D1536" t="str">
            <v>Y</v>
          </cell>
          <cell r="E1536" t="str">
            <v/>
          </cell>
          <cell r="F1536" t="str">
            <v>N</v>
          </cell>
          <cell r="G1536" t="str">
            <v>N</v>
          </cell>
          <cell r="H1536" t="str">
            <v/>
          </cell>
          <cell r="I1536" t="str">
            <v/>
          </cell>
          <cell r="J1536" t="str">
            <v>N/A</v>
          </cell>
        </row>
        <row r="1537">
          <cell r="B1537" t="str">
            <v>T54001</v>
          </cell>
          <cell r="C1537" t="str">
            <v>留學生就學貸款基放、利率變更</v>
          </cell>
          <cell r="D1537" t="str">
            <v>Y</v>
          </cell>
          <cell r="E1537" t="str">
            <v/>
          </cell>
          <cell r="F1537" t="str">
            <v>N</v>
          </cell>
          <cell r="G1537" t="str">
            <v>N</v>
          </cell>
          <cell r="H1537" t="str">
            <v/>
          </cell>
          <cell r="I1537" t="str">
            <v/>
          </cell>
          <cell r="J1537" t="str">
            <v>N/A</v>
          </cell>
        </row>
        <row r="1538">
          <cell r="B1538" t="str">
            <v>T54002</v>
          </cell>
          <cell r="C1538" t="str">
            <v>新增ACH授權扣款登錄</v>
          </cell>
          <cell r="D1538" t="str">
            <v>Y</v>
          </cell>
          <cell r="E1538" t="str">
            <v/>
          </cell>
          <cell r="F1538" t="str">
            <v>N</v>
          </cell>
          <cell r="G1538" t="str">
            <v>N</v>
          </cell>
          <cell r="H1538" t="str">
            <v/>
          </cell>
          <cell r="I1538" t="str">
            <v/>
          </cell>
          <cell r="J1538" t="str">
            <v>N/A</v>
          </cell>
        </row>
        <row r="1539">
          <cell r="B1539" t="str">
            <v>T54003</v>
          </cell>
          <cell r="C1539" t="str">
            <v>取消ACH授權扣款登錄</v>
          </cell>
          <cell r="D1539" t="str">
            <v>Y</v>
          </cell>
          <cell r="E1539" t="str">
            <v/>
          </cell>
          <cell r="F1539" t="str">
            <v>N</v>
          </cell>
          <cell r="G1539" t="str">
            <v>N</v>
          </cell>
          <cell r="H1539" t="str">
            <v/>
          </cell>
          <cell r="I1539" t="str">
            <v/>
          </cell>
          <cell r="J1539" t="str">
            <v>N/A</v>
          </cell>
        </row>
        <row r="1540">
          <cell r="B1540" t="str">
            <v>T54004</v>
          </cell>
          <cell r="C1540" t="str">
            <v>異動當日授權扣款資料</v>
          </cell>
          <cell r="D1540" t="str">
            <v>Y</v>
          </cell>
          <cell r="E1540" t="str">
            <v/>
          </cell>
          <cell r="F1540" t="str">
            <v>N</v>
          </cell>
          <cell r="G1540" t="str">
            <v>N</v>
          </cell>
          <cell r="H1540" t="str">
            <v/>
          </cell>
          <cell r="I1540" t="str">
            <v/>
          </cell>
          <cell r="J1540" t="str">
            <v>N/A</v>
          </cell>
        </row>
        <row r="1541">
          <cell r="B1541" t="str">
            <v>T54006</v>
          </cell>
          <cell r="C1541" t="str">
            <v>委託郵局扣款資料登錄</v>
          </cell>
          <cell r="D1541" t="str">
            <v>N</v>
          </cell>
          <cell r="E1541" t="str">
            <v/>
          </cell>
          <cell r="F1541" t="str">
            <v>N</v>
          </cell>
          <cell r="G1541" t="str">
            <v>N</v>
          </cell>
          <cell r="H1541" t="str">
            <v/>
          </cell>
          <cell r="I1541" t="str">
            <v/>
          </cell>
          <cell r="J1541" t="str">
            <v>N/A</v>
          </cell>
        </row>
        <row r="1542">
          <cell r="B1542" t="str">
            <v>T542</v>
          </cell>
          <cell r="C1542" t="str">
            <v>墊付交割股款額度鍵檔</v>
          </cell>
          <cell r="D1542" t="str">
            <v>Y</v>
          </cell>
          <cell r="E1542" t="str">
            <v/>
          </cell>
          <cell r="F1542" t="str">
            <v>N</v>
          </cell>
          <cell r="G1542" t="str">
            <v>N</v>
          </cell>
          <cell r="H1542" t="str">
            <v/>
          </cell>
          <cell r="I1542" t="str">
            <v/>
          </cell>
          <cell r="J1542" t="str">
            <v>N/A</v>
          </cell>
        </row>
        <row r="1543">
          <cell r="B1543" t="str">
            <v>T543</v>
          </cell>
          <cell r="C1543" t="str">
            <v>關係集團登錄變更</v>
          </cell>
          <cell r="D1543" t="str">
            <v>Y</v>
          </cell>
          <cell r="E1543" t="str">
            <v/>
          </cell>
          <cell r="F1543" t="str">
            <v>N</v>
          </cell>
          <cell r="G1543" t="str">
            <v>N</v>
          </cell>
          <cell r="H1543" t="str">
            <v/>
          </cell>
          <cell r="I1543" t="str">
            <v/>
          </cell>
          <cell r="J1543" t="str">
            <v>N/A</v>
          </cell>
        </row>
        <row r="1544">
          <cell r="B1544" t="str">
            <v>T54301</v>
          </cell>
          <cell r="C1544" t="str">
            <v>關係集團之境外法人登錄</v>
          </cell>
          <cell r="D1544" t="str">
            <v>Y</v>
          </cell>
          <cell r="E1544" t="str">
            <v/>
          </cell>
          <cell r="F1544" t="str">
            <v>N</v>
          </cell>
          <cell r="G1544" t="str">
            <v>N</v>
          </cell>
          <cell r="H1544" t="str">
            <v/>
          </cell>
          <cell r="I1544" t="str">
            <v/>
          </cell>
          <cell r="J1544" t="str">
            <v>N/A</v>
          </cell>
        </row>
        <row r="1545">
          <cell r="B1545" t="str">
            <v>T544</v>
          </cell>
          <cell r="C1545" t="str">
            <v>法院裁定延緩繳款登錄</v>
          </cell>
          <cell r="D1545" t="str">
            <v>Y</v>
          </cell>
          <cell r="E1545" t="str">
            <v/>
          </cell>
          <cell r="F1545" t="str">
            <v>N</v>
          </cell>
          <cell r="G1545" t="str">
            <v>N</v>
          </cell>
          <cell r="H1545" t="str">
            <v/>
          </cell>
          <cell r="I1545" t="str">
            <v/>
          </cell>
          <cell r="J1545" t="str">
            <v>N/A</v>
          </cell>
        </row>
        <row r="1546">
          <cell r="B1546" t="str">
            <v>T545</v>
          </cell>
          <cell r="C1546" t="str">
            <v>核轉人員登錄變更</v>
          </cell>
          <cell r="D1546" t="str">
            <v>Y</v>
          </cell>
          <cell r="E1546" t="str">
            <v/>
          </cell>
          <cell r="F1546" t="str">
            <v>N</v>
          </cell>
          <cell r="G1546" t="str">
            <v>N</v>
          </cell>
          <cell r="H1546" t="str">
            <v/>
          </cell>
          <cell r="I1546" t="str">
            <v/>
          </cell>
          <cell r="J1546" t="str">
            <v>N/A</v>
          </cell>
        </row>
        <row r="1547">
          <cell r="B1547" t="str">
            <v>T546</v>
          </cell>
          <cell r="C1547" t="str">
            <v>條件變更</v>
          </cell>
          <cell r="D1547" t="str">
            <v>Y</v>
          </cell>
          <cell r="E1547" t="str">
            <v/>
          </cell>
          <cell r="F1547" t="str">
            <v>N</v>
          </cell>
          <cell r="G1547" t="str">
            <v>N</v>
          </cell>
          <cell r="H1547" t="str">
            <v/>
          </cell>
          <cell r="I1547" t="str">
            <v/>
          </cell>
          <cell r="J1547" t="str">
            <v>N/A</v>
          </cell>
        </row>
        <row r="1548">
          <cell r="B1548" t="str">
            <v>T547</v>
          </cell>
          <cell r="C1548" t="str">
            <v>勞宅貸款登錄</v>
          </cell>
          <cell r="D1548" t="str">
            <v>Y</v>
          </cell>
          <cell r="E1548" t="str">
            <v/>
          </cell>
          <cell r="F1548" t="str">
            <v>N</v>
          </cell>
          <cell r="G1548" t="str">
            <v>N</v>
          </cell>
          <cell r="H1548" t="str">
            <v/>
          </cell>
          <cell r="I1548" t="str">
            <v/>
          </cell>
          <cell r="J1548" t="str">
            <v>N/A</v>
          </cell>
        </row>
        <row r="1549">
          <cell r="B1549" t="str">
            <v>T548</v>
          </cell>
          <cell r="C1549" t="str">
            <v>輔助人民購屋貸款登錄</v>
          </cell>
          <cell r="D1549" t="str">
            <v>Y</v>
          </cell>
          <cell r="E1549" t="str">
            <v/>
          </cell>
          <cell r="F1549" t="str">
            <v>N</v>
          </cell>
          <cell r="G1549" t="str">
            <v>N</v>
          </cell>
          <cell r="H1549" t="str">
            <v/>
          </cell>
          <cell r="I1549" t="str">
            <v/>
          </cell>
          <cell r="J1549" t="str">
            <v>N/A</v>
          </cell>
        </row>
        <row r="1550">
          <cell r="B1550" t="str">
            <v>T549</v>
          </cell>
          <cell r="C1550" t="str">
            <v>逾期特殊註記(授權）</v>
          </cell>
          <cell r="D1550" t="str">
            <v>Y</v>
          </cell>
          <cell r="E1550" t="str">
            <v/>
          </cell>
          <cell r="F1550" t="str">
            <v>N</v>
          </cell>
          <cell r="G1550" t="str">
            <v>N</v>
          </cell>
          <cell r="H1550" t="str">
            <v/>
          </cell>
          <cell r="I1550" t="str">
            <v/>
          </cell>
          <cell r="J1550" t="str">
            <v>N/A</v>
          </cell>
        </row>
        <row r="1551">
          <cell r="B1551" t="str">
            <v>T549CD</v>
          </cell>
          <cell r="C1551" t="str">
            <v>逾期管理變更</v>
          </cell>
          <cell r="D1551" t="str">
            <v>Y</v>
          </cell>
          <cell r="E1551" t="str">
            <v/>
          </cell>
          <cell r="F1551" t="str">
            <v>N</v>
          </cell>
          <cell r="G1551" t="str">
            <v>N</v>
          </cell>
          <cell r="H1551" t="str">
            <v/>
          </cell>
          <cell r="I1551" t="str">
            <v/>
          </cell>
          <cell r="J1551" t="str">
            <v>N/A</v>
          </cell>
        </row>
        <row r="1552">
          <cell r="B1552" t="str">
            <v>T549MD</v>
          </cell>
          <cell r="C1552" t="str">
            <v>逾期特殊註記變更</v>
          </cell>
          <cell r="D1552" t="str">
            <v>Y</v>
          </cell>
          <cell r="E1552" t="str">
            <v/>
          </cell>
          <cell r="F1552" t="str">
            <v>N</v>
          </cell>
          <cell r="G1552" t="str">
            <v>N</v>
          </cell>
          <cell r="H1552" t="str">
            <v/>
          </cell>
          <cell r="I1552" t="str">
            <v/>
          </cell>
          <cell r="J1552" t="str">
            <v>N/A</v>
          </cell>
        </row>
        <row r="1553">
          <cell r="B1553" t="str">
            <v>T550</v>
          </cell>
          <cell r="C1553" t="str">
            <v>授信帳號登錄</v>
          </cell>
          <cell r="D1553" t="str">
            <v>Y</v>
          </cell>
          <cell r="E1553" t="str">
            <v/>
          </cell>
          <cell r="F1553" t="str">
            <v>N</v>
          </cell>
          <cell r="G1553" t="str">
            <v>N</v>
          </cell>
          <cell r="H1553" t="str">
            <v/>
          </cell>
          <cell r="I1553" t="str">
            <v/>
          </cell>
          <cell r="J1553" t="str">
            <v>N/A</v>
          </cell>
        </row>
        <row r="1554">
          <cell r="B1554" t="str">
            <v>T551</v>
          </cell>
          <cell r="C1554" t="str">
            <v>勞宅貸款修改或補登錄</v>
          </cell>
          <cell r="D1554" t="str">
            <v>Y</v>
          </cell>
          <cell r="E1554" t="str">
            <v/>
          </cell>
          <cell r="F1554" t="str">
            <v>N</v>
          </cell>
          <cell r="G1554" t="str">
            <v>N</v>
          </cell>
          <cell r="H1554" t="str">
            <v/>
          </cell>
          <cell r="I1554" t="str">
            <v/>
          </cell>
          <cell r="J1554" t="str">
            <v>N/A</v>
          </cell>
        </row>
        <row r="1555">
          <cell r="B1555" t="str">
            <v>T552</v>
          </cell>
          <cell r="C1555" t="str">
            <v>輔助人民購屋貸款登錄</v>
          </cell>
          <cell r="D1555" t="str">
            <v>Y</v>
          </cell>
          <cell r="E1555" t="str">
            <v/>
          </cell>
          <cell r="F1555" t="str">
            <v>N</v>
          </cell>
          <cell r="G1555" t="str">
            <v>N</v>
          </cell>
          <cell r="H1555" t="str">
            <v/>
          </cell>
          <cell r="I1555" t="str">
            <v/>
          </cell>
          <cell r="J1555" t="str">
            <v>N/A</v>
          </cell>
        </row>
        <row r="1556">
          <cell r="B1556" t="str">
            <v>T553</v>
          </cell>
          <cell r="C1556" t="str">
            <v>分段優惠利率</v>
          </cell>
          <cell r="D1556" t="str">
            <v>Y</v>
          </cell>
          <cell r="E1556" t="str">
            <v/>
          </cell>
          <cell r="F1556" t="str">
            <v>N</v>
          </cell>
          <cell r="G1556" t="str">
            <v>N</v>
          </cell>
          <cell r="H1556" t="str">
            <v/>
          </cell>
          <cell r="I1556" t="str">
            <v/>
          </cell>
          <cell r="J1556" t="str">
            <v>N/A</v>
          </cell>
        </row>
        <row r="1557">
          <cell r="B1557" t="str">
            <v>T555</v>
          </cell>
          <cell r="C1557" t="str">
            <v>批覆書分項額度第二頁登錄／變更</v>
          </cell>
          <cell r="D1557" t="str">
            <v>Y</v>
          </cell>
          <cell r="E1557" t="str">
            <v/>
          </cell>
          <cell r="F1557" t="str">
            <v>N</v>
          </cell>
          <cell r="G1557" t="str">
            <v>N</v>
          </cell>
          <cell r="H1557" t="str">
            <v/>
          </cell>
          <cell r="I1557" t="str">
            <v/>
          </cell>
          <cell r="J1557" t="str">
            <v>N/A</v>
          </cell>
        </row>
        <row r="1558">
          <cell r="B1558" t="str">
            <v>T556</v>
          </cell>
          <cell r="C1558" t="str">
            <v>組合額度條件登錄／變更</v>
          </cell>
          <cell r="D1558" t="str">
            <v>Y</v>
          </cell>
          <cell r="E1558" t="str">
            <v/>
          </cell>
          <cell r="F1558" t="str">
            <v>N</v>
          </cell>
          <cell r="G1558" t="str">
            <v>N</v>
          </cell>
          <cell r="H1558" t="str">
            <v/>
          </cell>
          <cell r="I1558" t="str">
            <v/>
          </cell>
          <cell r="J1558" t="str">
            <v>N/A</v>
          </cell>
        </row>
        <row r="1559">
          <cell r="B1559" t="str">
            <v>T557</v>
          </cell>
          <cell r="C1559" t="str">
            <v>授信歸戶變更登錄</v>
          </cell>
          <cell r="D1559" t="str">
            <v>N</v>
          </cell>
          <cell r="E1559" t="str">
            <v/>
          </cell>
          <cell r="F1559" t="str">
            <v>N</v>
          </cell>
          <cell r="G1559" t="str">
            <v>N</v>
          </cell>
          <cell r="H1559" t="str">
            <v/>
          </cell>
          <cell r="I1559" t="str">
            <v/>
          </cell>
          <cell r="J1559" t="str">
            <v>N/A</v>
          </cell>
        </row>
        <row r="1560">
          <cell r="B1560" t="str">
            <v>T558</v>
          </cell>
          <cell r="C1560" t="str">
            <v>還本繳息週期變更</v>
          </cell>
          <cell r="D1560" t="str">
            <v>Y</v>
          </cell>
          <cell r="E1560" t="str">
            <v/>
          </cell>
          <cell r="F1560" t="str">
            <v>N</v>
          </cell>
          <cell r="G1560" t="str">
            <v>N</v>
          </cell>
          <cell r="H1560" t="str">
            <v/>
          </cell>
          <cell r="I1560" t="str">
            <v/>
          </cell>
          <cell r="J1560" t="str">
            <v>N/A</v>
          </cell>
        </row>
        <row r="1561">
          <cell r="B1561" t="str">
            <v>T55801</v>
          </cell>
          <cell r="C1561" t="str">
            <v>切出本金變更</v>
          </cell>
          <cell r="D1561" t="str">
            <v>Y</v>
          </cell>
          <cell r="E1561" t="str">
            <v/>
          </cell>
          <cell r="F1561" t="str">
            <v>N</v>
          </cell>
          <cell r="G1561" t="str">
            <v>N</v>
          </cell>
          <cell r="H1561" t="str">
            <v/>
          </cell>
          <cell r="I1561" t="str">
            <v/>
          </cell>
          <cell r="J1561" t="str">
            <v>N/A</v>
          </cell>
        </row>
        <row r="1562">
          <cell r="B1562" t="str">
            <v>T559</v>
          </cell>
          <cell r="C1562" t="str">
            <v>授信戶年所得登錄</v>
          </cell>
          <cell r="D1562" t="str">
            <v>Y</v>
          </cell>
          <cell r="E1562" t="str">
            <v/>
          </cell>
          <cell r="F1562" t="str">
            <v>N</v>
          </cell>
          <cell r="G1562" t="str">
            <v>N</v>
          </cell>
          <cell r="H1562" t="str">
            <v/>
          </cell>
          <cell r="I1562" t="str">
            <v/>
          </cell>
          <cell r="J1562" t="str">
            <v>N/A</v>
          </cell>
        </row>
        <row r="1563">
          <cell r="B1563" t="str">
            <v>T560</v>
          </cell>
          <cell r="C1563" t="str">
            <v>存單質借查詢</v>
          </cell>
          <cell r="D1563" t="str">
            <v>Y</v>
          </cell>
          <cell r="E1563" t="str">
            <v/>
          </cell>
          <cell r="F1563" t="str">
            <v>N</v>
          </cell>
          <cell r="G1563" t="str">
            <v>N</v>
          </cell>
          <cell r="H1563" t="str">
            <v/>
          </cell>
          <cell r="I1563" t="str">
            <v/>
          </cell>
          <cell r="J1563" t="str">
            <v>N/A</v>
          </cell>
        </row>
        <row r="1564">
          <cell r="B1564" t="str">
            <v>T561</v>
          </cell>
          <cell r="C1564" t="str">
            <v>顧客信用查詢</v>
          </cell>
          <cell r="D1564" t="str">
            <v>Y</v>
          </cell>
          <cell r="E1564" t="str">
            <v/>
          </cell>
          <cell r="F1564" t="str">
            <v>N</v>
          </cell>
          <cell r="G1564" t="str">
            <v>N</v>
          </cell>
          <cell r="H1564" t="str">
            <v/>
          </cell>
          <cell r="I1564" t="str">
            <v/>
          </cell>
          <cell r="J1564" t="str">
            <v>N/A</v>
          </cell>
        </row>
        <row r="1565">
          <cell r="B1565" t="str">
            <v>T56101</v>
          </cell>
          <cell r="C1565" t="str">
            <v>客戶往來及結清戶數查詢</v>
          </cell>
          <cell r="D1565" t="str">
            <v>N</v>
          </cell>
          <cell r="E1565" t="str">
            <v/>
          </cell>
          <cell r="F1565" t="str">
            <v>N</v>
          </cell>
          <cell r="G1565" t="str">
            <v>N</v>
          </cell>
          <cell r="H1565" t="str">
            <v/>
          </cell>
          <cell r="I1565" t="str">
            <v/>
          </cell>
          <cell r="J1565" t="str">
            <v>N/A</v>
          </cell>
        </row>
        <row r="1566">
          <cell r="B1566" t="str">
            <v>T562</v>
          </cell>
          <cell r="C1566" t="str">
            <v>動用狀況查詢</v>
          </cell>
          <cell r="D1566" t="str">
            <v>Y</v>
          </cell>
          <cell r="E1566" t="str">
            <v/>
          </cell>
          <cell r="F1566" t="str">
            <v>N</v>
          </cell>
          <cell r="G1566" t="str">
            <v>N</v>
          </cell>
          <cell r="H1566" t="str">
            <v/>
          </cell>
          <cell r="I1566" t="str">
            <v/>
          </cell>
          <cell r="J1566" t="str">
            <v>N/A</v>
          </cell>
        </row>
        <row r="1567">
          <cell r="B1567" t="str">
            <v>T563</v>
          </cell>
          <cell r="C1567" t="str">
            <v>保證人歸戶查詢</v>
          </cell>
          <cell r="D1567" t="str">
            <v>Y</v>
          </cell>
          <cell r="E1567" t="str">
            <v/>
          </cell>
          <cell r="F1567" t="str">
            <v>N</v>
          </cell>
          <cell r="G1567" t="str">
            <v>N</v>
          </cell>
          <cell r="H1567" t="str">
            <v/>
          </cell>
          <cell r="I1567" t="str">
            <v/>
          </cell>
          <cell r="J1567" t="str">
            <v>N/A</v>
          </cell>
        </row>
        <row r="1568">
          <cell r="B1568" t="str">
            <v>T564</v>
          </cell>
          <cell r="C1568" t="str">
            <v>擔保品歸戶查詢</v>
          </cell>
          <cell r="D1568" t="str">
            <v>Y</v>
          </cell>
          <cell r="E1568" t="str">
            <v/>
          </cell>
          <cell r="F1568" t="str">
            <v>N</v>
          </cell>
          <cell r="G1568" t="str">
            <v>N</v>
          </cell>
          <cell r="H1568" t="str">
            <v/>
          </cell>
          <cell r="I1568" t="str">
            <v/>
          </cell>
          <cell r="J1568" t="str">
            <v>N/A</v>
          </cell>
        </row>
        <row r="1569">
          <cell r="B1569" t="str">
            <v>T565</v>
          </cell>
          <cell r="C1569" t="str">
            <v>應繳利息查詢</v>
          </cell>
          <cell r="D1569" t="str">
            <v>Y</v>
          </cell>
          <cell r="E1569" t="str">
            <v/>
          </cell>
          <cell r="F1569" t="str">
            <v>N</v>
          </cell>
          <cell r="G1569" t="str">
            <v>N</v>
          </cell>
          <cell r="H1569" t="str">
            <v/>
          </cell>
          <cell r="I1569" t="str">
            <v/>
          </cell>
          <cell r="J1569" t="str">
            <v>N/A</v>
          </cell>
        </row>
        <row r="1570">
          <cell r="B1570" t="str">
            <v>T566</v>
          </cell>
          <cell r="C1570" t="str">
            <v>授信歸戶查詢</v>
          </cell>
          <cell r="D1570" t="str">
            <v>N</v>
          </cell>
          <cell r="E1570" t="str">
            <v/>
          </cell>
          <cell r="F1570" t="str">
            <v>N</v>
          </cell>
          <cell r="G1570" t="str">
            <v>N</v>
          </cell>
          <cell r="H1570" t="str">
            <v/>
          </cell>
          <cell r="I1570" t="str">
            <v/>
          </cell>
          <cell r="J1570" t="str">
            <v>N/A</v>
          </cell>
        </row>
        <row r="1571">
          <cell r="B1571" t="str">
            <v>T567</v>
          </cell>
          <cell r="C1571" t="str">
            <v>計息內容查詢</v>
          </cell>
          <cell r="D1571" t="str">
            <v>Y</v>
          </cell>
          <cell r="E1571" t="str">
            <v/>
          </cell>
          <cell r="F1571" t="str">
            <v>N</v>
          </cell>
          <cell r="G1571" t="str">
            <v>N</v>
          </cell>
          <cell r="H1571" t="str">
            <v/>
          </cell>
          <cell r="I1571" t="str">
            <v/>
          </cell>
          <cell r="J1571" t="str">
            <v>N/A</v>
          </cell>
        </row>
        <row r="1572">
          <cell r="B1572" t="str">
            <v>T568</v>
          </cell>
          <cell r="C1572" t="str">
            <v>債務協商資料查詢</v>
          </cell>
          <cell r="D1572" t="str">
            <v>Y</v>
          </cell>
          <cell r="E1572" t="str">
            <v/>
          </cell>
          <cell r="F1572" t="str">
            <v>N</v>
          </cell>
          <cell r="G1572" t="str">
            <v>N</v>
          </cell>
          <cell r="H1572" t="str">
            <v/>
          </cell>
          <cell r="I1572" t="str">
            <v/>
          </cell>
          <cell r="J1572" t="str">
            <v>N/A</v>
          </cell>
        </row>
        <row r="1573">
          <cell r="B1573" t="str">
            <v>T569</v>
          </cell>
          <cell r="C1573" t="str">
            <v>交易明細查詢</v>
          </cell>
          <cell r="D1573" t="str">
            <v>Y</v>
          </cell>
          <cell r="E1573" t="str">
            <v/>
          </cell>
          <cell r="F1573" t="str">
            <v>N</v>
          </cell>
          <cell r="G1573" t="str">
            <v>N</v>
          </cell>
          <cell r="H1573" t="str">
            <v/>
          </cell>
          <cell r="I1573" t="str">
            <v/>
          </cell>
          <cell r="J1573" t="str">
            <v>N/A</v>
          </cell>
        </row>
        <row r="1574">
          <cell r="B1574" t="str">
            <v>T570</v>
          </cell>
          <cell r="C1574" t="str">
            <v>變更記錄查詢</v>
          </cell>
          <cell r="D1574" t="str">
            <v>Y</v>
          </cell>
          <cell r="E1574" t="str">
            <v/>
          </cell>
          <cell r="F1574" t="str">
            <v>N</v>
          </cell>
          <cell r="G1574" t="str">
            <v>N</v>
          </cell>
          <cell r="H1574" t="str">
            <v/>
          </cell>
          <cell r="I1574" t="str">
            <v/>
          </cell>
          <cell r="J1574" t="str">
            <v>N/A</v>
          </cell>
        </row>
        <row r="1575">
          <cell r="B1575" t="str">
            <v>T571</v>
          </cell>
          <cell r="C1575" t="str">
            <v>基本利率查詢</v>
          </cell>
          <cell r="D1575" t="str">
            <v>Y</v>
          </cell>
          <cell r="E1575" t="str">
            <v/>
          </cell>
          <cell r="F1575" t="str">
            <v>N</v>
          </cell>
          <cell r="G1575" t="str">
            <v>N</v>
          </cell>
          <cell r="H1575" t="str">
            <v/>
          </cell>
          <cell r="I1575" t="str">
            <v/>
          </cell>
          <cell r="J1575" t="str">
            <v>N/A</v>
          </cell>
        </row>
        <row r="1576">
          <cell r="B1576" t="str">
            <v>T573</v>
          </cell>
          <cell r="C1576" t="str">
            <v>利息收據列印</v>
          </cell>
          <cell r="D1576" t="str">
            <v>Y</v>
          </cell>
          <cell r="E1576" t="str">
            <v/>
          </cell>
          <cell r="F1576" t="str">
            <v>N</v>
          </cell>
          <cell r="G1576" t="str">
            <v>N</v>
          </cell>
          <cell r="H1576" t="str">
            <v/>
          </cell>
          <cell r="I1576" t="str">
            <v/>
          </cell>
          <cell r="J1576" t="str">
            <v>N/A</v>
          </cell>
        </row>
        <row r="1577">
          <cell r="B1577" t="str">
            <v>T574</v>
          </cell>
          <cell r="C1577" t="str">
            <v>借保戶查詢</v>
          </cell>
          <cell r="D1577" t="str">
            <v>Y</v>
          </cell>
          <cell r="E1577" t="str">
            <v/>
          </cell>
          <cell r="F1577" t="str">
            <v>N</v>
          </cell>
          <cell r="G1577" t="str">
            <v>N</v>
          </cell>
          <cell r="H1577" t="str">
            <v/>
          </cell>
          <cell r="I1577" t="str">
            <v/>
          </cell>
          <cell r="J1577" t="str">
            <v>N/A</v>
          </cell>
        </row>
        <row r="1578">
          <cell r="B1578" t="str">
            <v>T575</v>
          </cell>
          <cell r="C1578" t="str">
            <v>便查卡列印</v>
          </cell>
          <cell r="D1578" t="str">
            <v>N</v>
          </cell>
          <cell r="E1578" t="str">
            <v/>
          </cell>
          <cell r="F1578" t="str">
            <v>N</v>
          </cell>
          <cell r="G1578" t="str">
            <v>N</v>
          </cell>
          <cell r="H1578" t="str">
            <v/>
          </cell>
          <cell r="I1578" t="str">
            <v/>
          </cell>
          <cell r="J1578" t="str">
            <v>N/A</v>
          </cell>
        </row>
        <row r="1579">
          <cell r="B1579" t="str">
            <v>T576</v>
          </cell>
          <cell r="C1579" t="str">
            <v>歸戶明細查詢</v>
          </cell>
          <cell r="D1579" t="str">
            <v>Y</v>
          </cell>
          <cell r="E1579" t="str">
            <v/>
          </cell>
          <cell r="F1579" t="str">
            <v>N</v>
          </cell>
          <cell r="G1579" t="str">
            <v>N</v>
          </cell>
          <cell r="H1579" t="str">
            <v/>
          </cell>
          <cell r="I1579" t="str">
            <v/>
          </cell>
          <cell r="J1579" t="str">
            <v>N/A</v>
          </cell>
        </row>
        <row r="1580">
          <cell r="B1580" t="str">
            <v>T577</v>
          </cell>
          <cell r="C1580" t="str">
            <v>逾期管理查詢</v>
          </cell>
          <cell r="D1580" t="str">
            <v>Y</v>
          </cell>
          <cell r="E1580" t="str">
            <v/>
          </cell>
          <cell r="F1580" t="str">
            <v>N</v>
          </cell>
          <cell r="G1580" t="str">
            <v>N</v>
          </cell>
          <cell r="H1580" t="str">
            <v/>
          </cell>
          <cell r="I1580" t="str">
            <v/>
          </cell>
          <cell r="J1580" t="str">
            <v>N/A</v>
          </cell>
        </row>
        <row r="1581">
          <cell r="B1581" t="str">
            <v>T57701</v>
          </cell>
          <cell r="C1581" t="str">
            <v>逾期管理查詢二</v>
          </cell>
          <cell r="D1581" t="str">
            <v>Y</v>
          </cell>
          <cell r="E1581" t="str">
            <v/>
          </cell>
          <cell r="F1581" t="str">
            <v>N</v>
          </cell>
          <cell r="G1581" t="str">
            <v>N</v>
          </cell>
          <cell r="H1581" t="str">
            <v/>
          </cell>
          <cell r="I1581" t="str">
            <v/>
          </cell>
          <cell r="J1581" t="str">
            <v>N/A</v>
          </cell>
        </row>
        <row r="1582">
          <cell r="B1582" t="str">
            <v>T57702</v>
          </cell>
          <cell r="C1582" t="str">
            <v>授信資產分類查詢</v>
          </cell>
          <cell r="D1582" t="str">
            <v>Y</v>
          </cell>
          <cell r="E1582" t="str">
            <v/>
          </cell>
          <cell r="F1582" t="str">
            <v>N</v>
          </cell>
          <cell r="G1582" t="str">
            <v>N</v>
          </cell>
          <cell r="H1582" t="str">
            <v/>
          </cell>
          <cell r="I1582" t="str">
            <v/>
          </cell>
          <cell r="J1582" t="str">
            <v>N/A</v>
          </cell>
        </row>
        <row r="1583">
          <cell r="B1583" t="str">
            <v>T578</v>
          </cell>
          <cell r="C1583" t="str">
            <v>批覆書（綜）查詢</v>
          </cell>
          <cell r="D1583" t="str">
            <v>Y</v>
          </cell>
          <cell r="E1583" t="str">
            <v/>
          </cell>
          <cell r="F1583" t="str">
            <v>N</v>
          </cell>
          <cell r="G1583" t="str">
            <v>N</v>
          </cell>
          <cell r="H1583" t="str">
            <v/>
          </cell>
          <cell r="I1583" t="str">
            <v/>
          </cell>
          <cell r="J1583" t="str">
            <v>N/A</v>
          </cell>
        </row>
        <row r="1584">
          <cell r="B1584" t="str">
            <v>T579</v>
          </cell>
          <cell r="C1584" t="str">
            <v>勞宅／輔購貸款查詢</v>
          </cell>
          <cell r="D1584" t="str">
            <v>N</v>
          </cell>
          <cell r="E1584" t="str">
            <v/>
          </cell>
          <cell r="F1584" t="str">
            <v>N</v>
          </cell>
          <cell r="G1584" t="str">
            <v>N</v>
          </cell>
          <cell r="H1584" t="str">
            <v/>
          </cell>
          <cell r="I1584" t="str">
            <v/>
          </cell>
          <cell r="J1584" t="str">
            <v>N/A</v>
          </cell>
        </row>
        <row r="1585">
          <cell r="B1585" t="str">
            <v>T580</v>
          </cell>
          <cell r="C1585" t="str">
            <v>綜合額度查詢</v>
          </cell>
          <cell r="D1585" t="str">
            <v>Y</v>
          </cell>
          <cell r="E1585" t="str">
            <v/>
          </cell>
          <cell r="F1585" t="str">
            <v>N</v>
          </cell>
          <cell r="G1585" t="str">
            <v>N</v>
          </cell>
          <cell r="H1585" t="str">
            <v/>
          </cell>
          <cell r="I1585" t="str">
            <v/>
          </cell>
          <cell r="J1585" t="str">
            <v>N/A</v>
          </cell>
        </row>
        <row r="1586">
          <cell r="B1586" t="str">
            <v>T58005</v>
          </cell>
          <cell r="C1586" t="str">
            <v>批覆書分項額度第二頁查詢</v>
          </cell>
          <cell r="D1586" t="str">
            <v>N</v>
          </cell>
          <cell r="E1586" t="str">
            <v/>
          </cell>
          <cell r="F1586" t="str">
            <v>N</v>
          </cell>
          <cell r="G1586" t="str">
            <v>N</v>
          </cell>
          <cell r="H1586" t="str">
            <v/>
          </cell>
          <cell r="I1586" t="str">
            <v/>
          </cell>
          <cell r="J1586" t="str">
            <v>N/A</v>
          </cell>
        </row>
        <row r="1587">
          <cell r="B1587" t="str">
            <v>T58007</v>
          </cell>
          <cell r="C1587" t="str">
            <v>批覆書組合額度查詢</v>
          </cell>
          <cell r="D1587" t="str">
            <v>Y</v>
          </cell>
          <cell r="E1587" t="str">
            <v/>
          </cell>
          <cell r="F1587" t="str">
            <v>N</v>
          </cell>
          <cell r="G1587" t="str">
            <v>N</v>
          </cell>
          <cell r="H1587" t="str">
            <v/>
          </cell>
          <cell r="I1587" t="str">
            <v/>
          </cell>
          <cell r="J1587" t="str">
            <v>N/A</v>
          </cell>
        </row>
        <row r="1588">
          <cell r="B1588" t="str">
            <v>T580LC</v>
          </cell>
          <cell r="C1588" t="str">
            <v>開狀批覆書查詢(網銀專用)</v>
          </cell>
          <cell r="D1588" t="str">
            <v>Y</v>
          </cell>
          <cell r="E1588" t="str">
            <v/>
          </cell>
          <cell r="F1588" t="str">
            <v>N</v>
          </cell>
          <cell r="G1588" t="str">
            <v>N</v>
          </cell>
          <cell r="H1588" t="str">
            <v/>
          </cell>
          <cell r="I1588" t="str">
            <v/>
          </cell>
          <cell r="J1588" t="str">
            <v>N/A</v>
          </cell>
        </row>
        <row r="1589">
          <cell r="B1589" t="str">
            <v>T581</v>
          </cell>
          <cell r="C1589" t="str">
            <v>動用登錄查詢</v>
          </cell>
          <cell r="D1589" t="str">
            <v>N</v>
          </cell>
          <cell r="E1589" t="str">
            <v/>
          </cell>
          <cell r="F1589" t="str">
            <v>N</v>
          </cell>
          <cell r="G1589" t="str">
            <v>N</v>
          </cell>
          <cell r="H1589" t="str">
            <v/>
          </cell>
          <cell r="I1589" t="str">
            <v/>
          </cell>
          <cell r="J1589" t="str">
            <v>N/A</v>
          </cell>
        </row>
        <row r="1590">
          <cell r="B1590" t="str">
            <v>T582</v>
          </cell>
          <cell r="C1590" t="str">
            <v>透支契約查詢</v>
          </cell>
          <cell r="D1590" t="str">
            <v>Y</v>
          </cell>
          <cell r="E1590" t="str">
            <v/>
          </cell>
          <cell r="F1590" t="str">
            <v>N</v>
          </cell>
          <cell r="G1590" t="str">
            <v>N</v>
          </cell>
          <cell r="H1590" t="str">
            <v/>
          </cell>
          <cell r="I1590" t="str">
            <v/>
          </cell>
          <cell r="J1590" t="str">
            <v>N/A</v>
          </cell>
        </row>
        <row r="1591">
          <cell r="B1591" t="str">
            <v>T58201</v>
          </cell>
          <cell r="C1591" t="str">
            <v>轉催收帳號查詢</v>
          </cell>
          <cell r="D1591" t="str">
            <v>N</v>
          </cell>
          <cell r="E1591" t="str">
            <v/>
          </cell>
          <cell r="F1591" t="str">
            <v>N</v>
          </cell>
          <cell r="G1591" t="str">
            <v>N</v>
          </cell>
          <cell r="H1591" t="str">
            <v/>
          </cell>
          <cell r="I1591" t="str">
            <v/>
          </cell>
          <cell r="J1591" t="str">
            <v>N/A</v>
          </cell>
        </row>
        <row r="1592">
          <cell r="B1592" t="str">
            <v>T58202</v>
          </cell>
          <cell r="C1592" t="str">
            <v>透支契約展期查詢</v>
          </cell>
          <cell r="D1592" t="str">
            <v>Y</v>
          </cell>
          <cell r="E1592" t="str">
            <v/>
          </cell>
          <cell r="F1592" t="str">
            <v>N</v>
          </cell>
          <cell r="G1592" t="str">
            <v>N</v>
          </cell>
          <cell r="H1592" t="str">
            <v/>
          </cell>
          <cell r="I1592" t="str">
            <v/>
          </cell>
          <cell r="J1592" t="str">
            <v>N/A</v>
          </cell>
        </row>
        <row r="1593">
          <cell r="B1593" t="str">
            <v>T583</v>
          </cell>
          <cell r="C1593" t="str">
            <v>繳息查詢</v>
          </cell>
          <cell r="D1593" t="str">
            <v>Y</v>
          </cell>
          <cell r="E1593" t="str">
            <v/>
          </cell>
          <cell r="F1593" t="str">
            <v>N</v>
          </cell>
          <cell r="G1593" t="str">
            <v>N</v>
          </cell>
          <cell r="H1593" t="str">
            <v/>
          </cell>
          <cell r="I1593" t="str">
            <v/>
          </cell>
          <cell r="J1593" t="str">
            <v>N/A</v>
          </cell>
        </row>
        <row r="1594">
          <cell r="B1594" t="str">
            <v>T58301</v>
          </cell>
          <cell r="C1594" t="str">
            <v>NBS消金還款待銷帳明細查詢</v>
          </cell>
          <cell r="D1594" t="str">
            <v>N</v>
          </cell>
          <cell r="E1594" t="str">
            <v/>
          </cell>
          <cell r="F1594" t="str">
            <v>N</v>
          </cell>
          <cell r="G1594" t="str">
            <v>N</v>
          </cell>
          <cell r="H1594" t="str">
            <v/>
          </cell>
          <cell r="I1594" t="str">
            <v/>
          </cell>
          <cell r="J1594" t="str">
            <v>N/A</v>
          </cell>
        </row>
        <row r="1595">
          <cell r="B1595" t="str">
            <v>T584</v>
          </cell>
          <cell r="C1595" t="str">
            <v>清償查詢</v>
          </cell>
          <cell r="D1595" t="str">
            <v>Y</v>
          </cell>
          <cell r="E1595" t="str">
            <v/>
          </cell>
          <cell r="F1595" t="str">
            <v>N</v>
          </cell>
          <cell r="G1595" t="str">
            <v>N</v>
          </cell>
          <cell r="H1595" t="str">
            <v/>
          </cell>
          <cell r="I1595" t="str">
            <v/>
          </cell>
          <cell r="J1595" t="str">
            <v>N/A</v>
          </cell>
        </row>
        <row r="1596">
          <cell r="B1596" t="str">
            <v>T585</v>
          </cell>
          <cell r="C1596" t="str">
            <v>部份還本查詢</v>
          </cell>
          <cell r="D1596" t="str">
            <v>Y</v>
          </cell>
          <cell r="E1596" t="str">
            <v/>
          </cell>
          <cell r="F1596" t="str">
            <v>N</v>
          </cell>
          <cell r="G1596" t="str">
            <v>N</v>
          </cell>
          <cell r="H1596" t="str">
            <v/>
          </cell>
          <cell r="I1596" t="str">
            <v/>
          </cell>
          <cell r="J1596" t="str">
            <v>N/A</v>
          </cell>
        </row>
        <row r="1597">
          <cell r="B1597" t="str">
            <v>T586</v>
          </cell>
          <cell r="C1597" t="str">
            <v>輔購貸款查詢</v>
          </cell>
          <cell r="D1597" t="str">
            <v>N</v>
          </cell>
          <cell r="E1597" t="str">
            <v/>
          </cell>
          <cell r="F1597" t="str">
            <v>N</v>
          </cell>
          <cell r="G1597" t="str">
            <v>N</v>
          </cell>
          <cell r="H1597" t="str">
            <v/>
          </cell>
          <cell r="I1597" t="str">
            <v/>
          </cell>
          <cell r="J1597" t="str">
            <v>N/A</v>
          </cell>
        </row>
        <row r="1598">
          <cell r="B1598" t="str">
            <v>T587</v>
          </cell>
          <cell r="C1598" t="str">
            <v>批覆書核轉人員查詢</v>
          </cell>
          <cell r="D1598" t="str">
            <v>N</v>
          </cell>
          <cell r="E1598" t="str">
            <v/>
          </cell>
          <cell r="F1598" t="str">
            <v>N</v>
          </cell>
          <cell r="G1598" t="str">
            <v>N</v>
          </cell>
          <cell r="H1598" t="str">
            <v/>
          </cell>
          <cell r="I1598" t="str">
            <v/>
          </cell>
          <cell r="J1598" t="str">
            <v>N/A</v>
          </cell>
        </row>
        <row r="1599">
          <cell r="B1599" t="str">
            <v>T588</v>
          </cell>
          <cell r="C1599" t="str">
            <v>放款查詢(轉催、呆使用)</v>
          </cell>
          <cell r="D1599" t="str">
            <v>N</v>
          </cell>
          <cell r="E1599" t="str">
            <v/>
          </cell>
          <cell r="F1599" t="str">
            <v>N</v>
          </cell>
          <cell r="G1599" t="str">
            <v>N</v>
          </cell>
          <cell r="H1599" t="str">
            <v/>
          </cell>
          <cell r="I1599" t="str">
            <v/>
          </cell>
          <cell r="J1599" t="str">
            <v>N/A</v>
          </cell>
        </row>
        <row r="1600">
          <cell r="B1600" t="str">
            <v>T589</v>
          </cell>
          <cell r="C1600" t="str">
            <v>保證人查詢</v>
          </cell>
          <cell r="D1600" t="str">
            <v>N</v>
          </cell>
          <cell r="E1600" t="str">
            <v/>
          </cell>
          <cell r="F1600" t="str">
            <v>N</v>
          </cell>
          <cell r="G1600" t="str">
            <v>N</v>
          </cell>
          <cell r="H1600" t="str">
            <v/>
          </cell>
          <cell r="I1600" t="str">
            <v/>
          </cell>
          <cell r="J1600" t="str">
            <v>N/A</v>
          </cell>
        </row>
        <row r="1601">
          <cell r="B1601" t="str">
            <v>T590</v>
          </cell>
          <cell r="C1601" t="str">
            <v>ＣＰＳ動用登錄</v>
          </cell>
          <cell r="D1601" t="str">
            <v>N</v>
          </cell>
          <cell r="E1601" t="str">
            <v/>
          </cell>
          <cell r="F1601" t="str">
            <v>N</v>
          </cell>
          <cell r="G1601" t="str">
            <v>N</v>
          </cell>
          <cell r="H1601" t="str">
            <v/>
          </cell>
          <cell r="I1601" t="str">
            <v/>
          </cell>
          <cell r="J1601" t="str">
            <v>N/A</v>
          </cell>
        </row>
        <row r="1602">
          <cell r="B1602" t="str">
            <v>T591</v>
          </cell>
          <cell r="C1602" t="str">
            <v>擔保品查詢</v>
          </cell>
          <cell r="D1602" t="str">
            <v>Y</v>
          </cell>
          <cell r="E1602" t="str">
            <v/>
          </cell>
          <cell r="F1602" t="str">
            <v>N</v>
          </cell>
          <cell r="G1602" t="str">
            <v>N</v>
          </cell>
          <cell r="H1602" t="str">
            <v/>
          </cell>
          <cell r="I1602" t="str">
            <v/>
          </cell>
          <cell r="J1602" t="str">
            <v>N/A</v>
          </cell>
        </row>
        <row r="1603">
          <cell r="B1603" t="str">
            <v>T59101</v>
          </cell>
          <cell r="C1603" t="str">
            <v>擔保品－反面承諾</v>
          </cell>
          <cell r="D1603" t="str">
            <v>Y</v>
          </cell>
          <cell r="E1603" t="str">
            <v/>
          </cell>
          <cell r="F1603" t="str">
            <v>N</v>
          </cell>
          <cell r="G1603" t="str">
            <v>N</v>
          </cell>
          <cell r="H1603" t="str">
            <v/>
          </cell>
          <cell r="I1603" t="str">
            <v/>
          </cell>
          <cell r="J1603" t="str">
            <v>N/A</v>
          </cell>
        </row>
        <row r="1604">
          <cell r="B1604" t="str">
            <v>T592</v>
          </cell>
          <cell r="C1604" t="str">
            <v>關係集團查詢</v>
          </cell>
          <cell r="D1604" t="str">
            <v>Y</v>
          </cell>
          <cell r="E1604" t="str">
            <v/>
          </cell>
          <cell r="F1604" t="str">
            <v>N</v>
          </cell>
          <cell r="G1604" t="str">
            <v>N</v>
          </cell>
          <cell r="H1604" t="str">
            <v/>
          </cell>
          <cell r="I1604" t="str">
            <v/>
          </cell>
          <cell r="J1604" t="str">
            <v>N/A</v>
          </cell>
        </row>
        <row r="1605">
          <cell r="B1605" t="str">
            <v>T59201</v>
          </cell>
          <cell r="C1605" t="str">
            <v>關係集團之境外法人查詢</v>
          </cell>
          <cell r="D1605" t="str">
            <v>Y</v>
          </cell>
          <cell r="E1605" t="str">
            <v/>
          </cell>
          <cell r="F1605" t="str">
            <v>N</v>
          </cell>
          <cell r="G1605" t="str">
            <v>N</v>
          </cell>
          <cell r="H1605" t="str">
            <v/>
          </cell>
          <cell r="I1605" t="str">
            <v/>
          </cell>
          <cell r="J1605" t="str">
            <v>N/A</v>
          </cell>
        </row>
        <row r="1606">
          <cell r="B1606" t="str">
            <v>T593</v>
          </cell>
          <cell r="C1606" t="str">
            <v>內容變更查詢</v>
          </cell>
          <cell r="D1606" t="str">
            <v>Y</v>
          </cell>
          <cell r="E1606" t="str">
            <v/>
          </cell>
          <cell r="F1606" t="str">
            <v>N</v>
          </cell>
          <cell r="G1606" t="str">
            <v>N</v>
          </cell>
          <cell r="H1606" t="str">
            <v/>
          </cell>
          <cell r="I1606" t="str">
            <v/>
          </cell>
          <cell r="J1606" t="str">
            <v>N/A</v>
          </cell>
        </row>
        <row r="1607">
          <cell r="B1607" t="str">
            <v>T59301</v>
          </cell>
          <cell r="C1607" t="str">
            <v>發動ACH授權扣款資料查詢</v>
          </cell>
          <cell r="D1607" t="str">
            <v>Y</v>
          </cell>
          <cell r="E1607" t="str">
            <v/>
          </cell>
          <cell r="F1607" t="str">
            <v>N</v>
          </cell>
          <cell r="G1607" t="str">
            <v>N</v>
          </cell>
          <cell r="H1607" t="str">
            <v/>
          </cell>
          <cell r="I1607" t="str">
            <v/>
          </cell>
          <cell r="J1607" t="str">
            <v>N/A</v>
          </cell>
        </row>
        <row r="1608">
          <cell r="B1608" t="str">
            <v>T59302</v>
          </cell>
          <cell r="C1608" t="str">
            <v>郵局授權扣款資料查詢</v>
          </cell>
          <cell r="D1608" t="str">
            <v>N</v>
          </cell>
          <cell r="E1608" t="str">
            <v/>
          </cell>
          <cell r="F1608" t="str">
            <v>N</v>
          </cell>
          <cell r="G1608" t="str">
            <v>N</v>
          </cell>
          <cell r="H1608" t="str">
            <v/>
          </cell>
          <cell r="I1608" t="str">
            <v/>
          </cell>
          <cell r="J1608" t="str">
            <v>N/A</v>
          </cell>
        </row>
        <row r="1609">
          <cell r="B1609" t="str">
            <v>T59501</v>
          </cell>
          <cell r="C1609" t="str">
            <v>催收收回查詢</v>
          </cell>
          <cell r="D1609" t="str">
            <v>N</v>
          </cell>
          <cell r="E1609" t="str">
            <v/>
          </cell>
          <cell r="F1609" t="str">
            <v>N</v>
          </cell>
          <cell r="G1609" t="str">
            <v>N</v>
          </cell>
          <cell r="H1609" t="str">
            <v/>
          </cell>
          <cell r="I1609" t="str">
            <v/>
          </cell>
          <cell r="J1609" t="str">
            <v>N/A</v>
          </cell>
        </row>
        <row r="1610">
          <cell r="B1610" t="str">
            <v>T596</v>
          </cell>
          <cell r="C1610" t="str">
            <v>墊付交割股款查詢</v>
          </cell>
          <cell r="D1610" t="str">
            <v>Y</v>
          </cell>
          <cell r="E1610" t="str">
            <v/>
          </cell>
          <cell r="F1610" t="str">
            <v>N</v>
          </cell>
          <cell r="G1610" t="str">
            <v>N</v>
          </cell>
          <cell r="H1610" t="str">
            <v/>
          </cell>
          <cell r="I1610" t="str">
            <v/>
          </cell>
          <cell r="J1610" t="str">
            <v>N/A</v>
          </cell>
        </row>
        <row r="1611">
          <cell r="B1611" t="str">
            <v>T59601</v>
          </cell>
          <cell r="C1611" t="str">
            <v>墊付股款動用明細查詢</v>
          </cell>
          <cell r="D1611" t="str">
            <v>Y</v>
          </cell>
          <cell r="E1611" t="str">
            <v/>
          </cell>
          <cell r="F1611" t="str">
            <v>N</v>
          </cell>
          <cell r="G1611" t="str">
            <v>N</v>
          </cell>
          <cell r="H1611" t="str">
            <v/>
          </cell>
          <cell r="I1611" t="str">
            <v/>
          </cell>
          <cell r="J1611" t="str">
            <v>N/A</v>
          </cell>
        </row>
        <row r="1612">
          <cell r="B1612" t="str">
            <v>T597</v>
          </cell>
          <cell r="C1612" t="str">
            <v>展期查詢</v>
          </cell>
          <cell r="D1612" t="str">
            <v>N</v>
          </cell>
          <cell r="E1612" t="str">
            <v/>
          </cell>
          <cell r="F1612" t="str">
            <v>N</v>
          </cell>
          <cell r="G1612" t="str">
            <v>N</v>
          </cell>
          <cell r="H1612" t="str">
            <v/>
          </cell>
          <cell r="I1612" t="str">
            <v/>
          </cell>
          <cell r="J1612" t="str">
            <v>N/A</v>
          </cell>
        </row>
        <row r="1613">
          <cell r="B1613" t="str">
            <v>T598</v>
          </cell>
          <cell r="C1613" t="str">
            <v>授信戶年所得查詢</v>
          </cell>
          <cell r="D1613" t="str">
            <v>Y</v>
          </cell>
          <cell r="E1613" t="str">
            <v/>
          </cell>
          <cell r="F1613" t="str">
            <v>N</v>
          </cell>
          <cell r="G1613" t="str">
            <v>N</v>
          </cell>
          <cell r="H1613" t="str">
            <v/>
          </cell>
          <cell r="I1613" t="str">
            <v/>
          </cell>
          <cell r="J1613" t="str">
            <v>N/A</v>
          </cell>
        </row>
        <row r="1614">
          <cell r="B1614" t="str">
            <v>T599</v>
          </cell>
          <cell r="C1614" t="str">
            <v>改貸台幣查詢</v>
          </cell>
          <cell r="D1614" t="str">
            <v>Y</v>
          </cell>
          <cell r="E1614" t="str">
            <v/>
          </cell>
          <cell r="F1614" t="str">
            <v>N</v>
          </cell>
          <cell r="G1614" t="str">
            <v>N</v>
          </cell>
          <cell r="H1614" t="str">
            <v/>
          </cell>
          <cell r="I1614" t="str">
            <v/>
          </cell>
          <cell r="J1614" t="str">
            <v>N/A</v>
          </cell>
        </row>
        <row r="1615">
          <cell r="B1615" t="str">
            <v>T5A0</v>
          </cell>
          <cell r="C1615" t="str">
            <v>免保頭期款登錄</v>
          </cell>
          <cell r="D1615" t="str">
            <v>N</v>
          </cell>
          <cell r="E1615" t="str">
            <v/>
          </cell>
          <cell r="F1615" t="str">
            <v>N</v>
          </cell>
          <cell r="G1615" t="str">
            <v>N</v>
          </cell>
          <cell r="H1615" t="str">
            <v/>
          </cell>
          <cell r="I1615" t="str">
            <v/>
          </cell>
          <cell r="J1615" t="str">
            <v>N/A</v>
          </cell>
        </row>
        <row r="1616">
          <cell r="B1616" t="str">
            <v>T5A1</v>
          </cell>
          <cell r="C1616" t="str">
            <v>呆帳收回</v>
          </cell>
          <cell r="D1616" t="str">
            <v>Y</v>
          </cell>
          <cell r="E1616" t="str">
            <v/>
          </cell>
          <cell r="F1616" t="str">
            <v>N</v>
          </cell>
          <cell r="G1616" t="str">
            <v>N</v>
          </cell>
          <cell r="H1616" t="str">
            <v/>
          </cell>
          <cell r="I1616" t="str">
            <v/>
          </cell>
          <cell r="J1616" t="str">
            <v>N/A</v>
          </cell>
        </row>
        <row r="1617">
          <cell r="B1617" t="str">
            <v>T5A2</v>
          </cell>
          <cell r="C1617" t="str">
            <v>掛帳利息</v>
          </cell>
          <cell r="D1617" t="str">
            <v>Y</v>
          </cell>
          <cell r="E1617" t="str">
            <v/>
          </cell>
          <cell r="F1617" t="str">
            <v>N</v>
          </cell>
          <cell r="G1617" t="str">
            <v>N</v>
          </cell>
          <cell r="H1617" t="str">
            <v/>
          </cell>
          <cell r="I1617" t="str">
            <v/>
          </cell>
          <cell r="J1617" t="str">
            <v>N/A</v>
          </cell>
        </row>
        <row r="1618">
          <cell r="B1618" t="str">
            <v>T5A3</v>
          </cell>
          <cell r="C1618" t="str">
            <v>訴訟代墊款帳務登錄</v>
          </cell>
          <cell r="D1618" t="str">
            <v>Y</v>
          </cell>
          <cell r="E1618" t="str">
            <v/>
          </cell>
          <cell r="F1618" t="str">
            <v>N</v>
          </cell>
          <cell r="G1618" t="str">
            <v>N</v>
          </cell>
          <cell r="H1618" t="str">
            <v/>
          </cell>
          <cell r="I1618" t="str">
            <v/>
          </cell>
          <cell r="J1618" t="str">
            <v>N/A</v>
          </cell>
        </row>
        <row r="1619">
          <cell r="B1619" t="str">
            <v>T5A4</v>
          </cell>
          <cell r="C1619" t="str">
            <v>代整理授信款帳務登錄</v>
          </cell>
          <cell r="D1619" t="str">
            <v>Y</v>
          </cell>
          <cell r="E1619" t="str">
            <v/>
          </cell>
          <cell r="F1619" t="str">
            <v>N</v>
          </cell>
          <cell r="G1619" t="str">
            <v>N</v>
          </cell>
          <cell r="H1619" t="str">
            <v/>
          </cell>
          <cell r="I1619" t="str">
            <v/>
          </cell>
          <cell r="J1619" t="str">
            <v>N/A</v>
          </cell>
        </row>
        <row r="1620">
          <cell r="B1620" t="str">
            <v>T5A5</v>
          </cell>
          <cell r="C1620" t="str">
            <v>企消金顧客手續費登錄</v>
          </cell>
          <cell r="D1620" t="str">
            <v>Y</v>
          </cell>
          <cell r="E1620" t="str">
            <v/>
          </cell>
          <cell r="F1620" t="str">
            <v>N</v>
          </cell>
          <cell r="G1620" t="str">
            <v>N</v>
          </cell>
          <cell r="H1620" t="str">
            <v/>
          </cell>
          <cell r="I1620" t="str">
            <v/>
          </cell>
          <cell r="J1620" t="str">
            <v>N/A</v>
          </cell>
        </row>
        <row r="1621">
          <cell r="B1621" t="str">
            <v>T5A6</v>
          </cell>
          <cell r="C1621" t="str">
            <v>消金手續費登錄</v>
          </cell>
          <cell r="D1621" t="str">
            <v>Y</v>
          </cell>
          <cell r="E1621" t="str">
            <v/>
          </cell>
          <cell r="F1621" t="str">
            <v>N</v>
          </cell>
          <cell r="G1621" t="str">
            <v>N</v>
          </cell>
          <cell r="H1621" t="str">
            <v/>
          </cell>
          <cell r="I1621" t="str">
            <v/>
          </cell>
          <cell r="J1621" t="str">
            <v>N/A</v>
          </cell>
        </row>
        <row r="1622">
          <cell r="B1622" t="str">
            <v>T5A7</v>
          </cell>
          <cell r="C1622" t="str">
            <v>減免掛帳利息</v>
          </cell>
          <cell r="D1622" t="str">
            <v>Y</v>
          </cell>
          <cell r="E1622" t="str">
            <v/>
          </cell>
          <cell r="F1622" t="str">
            <v>N</v>
          </cell>
          <cell r="G1622" t="str">
            <v>N</v>
          </cell>
          <cell r="H1622" t="str">
            <v/>
          </cell>
          <cell r="I1622" t="str">
            <v/>
          </cell>
          <cell r="J1622" t="str">
            <v>N/A</v>
          </cell>
        </row>
        <row r="1623">
          <cell r="B1623" t="str">
            <v>T5A8</v>
          </cell>
          <cell r="C1623" t="str">
            <v>預收手續費登錄</v>
          </cell>
          <cell r="D1623" t="str">
            <v>Y</v>
          </cell>
          <cell r="E1623" t="str">
            <v/>
          </cell>
          <cell r="F1623" t="str">
            <v>N</v>
          </cell>
          <cell r="G1623" t="str">
            <v>N</v>
          </cell>
          <cell r="H1623" t="str">
            <v/>
          </cell>
          <cell r="I1623" t="str">
            <v/>
          </cell>
          <cell r="J1623" t="str">
            <v>N/A</v>
          </cell>
        </row>
        <row r="1624">
          <cell r="B1624" t="str">
            <v>T5A9</v>
          </cell>
          <cell r="C1624" t="str">
            <v>信保基金貸放金額調整</v>
          </cell>
          <cell r="D1624" t="str">
            <v>N</v>
          </cell>
          <cell r="E1624" t="str">
            <v/>
          </cell>
          <cell r="F1624" t="str">
            <v>N</v>
          </cell>
          <cell r="G1624" t="str">
            <v>N</v>
          </cell>
          <cell r="H1624" t="str">
            <v/>
          </cell>
          <cell r="I1624" t="str">
            <v/>
          </cell>
          <cell r="J1624" t="str">
            <v>N/A</v>
          </cell>
        </row>
        <row r="1625">
          <cell r="B1625" t="str">
            <v>T5B001</v>
          </cell>
          <cell r="C1625" t="str">
            <v>帳務調整－動用沖轉</v>
          </cell>
          <cell r="D1625" t="str">
            <v>N</v>
          </cell>
          <cell r="E1625" t="str">
            <v/>
          </cell>
          <cell r="F1625" t="str">
            <v>N</v>
          </cell>
          <cell r="G1625" t="str">
            <v>N</v>
          </cell>
          <cell r="H1625" t="str">
            <v/>
          </cell>
          <cell r="I1625" t="str">
            <v/>
          </cell>
          <cell r="J1625" t="str">
            <v>N/A</v>
          </cell>
        </row>
        <row r="1626">
          <cell r="B1626" t="str">
            <v>T5B01</v>
          </cell>
          <cell r="C1626" t="str">
            <v>帳務調整</v>
          </cell>
          <cell r="D1626" t="str">
            <v>Y</v>
          </cell>
          <cell r="E1626" t="str">
            <v/>
          </cell>
          <cell r="F1626" t="str">
            <v>N</v>
          </cell>
          <cell r="G1626" t="str">
            <v>N</v>
          </cell>
          <cell r="H1626" t="str">
            <v/>
          </cell>
          <cell r="I1626" t="str">
            <v/>
          </cell>
          <cell r="J1626" t="str">
            <v>N/A</v>
          </cell>
        </row>
        <row r="1627">
          <cell r="B1627" t="str">
            <v>T5B1</v>
          </cell>
          <cell r="C1627" t="str">
            <v>清償後預收手續費退費</v>
          </cell>
          <cell r="D1627" t="str">
            <v>Y</v>
          </cell>
          <cell r="E1627" t="str">
            <v/>
          </cell>
          <cell r="F1627" t="str">
            <v>N</v>
          </cell>
          <cell r="G1627" t="str">
            <v>N</v>
          </cell>
          <cell r="H1627" t="str">
            <v/>
          </cell>
          <cell r="I1627" t="str">
            <v/>
          </cell>
          <cell r="J1627" t="str">
            <v>N/A</v>
          </cell>
        </row>
        <row r="1628">
          <cell r="B1628" t="str">
            <v>T5B2</v>
          </cell>
          <cell r="C1628" t="str">
            <v>逾期部份還本</v>
          </cell>
          <cell r="D1628" t="str">
            <v>N</v>
          </cell>
          <cell r="E1628" t="str">
            <v/>
          </cell>
          <cell r="F1628" t="str">
            <v>N</v>
          </cell>
          <cell r="G1628" t="str">
            <v>N</v>
          </cell>
          <cell r="H1628" t="str">
            <v/>
          </cell>
          <cell r="I1628" t="str">
            <v/>
          </cell>
          <cell r="J1628" t="str">
            <v>N/A</v>
          </cell>
        </row>
        <row r="1629">
          <cell r="B1629" t="str">
            <v>T5B3</v>
          </cell>
          <cell r="C1629" t="str">
            <v>帳務調整－催收收回</v>
          </cell>
          <cell r="D1629" t="str">
            <v>Y</v>
          </cell>
          <cell r="E1629" t="str">
            <v/>
          </cell>
          <cell r="F1629" t="str">
            <v>N</v>
          </cell>
          <cell r="G1629" t="str">
            <v>N</v>
          </cell>
          <cell r="H1629" t="str">
            <v/>
          </cell>
          <cell r="I1629" t="str">
            <v/>
          </cell>
          <cell r="J1629" t="str">
            <v>N/A</v>
          </cell>
        </row>
        <row r="1630">
          <cell r="B1630" t="str">
            <v>T5B4</v>
          </cell>
          <cell r="C1630" t="str">
            <v>帳務調整－呆帳收回</v>
          </cell>
          <cell r="D1630" t="str">
            <v>Y</v>
          </cell>
          <cell r="E1630" t="str">
            <v/>
          </cell>
          <cell r="F1630" t="str">
            <v>N</v>
          </cell>
          <cell r="G1630" t="str">
            <v>N</v>
          </cell>
          <cell r="H1630" t="str">
            <v/>
          </cell>
          <cell r="I1630" t="str">
            <v/>
          </cell>
          <cell r="J1630" t="str">
            <v>N/A</v>
          </cell>
        </row>
        <row r="1631">
          <cell r="B1631" t="str">
            <v>T5B5</v>
          </cell>
          <cell r="C1631" t="str">
            <v>收取預收參貸手續費收入登錄</v>
          </cell>
          <cell r="D1631" t="str">
            <v>Y</v>
          </cell>
          <cell r="E1631" t="str">
            <v/>
          </cell>
          <cell r="F1631" t="str">
            <v>N</v>
          </cell>
          <cell r="G1631" t="str">
            <v>N</v>
          </cell>
          <cell r="H1631" t="str">
            <v/>
          </cell>
          <cell r="I1631" t="str">
            <v/>
          </cell>
          <cell r="J1631" t="str">
            <v>N/A</v>
          </cell>
        </row>
        <row r="1632">
          <cell r="B1632" t="str">
            <v>T5B502R</v>
          </cell>
          <cell r="C1632" t="str">
            <v>預收參貸手續費登錄－沖正（外幣）</v>
          </cell>
          <cell r="D1632" t="str">
            <v>Y</v>
          </cell>
          <cell r="E1632" t="str">
            <v/>
          </cell>
          <cell r="F1632" t="str">
            <v>N</v>
          </cell>
          <cell r="G1632" t="str">
            <v>N</v>
          </cell>
          <cell r="H1632" t="str">
            <v/>
          </cell>
          <cell r="I1632" t="str">
            <v/>
          </cell>
          <cell r="J1632" t="str">
            <v>N/A</v>
          </cell>
        </row>
        <row r="1633">
          <cell r="B1633" t="str">
            <v>T5B503R</v>
          </cell>
          <cell r="C1633" t="str">
            <v>預收參貸手續費登錄－沖正（外幣）</v>
          </cell>
          <cell r="D1633" t="str">
            <v>Y</v>
          </cell>
          <cell r="E1633" t="str">
            <v/>
          </cell>
          <cell r="F1633" t="str">
            <v>N</v>
          </cell>
          <cell r="G1633" t="str">
            <v>N</v>
          </cell>
          <cell r="H1633" t="str">
            <v/>
          </cell>
          <cell r="I1633" t="str">
            <v/>
          </cell>
          <cell r="J1633" t="str">
            <v>N/A</v>
          </cell>
        </row>
        <row r="1634">
          <cell r="B1634" t="str">
            <v>T5B6</v>
          </cell>
          <cell r="C1634" t="str">
            <v>墊付火險保費</v>
          </cell>
          <cell r="D1634" t="str">
            <v>Y</v>
          </cell>
          <cell r="E1634" t="str">
            <v/>
          </cell>
          <cell r="F1634" t="str">
            <v>N</v>
          </cell>
          <cell r="G1634" t="str">
            <v>N</v>
          </cell>
          <cell r="H1634" t="str">
            <v/>
          </cell>
          <cell r="I1634" t="str">
            <v/>
          </cell>
          <cell r="J1634" t="str">
            <v>N/A</v>
          </cell>
        </row>
        <row r="1635">
          <cell r="B1635" t="str">
            <v>T5B7</v>
          </cell>
          <cell r="C1635" t="str">
            <v>大報喜利率有彈性登錄</v>
          </cell>
          <cell r="D1635" t="str">
            <v>Y</v>
          </cell>
          <cell r="E1635" t="str">
            <v/>
          </cell>
          <cell r="F1635" t="str">
            <v>N</v>
          </cell>
          <cell r="G1635" t="str">
            <v>N</v>
          </cell>
          <cell r="H1635" t="str">
            <v/>
          </cell>
          <cell r="I1635" t="str">
            <v/>
          </cell>
          <cell r="J1635" t="str">
            <v>N/A</v>
          </cell>
        </row>
        <row r="1636">
          <cell r="B1636" t="str">
            <v>T5B9</v>
          </cell>
          <cell r="C1636" t="str">
            <v>聯貸動撥預收手續費攤銷</v>
          </cell>
          <cell r="D1636" t="str">
            <v>N</v>
          </cell>
          <cell r="E1636" t="str">
            <v/>
          </cell>
          <cell r="F1636" t="str">
            <v>N</v>
          </cell>
          <cell r="G1636" t="str">
            <v>N</v>
          </cell>
          <cell r="H1636" t="str">
            <v/>
          </cell>
          <cell r="I1636" t="str">
            <v/>
          </cell>
          <cell r="J1636" t="str">
            <v>N/A</v>
          </cell>
        </row>
        <row r="1637">
          <cell r="B1637" t="str">
            <v>T5C2</v>
          </cell>
          <cell r="C1637" t="str">
            <v>勞宅貸款登錄</v>
          </cell>
          <cell r="D1637" t="str">
            <v>Y</v>
          </cell>
          <cell r="E1637" t="str">
            <v/>
          </cell>
          <cell r="F1637" t="str">
            <v>N</v>
          </cell>
          <cell r="G1637" t="str">
            <v>N</v>
          </cell>
          <cell r="H1637" t="str">
            <v/>
          </cell>
          <cell r="I1637" t="str">
            <v/>
          </cell>
          <cell r="J1637" t="str">
            <v>N/A</v>
          </cell>
        </row>
        <row r="1638">
          <cell r="B1638" t="str">
            <v>T5C3</v>
          </cell>
          <cell r="C1638" t="str">
            <v>輔助人民購屋貸款登錄</v>
          </cell>
          <cell r="D1638" t="str">
            <v>Y</v>
          </cell>
          <cell r="E1638" t="str">
            <v/>
          </cell>
          <cell r="F1638" t="str">
            <v>N</v>
          </cell>
          <cell r="G1638" t="str">
            <v>N</v>
          </cell>
          <cell r="H1638" t="str">
            <v/>
          </cell>
          <cell r="I1638" t="str">
            <v/>
          </cell>
          <cell r="J1638" t="str">
            <v>N/A</v>
          </cell>
        </row>
        <row r="1639">
          <cell r="B1639" t="str">
            <v>T5C4</v>
          </cell>
          <cell r="C1639" t="str">
            <v>批覆書放行</v>
          </cell>
          <cell r="D1639" t="str">
            <v>N</v>
          </cell>
          <cell r="E1639" t="str">
            <v/>
          </cell>
          <cell r="F1639" t="str">
            <v>N</v>
          </cell>
          <cell r="G1639" t="str">
            <v>N</v>
          </cell>
          <cell r="H1639" t="str">
            <v/>
          </cell>
          <cell r="I1639" t="str">
            <v/>
          </cell>
          <cell r="J1639" t="str">
            <v>N/A</v>
          </cell>
        </row>
        <row r="1640">
          <cell r="B1640" t="str">
            <v>T5C501</v>
          </cell>
          <cell r="C1640" t="str">
            <v>批次批覆書移轉登錄</v>
          </cell>
          <cell r="D1640" t="str">
            <v>N</v>
          </cell>
          <cell r="E1640" t="str">
            <v/>
          </cell>
          <cell r="F1640" t="str">
            <v>N</v>
          </cell>
          <cell r="G1640" t="str">
            <v>N</v>
          </cell>
          <cell r="H1640" t="str">
            <v/>
          </cell>
          <cell r="I1640" t="str">
            <v/>
          </cell>
          <cell r="J1640" t="str">
            <v>N/A</v>
          </cell>
        </row>
        <row r="1641">
          <cell r="B1641" t="str">
            <v>T5C502</v>
          </cell>
          <cell r="C1641" t="str">
            <v>批覆書移轉</v>
          </cell>
          <cell r="D1641" t="str">
            <v>Y</v>
          </cell>
          <cell r="E1641" t="str">
            <v/>
          </cell>
          <cell r="F1641" t="str">
            <v>N</v>
          </cell>
          <cell r="G1641" t="str">
            <v>N</v>
          </cell>
          <cell r="H1641" t="str">
            <v/>
          </cell>
          <cell r="I1641" t="str">
            <v/>
          </cell>
          <cell r="J1641" t="str">
            <v>N/A</v>
          </cell>
        </row>
        <row r="1642">
          <cell r="B1642" t="str">
            <v>T5C6</v>
          </cell>
          <cell r="C1642" t="str">
            <v>股票質押登錄變更</v>
          </cell>
          <cell r="D1642" t="str">
            <v>Y</v>
          </cell>
          <cell r="E1642" t="str">
            <v/>
          </cell>
          <cell r="F1642" t="str">
            <v>N</v>
          </cell>
          <cell r="G1642" t="str">
            <v>N</v>
          </cell>
          <cell r="H1642" t="str">
            <v/>
          </cell>
          <cell r="I1642" t="str">
            <v/>
          </cell>
          <cell r="J1642" t="str">
            <v>N/A</v>
          </cell>
        </row>
        <row r="1643">
          <cell r="B1643" t="str">
            <v>T5C601</v>
          </cell>
          <cell r="C1643" t="str">
            <v>反面承諾內容登錄</v>
          </cell>
          <cell r="D1643" t="str">
            <v>Y</v>
          </cell>
          <cell r="E1643" t="str">
            <v/>
          </cell>
          <cell r="F1643" t="str">
            <v>N</v>
          </cell>
          <cell r="G1643" t="str">
            <v>N</v>
          </cell>
          <cell r="H1643" t="str">
            <v/>
          </cell>
          <cell r="I1643" t="str">
            <v/>
          </cell>
          <cell r="J1643" t="str">
            <v>N/A</v>
          </cell>
        </row>
        <row r="1644">
          <cell r="B1644" t="str">
            <v>T5C7</v>
          </cell>
          <cell r="C1644" t="str">
            <v>帳號歸屬批覆書補登</v>
          </cell>
          <cell r="D1644" t="str">
            <v>Y</v>
          </cell>
          <cell r="E1644" t="str">
            <v/>
          </cell>
          <cell r="F1644" t="str">
            <v>N</v>
          </cell>
          <cell r="G1644" t="str">
            <v>N</v>
          </cell>
          <cell r="H1644" t="str">
            <v/>
          </cell>
          <cell r="I1644" t="str">
            <v/>
          </cell>
          <cell r="J1644" t="str">
            <v>N/A</v>
          </cell>
        </row>
        <row r="1645">
          <cell r="B1645" t="str">
            <v>T5C8</v>
          </cell>
          <cell r="C1645" t="str">
            <v>批覆書移管</v>
          </cell>
          <cell r="D1645" t="str">
            <v>Y</v>
          </cell>
          <cell r="E1645" t="str">
            <v/>
          </cell>
          <cell r="F1645" t="str">
            <v>N</v>
          </cell>
          <cell r="G1645" t="str">
            <v>N</v>
          </cell>
          <cell r="H1645" t="str">
            <v/>
          </cell>
          <cell r="I1645" t="str">
            <v/>
          </cell>
          <cell r="J1645" t="str">
            <v>N/A</v>
          </cell>
        </row>
        <row r="1646">
          <cell r="B1646" t="str">
            <v>T5C9</v>
          </cell>
          <cell r="C1646" t="str">
            <v>批覆書停用</v>
          </cell>
          <cell r="D1646" t="str">
            <v>Y</v>
          </cell>
          <cell r="E1646" t="str">
            <v/>
          </cell>
          <cell r="F1646" t="str">
            <v>N</v>
          </cell>
          <cell r="G1646" t="str">
            <v>N</v>
          </cell>
          <cell r="H1646" t="str">
            <v/>
          </cell>
          <cell r="I1646" t="str">
            <v/>
          </cell>
          <cell r="J1646" t="str">
            <v>N/A</v>
          </cell>
        </row>
        <row r="1647">
          <cell r="B1647" t="str">
            <v>T5D0</v>
          </cell>
          <cell r="C1647" t="str">
            <v>移送催理中心案件登錄</v>
          </cell>
          <cell r="D1647" t="str">
            <v>Y</v>
          </cell>
          <cell r="E1647" t="str">
            <v/>
          </cell>
          <cell r="F1647" t="str">
            <v>N</v>
          </cell>
          <cell r="G1647" t="str">
            <v>N</v>
          </cell>
          <cell r="H1647" t="str">
            <v/>
          </cell>
          <cell r="I1647" t="str">
            <v/>
          </cell>
          <cell r="J1647" t="str">
            <v>N/A</v>
          </cell>
        </row>
        <row r="1648">
          <cell r="B1648" t="str">
            <v>T5D001</v>
          </cell>
          <cell r="C1648" t="str">
            <v>逾期原因登錄</v>
          </cell>
          <cell r="D1648" t="str">
            <v>N</v>
          </cell>
          <cell r="E1648" t="str">
            <v/>
          </cell>
          <cell r="F1648" t="str">
            <v>N</v>
          </cell>
          <cell r="G1648" t="str">
            <v>N</v>
          </cell>
          <cell r="H1648" t="str">
            <v/>
          </cell>
          <cell r="I1648" t="str">
            <v/>
          </cell>
          <cell r="J1648" t="str">
            <v>N/A</v>
          </cell>
        </row>
        <row r="1649">
          <cell r="B1649" t="str">
            <v>T5D1</v>
          </cell>
          <cell r="C1649" t="str">
            <v>債權處理註記登錄</v>
          </cell>
          <cell r="D1649" t="str">
            <v>N</v>
          </cell>
          <cell r="E1649" t="str">
            <v/>
          </cell>
          <cell r="F1649" t="str">
            <v>N</v>
          </cell>
          <cell r="G1649" t="str">
            <v>N</v>
          </cell>
          <cell r="H1649" t="str">
            <v/>
          </cell>
          <cell r="I1649" t="str">
            <v/>
          </cell>
          <cell r="J1649" t="str">
            <v>N/A</v>
          </cell>
        </row>
        <row r="1650">
          <cell r="B1650" t="str">
            <v>T5D17</v>
          </cell>
          <cell r="C1650" t="str">
            <v>催收債權處理註記登錄</v>
          </cell>
          <cell r="D1650" t="str">
            <v>N</v>
          </cell>
          <cell r="E1650" t="str">
            <v/>
          </cell>
          <cell r="F1650" t="str">
            <v>N</v>
          </cell>
          <cell r="G1650" t="str">
            <v>N</v>
          </cell>
          <cell r="H1650" t="str">
            <v/>
          </cell>
          <cell r="I1650" t="str">
            <v/>
          </cell>
          <cell r="J1650" t="str">
            <v>N/A</v>
          </cell>
        </row>
        <row r="1651">
          <cell r="B1651" t="str">
            <v>T5D17R</v>
          </cell>
          <cell r="C1651" t="str">
            <v>催收債權處理註記登錄買回</v>
          </cell>
          <cell r="D1651" t="str">
            <v>Y</v>
          </cell>
          <cell r="E1651" t="str">
            <v/>
          </cell>
          <cell r="F1651" t="str">
            <v>N</v>
          </cell>
          <cell r="G1651" t="str">
            <v>N</v>
          </cell>
          <cell r="H1651" t="str">
            <v/>
          </cell>
          <cell r="I1651" t="str">
            <v/>
          </cell>
          <cell r="J1651" t="str">
            <v>N/A</v>
          </cell>
        </row>
        <row r="1652">
          <cell r="B1652" t="str">
            <v>T5D2</v>
          </cell>
          <cell r="C1652" t="str">
            <v>呆帳債權註記登錄</v>
          </cell>
          <cell r="D1652" t="str">
            <v>Y</v>
          </cell>
          <cell r="E1652" t="str">
            <v/>
          </cell>
          <cell r="F1652" t="str">
            <v>N</v>
          </cell>
          <cell r="G1652" t="str">
            <v>N</v>
          </cell>
          <cell r="H1652" t="str">
            <v/>
          </cell>
          <cell r="I1652" t="str">
            <v/>
          </cell>
          <cell r="J1652" t="str">
            <v>N/A</v>
          </cell>
        </row>
        <row r="1653">
          <cell r="B1653" t="str">
            <v>T5D3</v>
          </cell>
          <cell r="C1653" t="str">
            <v>催收債權註記登錄</v>
          </cell>
          <cell r="D1653" t="str">
            <v>Y</v>
          </cell>
          <cell r="E1653" t="str">
            <v/>
          </cell>
          <cell r="F1653" t="str">
            <v>N</v>
          </cell>
          <cell r="G1653" t="str">
            <v>N</v>
          </cell>
          <cell r="H1653" t="str">
            <v/>
          </cell>
          <cell r="I1653" t="str">
            <v/>
          </cell>
          <cell r="J1653" t="str">
            <v>N/A</v>
          </cell>
        </row>
        <row r="1654">
          <cell r="B1654" t="str">
            <v>T5D4</v>
          </cell>
          <cell r="C1654" t="str">
            <v>預估可收回金額登錄</v>
          </cell>
          <cell r="D1654" t="str">
            <v>Y</v>
          </cell>
          <cell r="E1654" t="str">
            <v/>
          </cell>
          <cell r="F1654" t="str">
            <v>N</v>
          </cell>
          <cell r="G1654" t="str">
            <v>N</v>
          </cell>
          <cell r="H1654" t="str">
            <v/>
          </cell>
          <cell r="I1654" t="str">
            <v/>
          </cell>
          <cell r="J1654" t="str">
            <v>N/A</v>
          </cell>
        </row>
        <row r="1655">
          <cell r="B1655" t="str">
            <v>T5D501</v>
          </cell>
          <cell r="C1655" t="str">
            <v>個人金融產品種類登錄變更</v>
          </cell>
          <cell r="D1655" t="str">
            <v>Y</v>
          </cell>
          <cell r="E1655" t="str">
            <v/>
          </cell>
          <cell r="F1655" t="str">
            <v>N</v>
          </cell>
          <cell r="G1655" t="str">
            <v>N</v>
          </cell>
          <cell r="H1655" t="str">
            <v/>
          </cell>
          <cell r="I1655" t="str">
            <v/>
          </cell>
          <cell r="J1655" t="str">
            <v>N/A</v>
          </cell>
        </row>
        <row r="1656">
          <cell r="B1656" t="str">
            <v>T5D502</v>
          </cell>
          <cell r="C1656" t="str">
            <v>個人金融產品種類登錄變更（分層利率)</v>
          </cell>
          <cell r="D1656" t="str">
            <v>Y</v>
          </cell>
          <cell r="E1656" t="str">
            <v/>
          </cell>
          <cell r="F1656" t="str">
            <v>N</v>
          </cell>
          <cell r="G1656" t="str">
            <v>N</v>
          </cell>
          <cell r="H1656" t="str">
            <v/>
          </cell>
          <cell r="I1656" t="str">
            <v/>
          </cell>
          <cell r="J1656" t="str">
            <v>N/A</v>
          </cell>
        </row>
        <row r="1657">
          <cell r="B1657" t="str">
            <v>T5D503</v>
          </cell>
          <cell r="C1657" t="str">
            <v>個人金融產品種類登錄變更（二）</v>
          </cell>
          <cell r="D1657" t="str">
            <v>Y</v>
          </cell>
          <cell r="E1657" t="str">
            <v/>
          </cell>
          <cell r="F1657" t="str">
            <v>N</v>
          </cell>
          <cell r="G1657" t="str">
            <v>N</v>
          </cell>
          <cell r="H1657" t="str">
            <v/>
          </cell>
          <cell r="I1657" t="str">
            <v/>
          </cell>
          <cell r="J1657" t="str">
            <v>N/A</v>
          </cell>
        </row>
        <row r="1658">
          <cell r="B1658" t="str">
            <v>T5D504</v>
          </cell>
          <cell r="C1658" t="str">
            <v>個人金融產品種類登錄變更</v>
          </cell>
          <cell r="D1658" t="str">
            <v>Y</v>
          </cell>
          <cell r="E1658" t="str">
            <v/>
          </cell>
          <cell r="F1658" t="str">
            <v>N</v>
          </cell>
          <cell r="G1658" t="str">
            <v>N</v>
          </cell>
          <cell r="H1658" t="str">
            <v/>
          </cell>
          <cell r="I1658" t="str">
            <v/>
          </cell>
          <cell r="J1658" t="str">
            <v>N/A</v>
          </cell>
        </row>
        <row r="1659">
          <cell r="B1659" t="str">
            <v>T5D505</v>
          </cell>
          <cell r="C1659" t="str">
            <v>個人金融產品種類登錄變更（三）</v>
          </cell>
          <cell r="D1659" t="str">
            <v>Y</v>
          </cell>
          <cell r="E1659" t="str">
            <v/>
          </cell>
          <cell r="F1659" t="str">
            <v>N</v>
          </cell>
          <cell r="G1659" t="str">
            <v>N</v>
          </cell>
          <cell r="H1659" t="str">
            <v/>
          </cell>
          <cell r="I1659" t="str">
            <v/>
          </cell>
          <cell r="J1659" t="str">
            <v>N/A</v>
          </cell>
        </row>
        <row r="1660">
          <cell r="B1660" t="str">
            <v>T5D6</v>
          </cell>
          <cell r="C1660" t="str">
            <v>利率上限房貸帳號登錄變更</v>
          </cell>
          <cell r="D1660" t="str">
            <v>Y</v>
          </cell>
          <cell r="E1660" t="str">
            <v/>
          </cell>
          <cell r="F1660" t="str">
            <v>N</v>
          </cell>
          <cell r="G1660" t="str">
            <v>N</v>
          </cell>
          <cell r="H1660" t="str">
            <v/>
          </cell>
          <cell r="I1660" t="str">
            <v/>
          </cell>
          <cell r="J1660" t="str">
            <v>N/A</v>
          </cell>
        </row>
        <row r="1661">
          <cell r="B1661" t="str">
            <v>T5D7</v>
          </cell>
          <cell r="C1661" t="str">
            <v>聯貸案內容登錄</v>
          </cell>
          <cell r="D1661" t="str">
            <v>Y</v>
          </cell>
          <cell r="E1661" t="str">
            <v/>
          </cell>
          <cell r="F1661" t="str">
            <v>N</v>
          </cell>
          <cell r="G1661" t="str">
            <v>N</v>
          </cell>
          <cell r="H1661" t="str">
            <v/>
          </cell>
          <cell r="I1661" t="str">
            <v/>
          </cell>
          <cell r="J1661" t="str">
            <v>N/A</v>
          </cell>
        </row>
        <row r="1662">
          <cell r="B1662" t="str">
            <v>T5D702</v>
          </cell>
          <cell r="C1662" t="str">
            <v>信保保證書登錄</v>
          </cell>
          <cell r="D1662" t="str">
            <v>Y</v>
          </cell>
          <cell r="E1662" t="str">
            <v/>
          </cell>
          <cell r="F1662" t="str">
            <v>N</v>
          </cell>
          <cell r="G1662" t="str">
            <v>N</v>
          </cell>
          <cell r="H1662" t="str">
            <v/>
          </cell>
          <cell r="I1662" t="str">
            <v/>
          </cell>
          <cell r="J1662" t="str">
            <v>N/A</v>
          </cell>
        </row>
        <row r="1663">
          <cell r="B1663" t="str">
            <v>T5D703</v>
          </cell>
          <cell r="C1663" t="str">
            <v>大報喜服務套餐登錄</v>
          </cell>
          <cell r="D1663" t="str">
            <v>Y</v>
          </cell>
          <cell r="E1663" t="str">
            <v/>
          </cell>
          <cell r="F1663" t="str">
            <v>N</v>
          </cell>
          <cell r="G1663" t="str">
            <v>N</v>
          </cell>
          <cell r="H1663" t="str">
            <v/>
          </cell>
          <cell r="I1663" t="str">
            <v/>
          </cell>
          <cell r="J1663" t="str">
            <v>N/A</v>
          </cell>
        </row>
        <row r="1664">
          <cell r="B1664" t="str">
            <v>T5D704</v>
          </cell>
          <cell r="C1664" t="str">
            <v>大報喜理財加值GO登錄</v>
          </cell>
          <cell r="D1664" t="str">
            <v>Y</v>
          </cell>
          <cell r="E1664" t="str">
            <v/>
          </cell>
          <cell r="F1664" t="str">
            <v>N</v>
          </cell>
          <cell r="G1664" t="str">
            <v>N</v>
          </cell>
          <cell r="H1664" t="str">
            <v/>
          </cell>
          <cell r="I1664" t="str">
            <v/>
          </cell>
          <cell r="J1664" t="str">
            <v>N/A</v>
          </cell>
        </row>
        <row r="1665">
          <cell r="B1665" t="str">
            <v>T5D8</v>
          </cell>
          <cell r="C1665" t="str">
            <v>企金簡易應收票據買方額度登錄</v>
          </cell>
          <cell r="D1665" t="str">
            <v>Y</v>
          </cell>
          <cell r="E1665" t="str">
            <v/>
          </cell>
          <cell r="F1665" t="str">
            <v>N</v>
          </cell>
          <cell r="G1665" t="str">
            <v>N</v>
          </cell>
          <cell r="H1665" t="str">
            <v/>
          </cell>
          <cell r="I1665" t="str">
            <v/>
          </cell>
          <cell r="J1665" t="str">
            <v>N/A</v>
          </cell>
        </row>
        <row r="1666">
          <cell r="B1666" t="str">
            <v>T5D9</v>
          </cell>
          <cell r="C1666" t="str">
            <v>留學生貸款資料登錄</v>
          </cell>
          <cell r="D1666" t="str">
            <v>Y</v>
          </cell>
          <cell r="E1666" t="str">
            <v/>
          </cell>
          <cell r="F1666" t="str">
            <v>N</v>
          </cell>
          <cell r="G1666" t="str">
            <v>N</v>
          </cell>
          <cell r="H1666" t="str">
            <v/>
          </cell>
          <cell r="I1666" t="str">
            <v/>
          </cell>
          <cell r="J1666" t="str">
            <v>N/A</v>
          </cell>
        </row>
        <row r="1667">
          <cell r="B1667" t="str">
            <v>T5D901</v>
          </cell>
          <cell r="C1667" t="str">
            <v>國立大學就學貸款資料登錄</v>
          </cell>
          <cell r="D1667" t="str">
            <v>Y</v>
          </cell>
          <cell r="E1667" t="str">
            <v/>
          </cell>
          <cell r="F1667" t="str">
            <v>N</v>
          </cell>
          <cell r="G1667" t="str">
            <v>N</v>
          </cell>
          <cell r="H1667" t="str">
            <v/>
          </cell>
          <cell r="I1667" t="str">
            <v/>
          </cell>
          <cell r="J1667" t="str">
            <v>N/A</v>
          </cell>
        </row>
        <row r="1668">
          <cell r="B1668" t="str">
            <v>T5E0</v>
          </cell>
          <cell r="C1668" t="str">
            <v>授信戶事故登錄CALL T450</v>
          </cell>
          <cell r="D1668" t="str">
            <v>Y</v>
          </cell>
          <cell r="E1668" t="str">
            <v/>
          </cell>
          <cell r="F1668" t="str">
            <v>N</v>
          </cell>
          <cell r="G1668" t="str">
            <v>N</v>
          </cell>
          <cell r="H1668" t="str">
            <v>NBS</v>
          </cell>
          <cell r="I1668" t="str">
            <v/>
          </cell>
          <cell r="J1668" t="str">
            <v>N/A</v>
          </cell>
        </row>
        <row r="1669">
          <cell r="B1669" t="str">
            <v>T5E1</v>
          </cell>
          <cell r="C1669" t="str">
            <v>企金批次信保案號額度登錄／變更／刪除</v>
          </cell>
          <cell r="D1669" t="str">
            <v>Y</v>
          </cell>
          <cell r="E1669" t="str">
            <v/>
          </cell>
          <cell r="F1669" t="str">
            <v>N</v>
          </cell>
          <cell r="G1669" t="str">
            <v>N</v>
          </cell>
          <cell r="H1669" t="str">
            <v/>
          </cell>
          <cell r="I1669" t="str">
            <v/>
          </cell>
          <cell r="J1669" t="str">
            <v>N/A</v>
          </cell>
        </row>
        <row r="1670">
          <cell r="B1670" t="str">
            <v>T5E2</v>
          </cell>
          <cell r="C1670" t="str">
            <v>備償專戶自動轉帳登錄／變更／刪除</v>
          </cell>
          <cell r="D1670" t="str">
            <v>Y</v>
          </cell>
          <cell r="E1670" t="str">
            <v/>
          </cell>
          <cell r="F1670" t="str">
            <v>N</v>
          </cell>
          <cell r="G1670" t="str">
            <v>N</v>
          </cell>
          <cell r="H1670" t="str">
            <v/>
          </cell>
          <cell r="I1670" t="str">
            <v/>
          </cell>
          <cell r="J1670" t="str">
            <v>N/A</v>
          </cell>
        </row>
        <row r="1671">
          <cell r="B1671" t="str">
            <v>T5E202</v>
          </cell>
          <cell r="C1671" t="str">
            <v>外幣備償專戶餘額控管帳登錄／變更／刪除</v>
          </cell>
          <cell r="D1671" t="str">
            <v>Y</v>
          </cell>
          <cell r="E1671" t="str">
            <v/>
          </cell>
          <cell r="F1671" t="str">
            <v>N</v>
          </cell>
          <cell r="G1671" t="str">
            <v>N</v>
          </cell>
          <cell r="H1671" t="str">
            <v/>
          </cell>
          <cell r="I1671" t="str">
            <v/>
          </cell>
          <cell r="J1671" t="str">
            <v>N/A</v>
          </cell>
        </row>
        <row r="1672">
          <cell r="B1672" t="str">
            <v>T5E2X</v>
          </cell>
          <cell r="C1672" t="str">
            <v>備償專戶自動轉帳登錄／變更／刪除.</v>
          </cell>
          <cell r="D1672" t="str">
            <v>N</v>
          </cell>
          <cell r="E1672" t="str">
            <v/>
          </cell>
          <cell r="F1672" t="str">
            <v>N</v>
          </cell>
          <cell r="G1672" t="str">
            <v>N</v>
          </cell>
          <cell r="H1672" t="str">
            <v/>
          </cell>
          <cell r="I1672" t="str">
            <v/>
          </cell>
          <cell r="J1672" t="str">
            <v>N/A</v>
          </cell>
        </row>
        <row r="1673">
          <cell r="B1673" t="str">
            <v>T5E301</v>
          </cell>
          <cell r="C1673" t="str">
            <v>簡票預佔額度登錄作業</v>
          </cell>
          <cell r="D1673" t="str">
            <v>Y</v>
          </cell>
          <cell r="E1673" t="str">
            <v/>
          </cell>
          <cell r="F1673" t="str">
            <v>N</v>
          </cell>
          <cell r="G1673" t="str">
            <v>N</v>
          </cell>
          <cell r="H1673" t="str">
            <v/>
          </cell>
          <cell r="I1673" t="str">
            <v/>
          </cell>
          <cell r="J1673" t="str">
            <v>N/A</v>
          </cell>
        </row>
        <row r="1674">
          <cell r="B1674" t="str">
            <v>T5E302</v>
          </cell>
          <cell r="C1674" t="str">
            <v>簡票預佔額度修改作業</v>
          </cell>
          <cell r="D1674" t="str">
            <v>Y</v>
          </cell>
          <cell r="E1674" t="str">
            <v/>
          </cell>
          <cell r="F1674" t="str">
            <v>N</v>
          </cell>
          <cell r="G1674" t="str">
            <v>N</v>
          </cell>
          <cell r="H1674" t="str">
            <v/>
          </cell>
          <cell r="I1674" t="str">
            <v/>
          </cell>
          <cell r="J1674" t="str">
            <v>N/A</v>
          </cell>
        </row>
        <row r="1675">
          <cell r="B1675" t="str">
            <v>T5E401</v>
          </cell>
          <cell r="C1675" t="str">
            <v>共用額度登錄</v>
          </cell>
          <cell r="D1675" t="str">
            <v>Y</v>
          </cell>
          <cell r="E1675" t="str">
            <v/>
          </cell>
          <cell r="F1675" t="str">
            <v>N</v>
          </cell>
          <cell r="G1675" t="str">
            <v>N</v>
          </cell>
          <cell r="H1675" t="str">
            <v/>
          </cell>
          <cell r="I1675" t="str">
            <v/>
          </cell>
          <cell r="J1675" t="str">
            <v>N/A</v>
          </cell>
        </row>
        <row r="1676">
          <cell r="B1676" t="str">
            <v>T5E402</v>
          </cell>
          <cell r="C1676" t="str">
            <v>共用額度變更</v>
          </cell>
          <cell r="D1676" t="str">
            <v>Y</v>
          </cell>
          <cell r="E1676" t="str">
            <v/>
          </cell>
          <cell r="F1676" t="str">
            <v>N</v>
          </cell>
          <cell r="G1676" t="str">
            <v>N</v>
          </cell>
          <cell r="H1676" t="str">
            <v/>
          </cell>
          <cell r="I1676" t="str">
            <v/>
          </cell>
          <cell r="J1676" t="str">
            <v>N/A</v>
          </cell>
        </row>
        <row r="1677">
          <cell r="B1677" t="str">
            <v>T5E403</v>
          </cell>
          <cell r="C1677" t="str">
            <v>共用額度刪除</v>
          </cell>
          <cell r="D1677" t="str">
            <v>Y</v>
          </cell>
          <cell r="E1677" t="str">
            <v/>
          </cell>
          <cell r="F1677" t="str">
            <v>N</v>
          </cell>
          <cell r="G1677" t="str">
            <v>N</v>
          </cell>
          <cell r="H1677" t="str">
            <v/>
          </cell>
          <cell r="I1677" t="str">
            <v/>
          </cell>
          <cell r="J1677" t="str">
            <v>N/A</v>
          </cell>
        </row>
        <row r="1678">
          <cell r="B1678" t="str">
            <v>T5E5</v>
          </cell>
          <cell r="C1678" t="str">
            <v>簡票共用額度</v>
          </cell>
          <cell r="D1678" t="str">
            <v>Y</v>
          </cell>
          <cell r="E1678" t="str">
            <v/>
          </cell>
          <cell r="F1678" t="str">
            <v>N</v>
          </cell>
          <cell r="G1678" t="str">
            <v>N</v>
          </cell>
          <cell r="H1678" t="str">
            <v/>
          </cell>
          <cell r="I1678" t="str">
            <v/>
          </cell>
          <cell r="J1678" t="str">
            <v>N/A</v>
          </cell>
        </row>
        <row r="1679">
          <cell r="B1679" t="str">
            <v>T5E6</v>
          </cell>
          <cell r="C1679" t="str">
            <v>定期議價登錄</v>
          </cell>
          <cell r="D1679" t="str">
            <v>Y</v>
          </cell>
          <cell r="E1679" t="str">
            <v/>
          </cell>
          <cell r="F1679" t="str">
            <v>N</v>
          </cell>
          <cell r="G1679" t="str">
            <v>N</v>
          </cell>
          <cell r="H1679" t="str">
            <v/>
          </cell>
          <cell r="I1679" t="str">
            <v/>
          </cell>
          <cell r="J1679" t="str">
            <v>N/A</v>
          </cell>
        </row>
        <row r="1680">
          <cell r="B1680" t="str">
            <v>T5E7</v>
          </cell>
          <cell r="C1680" t="str">
            <v>政策性房貸轉貸資料登錄</v>
          </cell>
          <cell r="D1680" t="str">
            <v>Y</v>
          </cell>
          <cell r="E1680" t="str">
            <v/>
          </cell>
          <cell r="F1680" t="str">
            <v>N</v>
          </cell>
          <cell r="G1680" t="str">
            <v>N</v>
          </cell>
          <cell r="H1680" t="str">
            <v/>
          </cell>
          <cell r="I1680" t="str">
            <v/>
          </cell>
          <cell r="J1680" t="str">
            <v>N/A</v>
          </cell>
        </row>
        <row r="1681">
          <cell r="B1681" t="str">
            <v>T5E701</v>
          </cell>
          <cell r="C1681" t="str">
            <v>青年安心成家專案資料登錄</v>
          </cell>
          <cell r="D1681" t="str">
            <v>Y</v>
          </cell>
          <cell r="E1681" t="str">
            <v/>
          </cell>
          <cell r="F1681" t="str">
            <v>N</v>
          </cell>
          <cell r="G1681" t="str">
            <v>N</v>
          </cell>
          <cell r="H1681" t="str">
            <v/>
          </cell>
          <cell r="I1681" t="str">
            <v/>
          </cell>
          <cell r="J1681" t="str">
            <v>N/A</v>
          </cell>
        </row>
        <row r="1682">
          <cell r="B1682" t="str">
            <v>T5E8</v>
          </cell>
          <cell r="C1682" t="str">
            <v>信用卡紅利兌換房貸利息登錄</v>
          </cell>
          <cell r="D1682" t="str">
            <v>Y</v>
          </cell>
          <cell r="E1682" t="str">
            <v/>
          </cell>
          <cell r="F1682" t="str">
            <v>N</v>
          </cell>
          <cell r="G1682" t="str">
            <v>N</v>
          </cell>
          <cell r="H1682" t="str">
            <v/>
          </cell>
          <cell r="I1682" t="str">
            <v/>
          </cell>
          <cell r="J1682" t="str">
            <v>N/A</v>
          </cell>
        </row>
        <row r="1683">
          <cell r="B1683" t="str">
            <v>T5E9</v>
          </cell>
          <cell r="C1683" t="str">
            <v>修繕住宅貸款登錄</v>
          </cell>
          <cell r="D1683" t="str">
            <v>Y</v>
          </cell>
          <cell r="E1683" t="str">
            <v/>
          </cell>
          <cell r="F1683" t="str">
            <v>N</v>
          </cell>
          <cell r="G1683" t="str">
            <v>N</v>
          </cell>
          <cell r="H1683" t="str">
            <v/>
          </cell>
          <cell r="I1683" t="str">
            <v/>
          </cell>
          <cell r="J1683" t="str">
            <v>N/A</v>
          </cell>
        </row>
        <row r="1684">
          <cell r="B1684" t="str">
            <v>T5F0</v>
          </cell>
          <cell r="C1684" t="str">
            <v>修繕住宅貸款查詢</v>
          </cell>
          <cell r="D1684" t="str">
            <v>Y</v>
          </cell>
          <cell r="E1684" t="str">
            <v/>
          </cell>
          <cell r="F1684" t="str">
            <v>N</v>
          </cell>
          <cell r="G1684" t="str">
            <v>N</v>
          </cell>
          <cell r="H1684" t="str">
            <v/>
          </cell>
          <cell r="I1684" t="str">
            <v/>
          </cell>
          <cell r="J1684" t="str">
            <v>N/A</v>
          </cell>
        </row>
        <row r="1685">
          <cell r="B1685" t="str">
            <v>T5F2</v>
          </cell>
          <cell r="C1685" t="str">
            <v>審查部同意勞宅輔購修改</v>
          </cell>
          <cell r="D1685" t="str">
            <v>Y</v>
          </cell>
          <cell r="E1685" t="str">
            <v/>
          </cell>
          <cell r="F1685" t="str">
            <v>N</v>
          </cell>
          <cell r="G1685" t="str">
            <v>N</v>
          </cell>
          <cell r="H1685" t="str">
            <v/>
          </cell>
          <cell r="I1685" t="str">
            <v/>
          </cell>
          <cell r="J1685" t="str">
            <v>N/A</v>
          </cell>
        </row>
        <row r="1686">
          <cell r="B1686" t="str">
            <v>T5F3</v>
          </cell>
          <cell r="C1686" t="str">
            <v>預收參貸手續費登錄查詢(聯貸參貸)</v>
          </cell>
          <cell r="D1686" t="str">
            <v>Y</v>
          </cell>
          <cell r="E1686" t="str">
            <v/>
          </cell>
          <cell r="F1686" t="str">
            <v>N</v>
          </cell>
          <cell r="G1686" t="str">
            <v>N</v>
          </cell>
          <cell r="H1686" t="str">
            <v/>
          </cell>
          <cell r="I1686" t="str">
            <v/>
          </cell>
          <cell r="J1686" t="str">
            <v>N/A</v>
          </cell>
        </row>
        <row r="1687">
          <cell r="B1687" t="str">
            <v>T5F301</v>
          </cell>
          <cell r="C1687" t="str">
            <v>預收參貸手續費登錄(聯貸參貸)</v>
          </cell>
          <cell r="D1687" t="str">
            <v>Y</v>
          </cell>
          <cell r="E1687" t="str">
            <v/>
          </cell>
          <cell r="F1687" t="str">
            <v>N</v>
          </cell>
          <cell r="G1687" t="str">
            <v>N</v>
          </cell>
          <cell r="H1687" t="str">
            <v/>
          </cell>
          <cell r="I1687" t="str">
            <v/>
          </cell>
          <cell r="J1687" t="str">
            <v>N/A</v>
          </cell>
        </row>
        <row r="1688">
          <cell r="B1688" t="str">
            <v>T5F302</v>
          </cell>
          <cell r="C1688" t="str">
            <v>預收參貸手續費攤銷(聯貸動撥)</v>
          </cell>
          <cell r="D1688" t="str">
            <v>N</v>
          </cell>
          <cell r="E1688" t="str">
            <v/>
          </cell>
          <cell r="F1688" t="str">
            <v>N</v>
          </cell>
          <cell r="G1688" t="str">
            <v>N</v>
          </cell>
          <cell r="H1688" t="str">
            <v/>
          </cell>
          <cell r="I1688" t="str">
            <v/>
          </cell>
          <cell r="J1688" t="str">
            <v>N/A</v>
          </cell>
        </row>
        <row r="1689">
          <cell r="B1689" t="str">
            <v>T5F303</v>
          </cell>
          <cell r="C1689" t="str">
            <v>預收參貸手續費查詢(聯貸參貸)</v>
          </cell>
          <cell r="D1689" t="str">
            <v>N</v>
          </cell>
          <cell r="E1689" t="str">
            <v/>
          </cell>
          <cell r="F1689" t="str">
            <v>N</v>
          </cell>
          <cell r="G1689" t="str">
            <v>N</v>
          </cell>
          <cell r="H1689" t="str">
            <v/>
          </cell>
          <cell r="I1689" t="str">
            <v/>
          </cell>
          <cell r="J1689" t="str">
            <v>N/A</v>
          </cell>
        </row>
        <row r="1690">
          <cell r="B1690" t="str">
            <v>T5F4</v>
          </cell>
          <cell r="C1690" t="str">
            <v>案件理賠情形查詢</v>
          </cell>
          <cell r="D1690" t="str">
            <v>Y</v>
          </cell>
          <cell r="E1690" t="str">
            <v/>
          </cell>
          <cell r="F1690" t="str">
            <v>N</v>
          </cell>
          <cell r="G1690" t="str">
            <v>N</v>
          </cell>
          <cell r="H1690" t="str">
            <v/>
          </cell>
          <cell r="I1690" t="str">
            <v/>
          </cell>
          <cell r="J1690" t="str">
            <v>N/A</v>
          </cell>
        </row>
        <row r="1691">
          <cell r="B1691" t="str">
            <v>T5F5</v>
          </cell>
          <cell r="C1691" t="str">
            <v>法金委外鑑估費交易</v>
          </cell>
          <cell r="D1691" t="str">
            <v>Y</v>
          </cell>
          <cell r="E1691" t="str">
            <v/>
          </cell>
          <cell r="F1691" t="str">
            <v>N</v>
          </cell>
          <cell r="G1691" t="str">
            <v>N</v>
          </cell>
          <cell r="H1691" t="str">
            <v/>
          </cell>
          <cell r="I1691" t="str">
            <v/>
          </cell>
          <cell r="J1691" t="str">
            <v>N/A</v>
          </cell>
        </row>
        <row r="1692">
          <cell r="B1692" t="str">
            <v>T5F501</v>
          </cell>
          <cell r="C1692" t="str">
            <v>法金委外鑑估費交易</v>
          </cell>
          <cell r="D1692" t="str">
            <v>N(20180331YKK)</v>
          </cell>
          <cell r="E1692" t="str">
            <v/>
          </cell>
          <cell r="F1692" t="str">
            <v>N</v>
          </cell>
          <cell r="G1692" t="str">
            <v>N</v>
          </cell>
          <cell r="H1692" t="str">
            <v/>
          </cell>
          <cell r="I1692" t="str">
            <v/>
          </cell>
          <cell r="J1692" t="str">
            <v>N/A</v>
          </cell>
        </row>
        <row r="1693">
          <cell r="B1693" t="str">
            <v>T5G0</v>
          </cell>
          <cell r="C1693" t="str">
            <v>免保頭期款查詢</v>
          </cell>
          <cell r="D1693" t="str">
            <v>N</v>
          </cell>
          <cell r="E1693" t="str">
            <v/>
          </cell>
          <cell r="F1693" t="str">
            <v>N</v>
          </cell>
          <cell r="G1693" t="str">
            <v>N</v>
          </cell>
          <cell r="H1693" t="str">
            <v/>
          </cell>
          <cell r="I1693" t="str">
            <v/>
          </cell>
          <cell r="J1693" t="str">
            <v>N/A</v>
          </cell>
        </row>
        <row r="1694">
          <cell r="B1694" t="str">
            <v>T5G1</v>
          </cell>
          <cell r="C1694" t="str">
            <v>呆帳收回查詢</v>
          </cell>
          <cell r="D1694" t="str">
            <v>Y</v>
          </cell>
          <cell r="E1694" t="str">
            <v/>
          </cell>
          <cell r="F1694" t="str">
            <v>N</v>
          </cell>
          <cell r="G1694" t="str">
            <v>N</v>
          </cell>
          <cell r="H1694" t="str">
            <v/>
          </cell>
          <cell r="I1694" t="str">
            <v/>
          </cell>
          <cell r="J1694" t="str">
            <v>N/A</v>
          </cell>
        </row>
        <row r="1695">
          <cell r="B1695" t="str">
            <v>T5G2</v>
          </cell>
          <cell r="C1695" t="str">
            <v>利息掛帳查詢</v>
          </cell>
          <cell r="D1695" t="str">
            <v>Y</v>
          </cell>
          <cell r="E1695" t="str">
            <v/>
          </cell>
          <cell r="F1695" t="str">
            <v>N</v>
          </cell>
          <cell r="G1695" t="str">
            <v>N</v>
          </cell>
          <cell r="H1695" t="str">
            <v/>
          </cell>
          <cell r="I1695" t="str">
            <v/>
          </cell>
          <cell r="J1695" t="str">
            <v>N/A</v>
          </cell>
        </row>
        <row r="1696">
          <cell r="B1696" t="str">
            <v>T5G4</v>
          </cell>
          <cell r="C1696" t="str">
            <v>借款餘額證明查詢</v>
          </cell>
          <cell r="D1696" t="str">
            <v>Y</v>
          </cell>
          <cell r="E1696" t="str">
            <v/>
          </cell>
          <cell r="F1696" t="str">
            <v>N</v>
          </cell>
          <cell r="G1696" t="str">
            <v>N</v>
          </cell>
          <cell r="H1696" t="str">
            <v/>
          </cell>
          <cell r="I1696" t="str">
            <v/>
          </cell>
          <cell r="J1696" t="str">
            <v>N/A</v>
          </cell>
        </row>
        <row r="1697">
          <cell r="B1697" t="str">
            <v>T5G5</v>
          </cell>
          <cell r="C1697" t="str">
            <v>批覆書變更記錄查詢</v>
          </cell>
          <cell r="D1697" t="str">
            <v>Y</v>
          </cell>
          <cell r="E1697" t="str">
            <v/>
          </cell>
          <cell r="F1697" t="str">
            <v>N</v>
          </cell>
          <cell r="G1697" t="str">
            <v>N</v>
          </cell>
          <cell r="H1697" t="str">
            <v/>
          </cell>
          <cell r="I1697" t="str">
            <v/>
          </cell>
          <cell r="J1697" t="str">
            <v>N/A</v>
          </cell>
        </row>
        <row r="1698">
          <cell r="B1698" t="str">
            <v>T5G6</v>
          </cell>
          <cell r="C1698" t="str">
            <v>房屋繳息清單列印查詢</v>
          </cell>
          <cell r="D1698" t="str">
            <v>Y</v>
          </cell>
          <cell r="E1698" t="str">
            <v/>
          </cell>
          <cell r="F1698" t="str">
            <v>N</v>
          </cell>
          <cell r="G1698" t="str">
            <v>N</v>
          </cell>
          <cell r="H1698" t="str">
            <v/>
          </cell>
          <cell r="I1698" t="str">
            <v/>
          </cell>
          <cell r="J1698" t="str">
            <v>N/A</v>
          </cell>
        </row>
        <row r="1699">
          <cell r="B1699" t="str">
            <v>T5G7</v>
          </cell>
          <cell r="C1699" t="str">
            <v>訴訟代墊款查詢</v>
          </cell>
          <cell r="D1699" t="str">
            <v>Y</v>
          </cell>
          <cell r="E1699" t="str">
            <v/>
          </cell>
          <cell r="F1699" t="str">
            <v>N</v>
          </cell>
          <cell r="G1699" t="str">
            <v>N</v>
          </cell>
          <cell r="H1699" t="str">
            <v/>
          </cell>
          <cell r="I1699" t="str">
            <v/>
          </cell>
          <cell r="J1699" t="str">
            <v>N/A</v>
          </cell>
        </row>
        <row r="1700">
          <cell r="B1700" t="str">
            <v>T5G8</v>
          </cell>
          <cell r="C1700" t="str">
            <v>待整授信款查詢</v>
          </cell>
          <cell r="D1700" t="str">
            <v>Y</v>
          </cell>
          <cell r="E1700" t="str">
            <v/>
          </cell>
          <cell r="F1700" t="str">
            <v>N</v>
          </cell>
          <cell r="G1700" t="str">
            <v>N</v>
          </cell>
          <cell r="H1700" t="str">
            <v/>
          </cell>
          <cell r="I1700" t="str">
            <v/>
          </cell>
          <cell r="J1700" t="str">
            <v>N/A</v>
          </cell>
        </row>
        <row r="1701">
          <cell r="B1701" t="str">
            <v>T5G801</v>
          </cell>
          <cell r="C1701" t="str">
            <v>法金委外鑑估費交易</v>
          </cell>
          <cell r="D1701" t="str">
            <v>Y</v>
          </cell>
          <cell r="E1701" t="str">
            <v/>
          </cell>
          <cell r="F1701" t="str">
            <v>N</v>
          </cell>
          <cell r="G1701" t="str">
            <v>N</v>
          </cell>
          <cell r="H1701" t="str">
            <v/>
          </cell>
          <cell r="I1701" t="str">
            <v/>
          </cell>
          <cell r="J1701" t="str">
            <v>N/A</v>
          </cell>
        </row>
        <row r="1702">
          <cell r="B1702" t="str">
            <v>T5G9</v>
          </cell>
          <cell r="C1702" t="str">
            <v>企消金顧客手續費收入查詢</v>
          </cell>
          <cell r="D1702" t="str">
            <v>Y</v>
          </cell>
          <cell r="E1702" t="str">
            <v/>
          </cell>
          <cell r="F1702" t="str">
            <v>N</v>
          </cell>
          <cell r="G1702" t="str">
            <v>N</v>
          </cell>
          <cell r="H1702" t="str">
            <v/>
          </cell>
          <cell r="I1702" t="str">
            <v/>
          </cell>
          <cell r="J1702" t="str">
            <v>N/A</v>
          </cell>
        </row>
        <row r="1703">
          <cell r="B1703" t="str">
            <v>T5G901</v>
          </cell>
          <cell r="C1703" t="str">
            <v>預收手續費作業</v>
          </cell>
          <cell r="D1703" t="str">
            <v>Y</v>
          </cell>
          <cell r="E1703" t="str">
            <v/>
          </cell>
          <cell r="F1703" t="str">
            <v>N</v>
          </cell>
          <cell r="G1703" t="str">
            <v>N</v>
          </cell>
          <cell r="H1703" t="str">
            <v/>
          </cell>
          <cell r="I1703" t="str">
            <v/>
          </cell>
          <cell r="J1703" t="str">
            <v>N/A</v>
          </cell>
        </row>
        <row r="1704">
          <cell r="B1704" t="str">
            <v>T5G902</v>
          </cell>
          <cell r="C1704" t="str">
            <v>消金手續費收入查詢</v>
          </cell>
          <cell r="D1704" t="str">
            <v>Y</v>
          </cell>
          <cell r="E1704" t="str">
            <v/>
          </cell>
          <cell r="F1704" t="str">
            <v>N</v>
          </cell>
          <cell r="G1704" t="str">
            <v>N</v>
          </cell>
          <cell r="H1704" t="str">
            <v/>
          </cell>
          <cell r="I1704" t="str">
            <v/>
          </cell>
          <cell r="J1704" t="str">
            <v>N/A</v>
          </cell>
        </row>
        <row r="1705">
          <cell r="B1705" t="str">
            <v>T5H0</v>
          </cell>
          <cell r="C1705" t="str">
            <v>聯貸案預計本金收回查詢</v>
          </cell>
          <cell r="D1705" t="str">
            <v>Y</v>
          </cell>
          <cell r="E1705" t="str">
            <v/>
          </cell>
          <cell r="F1705" t="str">
            <v>N</v>
          </cell>
          <cell r="G1705" t="str">
            <v>N</v>
          </cell>
          <cell r="H1705" t="str">
            <v/>
          </cell>
          <cell r="I1705" t="str">
            <v/>
          </cell>
          <cell r="J1705" t="str">
            <v>N/A</v>
          </cell>
        </row>
        <row r="1706">
          <cell r="B1706" t="str">
            <v>T5H1</v>
          </cell>
          <cell r="C1706" t="str">
            <v>ＫＢＢ批覆書（綜）查詢</v>
          </cell>
          <cell r="D1706" t="str">
            <v>Y</v>
          </cell>
          <cell r="E1706" t="str">
            <v/>
          </cell>
          <cell r="F1706" t="str">
            <v>N</v>
          </cell>
          <cell r="G1706" t="str">
            <v>N</v>
          </cell>
          <cell r="H1706" t="str">
            <v/>
          </cell>
          <cell r="I1706" t="str">
            <v/>
          </cell>
          <cell r="J1706" t="str">
            <v>N/A</v>
          </cell>
        </row>
        <row r="1707">
          <cell r="B1707" t="str">
            <v>T5H2</v>
          </cell>
          <cell r="C1707" t="str">
            <v>企金簡易應收票據預佔額度查詢</v>
          </cell>
          <cell r="D1707" t="str">
            <v>Y</v>
          </cell>
          <cell r="E1707" t="str">
            <v/>
          </cell>
          <cell r="F1707" t="str">
            <v>N</v>
          </cell>
          <cell r="G1707" t="str">
            <v>N</v>
          </cell>
          <cell r="H1707" t="str">
            <v/>
          </cell>
          <cell r="I1707" t="str">
            <v/>
          </cell>
          <cell r="J1707" t="str">
            <v>N/A</v>
          </cell>
        </row>
        <row r="1708">
          <cell r="B1708" t="str">
            <v>T5H3</v>
          </cell>
          <cell r="C1708" t="str">
            <v>企金簡易應收票據共用額度查詢</v>
          </cell>
          <cell r="D1708" t="str">
            <v>Y</v>
          </cell>
          <cell r="E1708" t="str">
            <v/>
          </cell>
          <cell r="F1708" t="str">
            <v>N</v>
          </cell>
          <cell r="G1708" t="str">
            <v>N</v>
          </cell>
          <cell r="H1708" t="str">
            <v/>
          </cell>
          <cell r="I1708" t="str">
            <v/>
          </cell>
          <cell r="J1708" t="str">
            <v>N/A</v>
          </cell>
        </row>
        <row r="1709">
          <cell r="B1709" t="str">
            <v>T5H4</v>
          </cell>
          <cell r="C1709" t="str">
            <v>政策性房貸轉貸資料查詢</v>
          </cell>
          <cell r="D1709" t="str">
            <v>Y</v>
          </cell>
          <cell r="E1709" t="str">
            <v/>
          </cell>
          <cell r="F1709" t="str">
            <v>N</v>
          </cell>
          <cell r="G1709" t="str">
            <v>N</v>
          </cell>
          <cell r="H1709" t="str">
            <v/>
          </cell>
          <cell r="I1709" t="str">
            <v/>
          </cell>
          <cell r="J1709" t="str">
            <v>N/A</v>
          </cell>
        </row>
        <row r="1710">
          <cell r="B1710" t="str">
            <v>T5H401</v>
          </cell>
          <cell r="C1710" t="str">
            <v>青年安心成家專案資料查詢</v>
          </cell>
          <cell r="D1710" t="str">
            <v>Y</v>
          </cell>
          <cell r="E1710" t="str">
            <v/>
          </cell>
          <cell r="F1710" t="str">
            <v>N</v>
          </cell>
          <cell r="G1710" t="str">
            <v>N</v>
          </cell>
          <cell r="H1710" t="str">
            <v/>
          </cell>
          <cell r="I1710" t="str">
            <v/>
          </cell>
          <cell r="J1710" t="str">
            <v>N/A</v>
          </cell>
        </row>
        <row r="1711">
          <cell r="B1711" t="str">
            <v>T5H5</v>
          </cell>
          <cell r="C1711" t="str">
            <v>個人金融產品種類查詢</v>
          </cell>
          <cell r="D1711" t="str">
            <v>Y</v>
          </cell>
          <cell r="E1711" t="str">
            <v/>
          </cell>
          <cell r="F1711" t="str">
            <v>N</v>
          </cell>
          <cell r="G1711" t="str">
            <v>N</v>
          </cell>
          <cell r="H1711" t="str">
            <v/>
          </cell>
          <cell r="I1711" t="str">
            <v/>
          </cell>
          <cell r="J1711" t="str">
            <v>N/A</v>
          </cell>
        </row>
        <row r="1712">
          <cell r="B1712" t="str">
            <v>T5H501</v>
          </cell>
          <cell r="C1712" t="str">
            <v>保險型房貸產品內容登錄／查詢</v>
          </cell>
          <cell r="D1712" t="str">
            <v>Y</v>
          </cell>
          <cell r="E1712" t="str">
            <v/>
          </cell>
          <cell r="F1712" t="str">
            <v>N</v>
          </cell>
          <cell r="G1712" t="str">
            <v>N</v>
          </cell>
          <cell r="H1712" t="str">
            <v/>
          </cell>
          <cell r="I1712" t="str">
            <v/>
          </cell>
          <cell r="J1712" t="str">
            <v>N/A</v>
          </cell>
        </row>
        <row r="1713">
          <cell r="B1713" t="str">
            <v>T5H502</v>
          </cell>
          <cell r="C1713" t="str">
            <v>個金房貸產品內容登錄／查詢</v>
          </cell>
          <cell r="D1713" t="str">
            <v>Y</v>
          </cell>
          <cell r="E1713" t="str">
            <v/>
          </cell>
          <cell r="F1713" t="str">
            <v>N</v>
          </cell>
          <cell r="G1713" t="str">
            <v>N</v>
          </cell>
          <cell r="H1713" t="str">
            <v/>
          </cell>
          <cell r="I1713" t="str">
            <v/>
          </cell>
          <cell r="J1713" t="str">
            <v>N/A</v>
          </cell>
        </row>
        <row r="1714">
          <cell r="B1714" t="str">
            <v>T5H505</v>
          </cell>
          <cell r="C1714" t="str">
            <v/>
          </cell>
          <cell r="D1714" t="str">
            <v>N</v>
          </cell>
          <cell r="E1714" t="str">
            <v/>
          </cell>
          <cell r="F1714" t="str">
            <v>N</v>
          </cell>
          <cell r="G1714" t="str">
            <v>N</v>
          </cell>
          <cell r="H1714" t="str">
            <v/>
          </cell>
          <cell r="I1714" t="str">
            <v/>
          </cell>
          <cell r="J1714" t="str">
            <v>N/A</v>
          </cell>
        </row>
        <row r="1715">
          <cell r="B1715" t="str">
            <v>T5H6</v>
          </cell>
          <cell r="C1715" t="str">
            <v>個人金融產品帳號查詢</v>
          </cell>
          <cell r="D1715" t="str">
            <v>Y</v>
          </cell>
          <cell r="E1715" t="str">
            <v/>
          </cell>
          <cell r="F1715" t="str">
            <v>N</v>
          </cell>
          <cell r="G1715" t="str">
            <v>N</v>
          </cell>
          <cell r="H1715" t="str">
            <v/>
          </cell>
          <cell r="I1715" t="str">
            <v/>
          </cell>
          <cell r="J1715" t="str">
            <v>N/A</v>
          </cell>
        </row>
        <row r="1716">
          <cell r="B1716" t="str">
            <v>T5H7</v>
          </cell>
          <cell r="C1716" t="str">
            <v>企金產品內容登錄／查詢.(聯貸)</v>
          </cell>
          <cell r="D1716" t="str">
            <v>Y</v>
          </cell>
          <cell r="E1716" t="str">
            <v/>
          </cell>
          <cell r="F1716" t="str">
            <v>N</v>
          </cell>
          <cell r="G1716" t="str">
            <v>N</v>
          </cell>
          <cell r="H1716" t="str">
            <v/>
          </cell>
          <cell r="I1716" t="str">
            <v/>
          </cell>
          <cell r="J1716" t="str">
            <v>N/A</v>
          </cell>
        </row>
        <row r="1717">
          <cell r="B1717" t="str">
            <v>T5H703</v>
          </cell>
          <cell r="C1717" t="str">
            <v>帶出大報喜服務套餐內容登錄</v>
          </cell>
          <cell r="D1717" t="str">
            <v>Y</v>
          </cell>
          <cell r="E1717" t="str">
            <v/>
          </cell>
          <cell r="F1717" t="str">
            <v>N</v>
          </cell>
          <cell r="G1717" t="str">
            <v>N</v>
          </cell>
          <cell r="H1717" t="str">
            <v/>
          </cell>
          <cell r="I1717" t="str">
            <v/>
          </cell>
          <cell r="J1717" t="str">
            <v>N/A</v>
          </cell>
        </row>
        <row r="1718">
          <cell r="B1718" t="str">
            <v>T5H704</v>
          </cell>
          <cell r="C1718" t="str">
            <v>帶出大報喜理財加值GO內容登錄</v>
          </cell>
          <cell r="D1718" t="str">
            <v>Y</v>
          </cell>
          <cell r="E1718" t="str">
            <v/>
          </cell>
          <cell r="F1718" t="str">
            <v>N</v>
          </cell>
          <cell r="G1718" t="str">
            <v>N</v>
          </cell>
          <cell r="H1718" t="str">
            <v/>
          </cell>
          <cell r="I1718" t="str">
            <v/>
          </cell>
          <cell r="J1718" t="str">
            <v>N/A</v>
          </cell>
        </row>
        <row r="1719">
          <cell r="B1719" t="str">
            <v>T5H705</v>
          </cell>
          <cell r="C1719" t="str">
            <v>帶出大報喜利率有彈性內容登錄</v>
          </cell>
          <cell r="D1719" t="str">
            <v>Y</v>
          </cell>
          <cell r="E1719" t="str">
            <v/>
          </cell>
          <cell r="F1719" t="str">
            <v>N</v>
          </cell>
          <cell r="G1719" t="str">
            <v>N</v>
          </cell>
          <cell r="H1719" t="str">
            <v/>
          </cell>
          <cell r="I1719" t="str">
            <v/>
          </cell>
          <cell r="J1719" t="str">
            <v>N/A</v>
          </cell>
        </row>
        <row r="1720">
          <cell r="B1720" t="str">
            <v>T5H706</v>
          </cell>
          <cell r="C1720" t="str">
            <v>大報喜全資訊查詢</v>
          </cell>
          <cell r="D1720" t="str">
            <v>Y</v>
          </cell>
          <cell r="E1720" t="str">
            <v/>
          </cell>
          <cell r="F1720" t="str">
            <v>N</v>
          </cell>
          <cell r="G1720" t="str">
            <v>N</v>
          </cell>
          <cell r="H1720" t="str">
            <v/>
          </cell>
          <cell r="I1720" t="str">
            <v/>
          </cell>
          <cell r="J1720" t="str">
            <v>N/A</v>
          </cell>
        </row>
        <row r="1721">
          <cell r="B1721" t="str">
            <v>T5H8</v>
          </cell>
          <cell r="C1721" t="str">
            <v>企金簡易應收票據買方額度查詢</v>
          </cell>
          <cell r="D1721" t="str">
            <v>Y</v>
          </cell>
          <cell r="E1721" t="str">
            <v/>
          </cell>
          <cell r="F1721" t="str">
            <v>N</v>
          </cell>
          <cell r="G1721" t="str">
            <v>N</v>
          </cell>
          <cell r="H1721" t="str">
            <v/>
          </cell>
          <cell r="I1721" t="str">
            <v/>
          </cell>
          <cell r="J1721" t="str">
            <v>N/A</v>
          </cell>
        </row>
        <row r="1722">
          <cell r="B1722" t="str">
            <v>T5H9</v>
          </cell>
          <cell r="C1722" t="str">
            <v>留學生就學貸款資料查詢</v>
          </cell>
          <cell r="D1722" t="str">
            <v>Y</v>
          </cell>
          <cell r="E1722" t="str">
            <v/>
          </cell>
          <cell r="F1722" t="str">
            <v>N</v>
          </cell>
          <cell r="G1722" t="str">
            <v>N</v>
          </cell>
          <cell r="H1722" t="str">
            <v/>
          </cell>
          <cell r="I1722" t="str">
            <v/>
          </cell>
          <cell r="J1722" t="str">
            <v>N/A</v>
          </cell>
        </row>
        <row r="1723">
          <cell r="B1723" t="str">
            <v>T5H901</v>
          </cell>
          <cell r="C1723" t="str">
            <v>國立大學就學貸款資料查詢</v>
          </cell>
          <cell r="D1723" t="str">
            <v>Y</v>
          </cell>
          <cell r="E1723" t="str">
            <v/>
          </cell>
          <cell r="F1723" t="str">
            <v>N</v>
          </cell>
          <cell r="G1723" t="str">
            <v>N</v>
          </cell>
          <cell r="H1723" t="str">
            <v/>
          </cell>
          <cell r="I1723" t="str">
            <v/>
          </cell>
          <cell r="J1723" t="str">
            <v>N/A</v>
          </cell>
        </row>
        <row r="1724">
          <cell r="B1724" t="str">
            <v>T5I1</v>
          </cell>
          <cell r="C1724" t="str">
            <v>企金批次信保案號額度查詢</v>
          </cell>
          <cell r="D1724" t="str">
            <v>Y</v>
          </cell>
          <cell r="E1724" t="str">
            <v/>
          </cell>
          <cell r="F1724" t="str">
            <v>N</v>
          </cell>
          <cell r="G1724" t="str">
            <v>N</v>
          </cell>
          <cell r="H1724" t="str">
            <v/>
          </cell>
          <cell r="I1724" t="str">
            <v/>
          </cell>
          <cell r="J1724" t="str">
            <v>N/A</v>
          </cell>
        </row>
        <row r="1725">
          <cell r="B1725" t="str">
            <v>T5I2</v>
          </cell>
          <cell r="C1725" t="str">
            <v>備償專戶自動轉帳登錄查詢</v>
          </cell>
          <cell r="D1725" t="str">
            <v>Y</v>
          </cell>
          <cell r="E1725" t="str">
            <v/>
          </cell>
          <cell r="F1725" t="str">
            <v>N</v>
          </cell>
          <cell r="G1725" t="str">
            <v>N</v>
          </cell>
          <cell r="H1725" t="str">
            <v/>
          </cell>
          <cell r="I1725" t="str">
            <v/>
          </cell>
          <cell r="J1725" t="str">
            <v>N/A</v>
          </cell>
        </row>
        <row r="1726">
          <cell r="B1726" t="str">
            <v>T5I201</v>
          </cell>
          <cell r="C1726" t="str">
            <v>備償專戶餘額查詢</v>
          </cell>
          <cell r="D1726" t="str">
            <v>Y</v>
          </cell>
          <cell r="E1726" t="str">
            <v/>
          </cell>
          <cell r="F1726" t="str">
            <v>N</v>
          </cell>
          <cell r="G1726" t="str">
            <v>N</v>
          </cell>
          <cell r="H1726" t="str">
            <v/>
          </cell>
          <cell r="I1726" t="str">
            <v/>
          </cell>
          <cell r="J1726" t="str">
            <v>N/A</v>
          </cell>
        </row>
        <row r="1727">
          <cell r="B1727" t="str">
            <v>T5I2X</v>
          </cell>
          <cell r="C1727" t="str">
            <v/>
          </cell>
          <cell r="D1727" t="str">
            <v>N</v>
          </cell>
          <cell r="E1727" t="str">
            <v/>
          </cell>
          <cell r="F1727" t="str">
            <v>N</v>
          </cell>
          <cell r="G1727" t="str">
            <v>N</v>
          </cell>
          <cell r="H1727" t="str">
            <v/>
          </cell>
          <cell r="I1727" t="str">
            <v/>
          </cell>
          <cell r="J1727" t="str">
            <v>N/A</v>
          </cell>
        </row>
        <row r="1728">
          <cell r="B1728" t="str">
            <v>T5I4</v>
          </cell>
          <cell r="C1728" t="str">
            <v>共用額度查詢.BY共用額度編號</v>
          </cell>
          <cell r="D1728" t="str">
            <v>Y</v>
          </cell>
          <cell r="E1728" t="str">
            <v/>
          </cell>
          <cell r="F1728" t="str">
            <v>N</v>
          </cell>
          <cell r="G1728" t="str">
            <v>N</v>
          </cell>
          <cell r="H1728" t="str">
            <v/>
          </cell>
          <cell r="I1728" t="str">
            <v/>
          </cell>
          <cell r="J1728" t="str">
            <v>N/A</v>
          </cell>
        </row>
        <row r="1729">
          <cell r="B1729" t="str">
            <v>T5I401</v>
          </cell>
          <cell r="C1729" t="str">
            <v>共用額度查詢.BY借戶統編</v>
          </cell>
          <cell r="D1729" t="str">
            <v>Y</v>
          </cell>
          <cell r="E1729" t="str">
            <v/>
          </cell>
          <cell r="F1729" t="str">
            <v>N</v>
          </cell>
          <cell r="G1729" t="str">
            <v>N</v>
          </cell>
          <cell r="H1729" t="str">
            <v/>
          </cell>
          <cell r="I1729" t="str">
            <v/>
          </cell>
          <cell r="J1729" t="str">
            <v>N/A</v>
          </cell>
        </row>
        <row r="1730">
          <cell r="B1730" t="str">
            <v>T5I5</v>
          </cell>
          <cell r="C1730" t="str">
            <v>貸放金額查詢,For信保基金成數調整</v>
          </cell>
          <cell r="D1730" t="str">
            <v>Y</v>
          </cell>
          <cell r="E1730" t="str">
            <v/>
          </cell>
          <cell r="F1730" t="str">
            <v>N</v>
          </cell>
          <cell r="G1730" t="str">
            <v>N</v>
          </cell>
          <cell r="H1730" t="str">
            <v/>
          </cell>
          <cell r="I1730" t="str">
            <v/>
          </cell>
          <cell r="J1730" t="str">
            <v>N/A</v>
          </cell>
        </row>
        <row r="1731">
          <cell r="B1731" t="str">
            <v>T5I6</v>
          </cell>
          <cell r="C1731" t="str">
            <v>帳務調整查詢(Mail Loan、繳息、部份還本、催收收回、呆帳收回)</v>
          </cell>
          <cell r="D1731" t="str">
            <v>Y</v>
          </cell>
          <cell r="E1731" t="str">
            <v/>
          </cell>
          <cell r="F1731" t="str">
            <v>N</v>
          </cell>
          <cell r="G1731" t="str">
            <v>N</v>
          </cell>
          <cell r="H1731" t="str">
            <v/>
          </cell>
          <cell r="I1731" t="str">
            <v/>
          </cell>
          <cell r="J1731" t="str">
            <v>N/A</v>
          </cell>
        </row>
        <row r="1732">
          <cell r="B1732" t="str">
            <v>T5I7</v>
          </cell>
          <cell r="C1732" t="str">
            <v>住宅火險續保墊款查詢</v>
          </cell>
          <cell r="D1732" t="str">
            <v>Y</v>
          </cell>
          <cell r="E1732" t="str">
            <v/>
          </cell>
          <cell r="F1732" t="str">
            <v>N</v>
          </cell>
          <cell r="G1732" t="str">
            <v>N</v>
          </cell>
          <cell r="H1732" t="str">
            <v/>
          </cell>
          <cell r="I1732" t="str">
            <v/>
          </cell>
          <cell r="J1732" t="str">
            <v>N/A</v>
          </cell>
        </row>
        <row r="1733">
          <cell r="B1733" t="str">
            <v>T5I8</v>
          </cell>
          <cell r="C1733" t="str">
            <v>逾期部份還本查詢</v>
          </cell>
          <cell r="D1733" t="str">
            <v>N</v>
          </cell>
          <cell r="E1733" t="str">
            <v/>
          </cell>
          <cell r="F1733" t="str">
            <v>N</v>
          </cell>
          <cell r="G1733" t="str">
            <v>N</v>
          </cell>
          <cell r="H1733" t="str">
            <v/>
          </cell>
          <cell r="I1733" t="str">
            <v/>
          </cell>
          <cell r="J1733" t="str">
            <v>N/A</v>
          </cell>
        </row>
        <row r="1734">
          <cell r="B1734" t="str">
            <v>T5I9</v>
          </cell>
          <cell r="C1734" t="str">
            <v>定期議價登錄查詢</v>
          </cell>
          <cell r="D1734" t="str">
            <v>Y</v>
          </cell>
          <cell r="E1734" t="str">
            <v/>
          </cell>
          <cell r="F1734" t="str">
            <v>N</v>
          </cell>
          <cell r="G1734" t="str">
            <v>N</v>
          </cell>
          <cell r="H1734" t="str">
            <v/>
          </cell>
          <cell r="I1734" t="str">
            <v/>
          </cell>
          <cell r="J1734" t="str">
            <v>N/A</v>
          </cell>
        </row>
        <row r="1735">
          <cell r="B1735" t="str">
            <v>CMDR0001</v>
          </cell>
          <cell r="C1735" t="str">
            <v>匯款手續費計算</v>
          </cell>
          <cell r="D1735" t="str">
            <v>N</v>
          </cell>
          <cell r="E1735" t="str">
            <v/>
          </cell>
          <cell r="F1735" t="str">
            <v>N</v>
          </cell>
          <cell r="G1735" t="str">
            <v>N</v>
          </cell>
          <cell r="H1735" t="str">
            <v/>
          </cell>
          <cell r="I1735" t="str">
            <v/>
          </cell>
          <cell r="J1735" t="str">
            <v>N/A</v>
          </cell>
        </row>
        <row r="1736">
          <cell r="B1736" t="str">
            <v>CMDR0002</v>
          </cell>
          <cell r="C1736" t="str">
            <v>匯款解付單位檢核</v>
          </cell>
          <cell r="D1736" t="str">
            <v>N</v>
          </cell>
          <cell r="E1736" t="str">
            <v/>
          </cell>
          <cell r="F1736" t="str">
            <v>N</v>
          </cell>
          <cell r="G1736" t="str">
            <v>N</v>
          </cell>
          <cell r="H1736" t="str">
            <v/>
          </cell>
          <cell r="I1736" t="str">
            <v/>
          </cell>
          <cell r="J1736" t="str">
            <v>N/A</v>
          </cell>
        </row>
        <row r="1737">
          <cell r="B1737" t="str">
            <v>CMDR0003</v>
          </cell>
          <cell r="C1737" t="str">
            <v>授信帳號匯款解付</v>
          </cell>
          <cell r="D1737" t="str">
            <v>N</v>
          </cell>
          <cell r="E1737" t="str">
            <v/>
          </cell>
          <cell r="F1737" t="str">
            <v>N</v>
          </cell>
          <cell r="G1737" t="str">
            <v>N</v>
          </cell>
          <cell r="H1737" t="str">
            <v/>
          </cell>
          <cell r="I1737" t="str">
            <v/>
          </cell>
          <cell r="J1737" t="str">
            <v>N/A</v>
          </cell>
        </row>
        <row r="1738">
          <cell r="B1738" t="str">
            <v>CMDR0004</v>
          </cell>
          <cell r="C1738" t="str">
            <v>授信帳號匯款解付沖正</v>
          </cell>
          <cell r="D1738" t="str">
            <v>N</v>
          </cell>
          <cell r="E1738" t="str">
            <v/>
          </cell>
          <cell r="F1738" t="str">
            <v>N</v>
          </cell>
          <cell r="G1738" t="str">
            <v>N</v>
          </cell>
          <cell r="H1738" t="str">
            <v/>
          </cell>
          <cell r="I1738" t="str">
            <v/>
          </cell>
          <cell r="J1738" t="str">
            <v>N/A</v>
          </cell>
        </row>
        <row r="1739">
          <cell r="B1739" t="str">
            <v>CMDR0005</v>
          </cell>
          <cell r="C1739" t="str">
            <v>檢核匯兌金額發OMS警訊</v>
          </cell>
          <cell r="D1739" t="str">
            <v>Y</v>
          </cell>
          <cell r="E1739" t="str">
            <v/>
          </cell>
          <cell r="F1739" t="str">
            <v>N</v>
          </cell>
          <cell r="G1739" t="str">
            <v>N</v>
          </cell>
          <cell r="H1739" t="str">
            <v/>
          </cell>
          <cell r="I1739" t="str">
            <v/>
          </cell>
          <cell r="J1739" t="str">
            <v>N/A</v>
          </cell>
        </row>
        <row r="1740">
          <cell r="B1740" t="str">
            <v>CMDR0006</v>
          </cell>
          <cell r="C1740" t="str">
            <v>檢核收款人戶名與金額</v>
          </cell>
          <cell r="D1740" t="str">
            <v>N</v>
          </cell>
          <cell r="E1740" t="str">
            <v/>
          </cell>
          <cell r="F1740" t="str">
            <v>N</v>
          </cell>
          <cell r="G1740" t="str">
            <v>N</v>
          </cell>
          <cell r="H1740" t="str">
            <v/>
          </cell>
          <cell r="I1740" t="str">
            <v/>
          </cell>
          <cell r="J1740" t="str">
            <v>N/A</v>
          </cell>
        </row>
        <row r="1741">
          <cell r="B1741" t="str">
            <v>COMRT</v>
          </cell>
          <cell r="C1741" t="str">
            <v>檢查碼檢核</v>
          </cell>
          <cell r="D1741" t="str">
            <v>N</v>
          </cell>
          <cell r="E1741" t="str">
            <v/>
          </cell>
          <cell r="F1741" t="str">
            <v>N</v>
          </cell>
          <cell r="G1741" t="str">
            <v>N</v>
          </cell>
          <cell r="H1741" t="str">
            <v/>
          </cell>
          <cell r="I1741" t="str">
            <v/>
          </cell>
          <cell r="J1741" t="str">
            <v>N/A</v>
          </cell>
        </row>
        <row r="1742">
          <cell r="B1742" t="str">
            <v>CONV</v>
          </cell>
          <cell r="C1742" t="str">
            <v>將小寫轉換為大寫</v>
          </cell>
          <cell r="D1742" t="str">
            <v>N</v>
          </cell>
          <cell r="E1742" t="str">
            <v/>
          </cell>
          <cell r="F1742" t="str">
            <v>N</v>
          </cell>
          <cell r="G1742" t="str">
            <v>N</v>
          </cell>
          <cell r="H1742" t="str">
            <v/>
          </cell>
          <cell r="I1742" t="str">
            <v/>
          </cell>
          <cell r="J1742" t="str">
            <v>N/A</v>
          </cell>
        </row>
        <row r="1743">
          <cell r="B1743" t="str">
            <v>CONV1</v>
          </cell>
          <cell r="C1743" t="str">
            <v>將英文字轉換為數字</v>
          </cell>
          <cell r="D1743" t="str">
            <v>N</v>
          </cell>
          <cell r="E1743" t="str">
            <v/>
          </cell>
          <cell r="F1743" t="str">
            <v>N</v>
          </cell>
          <cell r="G1743" t="str">
            <v>N</v>
          </cell>
          <cell r="H1743" t="str">
            <v/>
          </cell>
          <cell r="I1743" t="str">
            <v/>
          </cell>
          <cell r="J1743" t="str">
            <v>N/A</v>
          </cell>
        </row>
        <row r="1744">
          <cell r="B1744" t="str">
            <v>ESBRTK</v>
          </cell>
          <cell r="C1744" t="str">
            <v>ESBRTK  ISINITIAL</v>
          </cell>
          <cell r="D1744" t="str">
            <v>N</v>
          </cell>
          <cell r="E1744" t="str">
            <v/>
          </cell>
          <cell r="F1744" t="str">
            <v>N</v>
          </cell>
          <cell r="G1744" t="str">
            <v>N</v>
          </cell>
          <cell r="H1744" t="str">
            <v/>
          </cell>
          <cell r="I1744" t="str">
            <v/>
          </cell>
          <cell r="J1744" t="str">
            <v>N/A</v>
          </cell>
        </row>
        <row r="1745">
          <cell r="B1745" t="str">
            <v>P604A</v>
          </cell>
          <cell r="C1745" t="str">
            <v>跨行匯出匯款－簡易分行資料變更</v>
          </cell>
          <cell r="D1745" t="str">
            <v>N</v>
          </cell>
          <cell r="E1745" t="str">
            <v/>
          </cell>
          <cell r="F1745" t="str">
            <v>N</v>
          </cell>
          <cell r="G1745" t="str">
            <v>N</v>
          </cell>
          <cell r="H1745" t="str">
            <v/>
          </cell>
          <cell r="I1745" t="str">
            <v/>
          </cell>
          <cell r="J1745" t="str">
            <v>N/A</v>
          </cell>
        </row>
        <row r="1746">
          <cell r="B1746" t="str">
            <v>P631</v>
          </cell>
          <cell r="C1746" t="str">
            <v>匯兌簽到</v>
          </cell>
          <cell r="D1746" t="str">
            <v>N</v>
          </cell>
          <cell r="E1746" t="str">
            <v/>
          </cell>
          <cell r="F1746" t="str">
            <v>N</v>
          </cell>
          <cell r="G1746" t="str">
            <v>N</v>
          </cell>
          <cell r="H1746" t="str">
            <v/>
          </cell>
          <cell r="I1746" t="str">
            <v/>
          </cell>
          <cell r="J1746" t="str">
            <v>N/A</v>
          </cell>
        </row>
        <row r="1747">
          <cell r="B1747" t="str">
            <v>P631A</v>
          </cell>
          <cell r="C1747" t="str">
            <v>匯兌代簽到</v>
          </cell>
          <cell r="D1747" t="str">
            <v>N</v>
          </cell>
          <cell r="E1747" t="str">
            <v/>
          </cell>
          <cell r="F1747" t="str">
            <v>N</v>
          </cell>
          <cell r="G1747" t="str">
            <v>N</v>
          </cell>
          <cell r="H1747" t="str">
            <v/>
          </cell>
          <cell r="I1747" t="str">
            <v/>
          </cell>
          <cell r="J1747" t="str">
            <v>N/A</v>
          </cell>
        </row>
        <row r="1748">
          <cell r="B1748" t="str">
            <v>P635</v>
          </cell>
          <cell r="C1748" t="str">
            <v>一般通訊</v>
          </cell>
          <cell r="D1748" t="str">
            <v>N</v>
          </cell>
          <cell r="E1748" t="str">
            <v/>
          </cell>
          <cell r="F1748" t="str">
            <v>N</v>
          </cell>
          <cell r="G1748" t="str">
            <v>N</v>
          </cell>
          <cell r="H1748" t="str">
            <v/>
          </cell>
          <cell r="I1748" t="str">
            <v/>
          </cell>
          <cell r="J1748" t="str">
            <v>N/A</v>
          </cell>
        </row>
        <row r="1749">
          <cell r="B1749" t="str">
            <v>P636A</v>
          </cell>
          <cell r="C1749" t="str">
            <v>跨行一般通訊</v>
          </cell>
          <cell r="D1749" t="str">
            <v>N</v>
          </cell>
          <cell r="E1749" t="str">
            <v/>
          </cell>
          <cell r="F1749" t="str">
            <v>N</v>
          </cell>
          <cell r="G1749" t="str">
            <v>N</v>
          </cell>
          <cell r="H1749" t="str">
            <v/>
          </cell>
          <cell r="I1749" t="str">
            <v/>
          </cell>
          <cell r="J1749" t="str">
            <v>N/A</v>
          </cell>
        </row>
        <row r="1750">
          <cell r="B1750" t="str">
            <v>P636B</v>
          </cell>
          <cell r="C1750" t="str">
            <v>匯款狀況查詢</v>
          </cell>
          <cell r="D1750" t="str">
            <v>N</v>
          </cell>
          <cell r="E1750" t="str">
            <v/>
          </cell>
          <cell r="F1750" t="str">
            <v>N</v>
          </cell>
          <cell r="G1750" t="str">
            <v>N</v>
          </cell>
          <cell r="H1750" t="str">
            <v/>
          </cell>
          <cell r="I1750" t="str">
            <v/>
          </cell>
          <cell r="J1750" t="str">
            <v>N/A</v>
          </cell>
        </row>
        <row r="1751">
          <cell r="B1751" t="str">
            <v>P636C</v>
          </cell>
          <cell r="C1751" t="str">
            <v>匯款狀況查詢</v>
          </cell>
          <cell r="D1751" t="str">
            <v>N</v>
          </cell>
          <cell r="E1751" t="str">
            <v/>
          </cell>
          <cell r="F1751" t="str">
            <v>N</v>
          </cell>
          <cell r="G1751" t="str">
            <v>N</v>
          </cell>
          <cell r="H1751" t="str">
            <v/>
          </cell>
          <cell r="I1751" t="str">
            <v/>
          </cell>
          <cell r="J1751" t="str">
            <v>N/A</v>
          </cell>
        </row>
        <row r="1752">
          <cell r="B1752" t="str">
            <v>R600</v>
          </cell>
          <cell r="C1752" t="str">
            <v>聯行匯款收入沖正</v>
          </cell>
          <cell r="D1752" t="str">
            <v>N</v>
          </cell>
          <cell r="E1752" t="str">
            <v/>
          </cell>
          <cell r="F1752" t="str">
            <v>N</v>
          </cell>
          <cell r="G1752" t="str">
            <v>N</v>
          </cell>
          <cell r="H1752" t="str">
            <v/>
          </cell>
          <cell r="I1752" t="str">
            <v/>
          </cell>
          <cell r="J1752" t="str">
            <v>N/A</v>
          </cell>
        </row>
        <row r="1753">
          <cell r="B1753" t="str">
            <v>R601</v>
          </cell>
          <cell r="C1753" t="str">
            <v>跨行匯款收入沖正</v>
          </cell>
          <cell r="D1753" t="str">
            <v>N</v>
          </cell>
          <cell r="E1753" t="str">
            <v/>
          </cell>
          <cell r="F1753" t="str">
            <v>N</v>
          </cell>
          <cell r="G1753" t="str">
            <v>N</v>
          </cell>
          <cell r="H1753" t="str">
            <v/>
          </cell>
          <cell r="I1753" t="str">
            <v/>
          </cell>
          <cell r="J1753" t="str">
            <v>N/A</v>
          </cell>
        </row>
        <row r="1754">
          <cell r="B1754" t="str">
            <v>R604</v>
          </cell>
          <cell r="C1754" t="str">
            <v>跨行匯出匯款－沖正</v>
          </cell>
          <cell r="D1754" t="str">
            <v>N</v>
          </cell>
          <cell r="E1754" t="str">
            <v/>
          </cell>
          <cell r="F1754" t="str">
            <v>N</v>
          </cell>
          <cell r="G1754" t="str">
            <v>N</v>
          </cell>
          <cell r="H1754" t="str">
            <v/>
          </cell>
          <cell r="I1754" t="str">
            <v/>
          </cell>
          <cell r="J1754" t="str">
            <v>N/A</v>
          </cell>
        </row>
        <row r="1755">
          <cell r="B1755" t="str">
            <v>R604A</v>
          </cell>
          <cell r="C1755" t="str">
            <v>跨行匯出匯款－沖正</v>
          </cell>
          <cell r="D1755" t="str">
            <v>N</v>
          </cell>
          <cell r="E1755" t="str">
            <v/>
          </cell>
          <cell r="F1755" t="str">
            <v>N</v>
          </cell>
          <cell r="G1755" t="str">
            <v>N</v>
          </cell>
          <cell r="H1755" t="str">
            <v/>
          </cell>
          <cell r="I1755" t="str">
            <v/>
          </cell>
          <cell r="J1755" t="str">
            <v>N/A</v>
          </cell>
        </row>
        <row r="1756">
          <cell r="B1756" t="str">
            <v>R604B</v>
          </cell>
          <cell r="C1756" t="str">
            <v>跨行匯出匯款－沖正（企業網路匯款－分戶帳沖正）</v>
          </cell>
          <cell r="D1756" t="str">
            <v>N</v>
          </cell>
          <cell r="E1756" t="str">
            <v/>
          </cell>
          <cell r="F1756" t="str">
            <v>N</v>
          </cell>
          <cell r="G1756" t="str">
            <v>N</v>
          </cell>
          <cell r="H1756" t="str">
            <v/>
          </cell>
          <cell r="I1756" t="str">
            <v/>
          </cell>
          <cell r="J1756" t="str">
            <v>N/A</v>
          </cell>
        </row>
        <row r="1757">
          <cell r="B1757" t="str">
            <v>R605</v>
          </cell>
          <cell r="C1757" t="str">
            <v>跨行退還匯款－沖正</v>
          </cell>
          <cell r="D1757" t="str">
            <v>N</v>
          </cell>
          <cell r="E1757" t="str">
            <v/>
          </cell>
          <cell r="F1757" t="str">
            <v>N</v>
          </cell>
          <cell r="G1757" t="str">
            <v>N</v>
          </cell>
          <cell r="H1757" t="str">
            <v/>
          </cell>
          <cell r="I1757" t="str">
            <v/>
          </cell>
          <cell r="J1757" t="str">
            <v>N/A</v>
          </cell>
        </row>
        <row r="1758">
          <cell r="B1758" t="str">
            <v>R606</v>
          </cell>
          <cell r="C1758" t="str">
            <v>匯款解付沖正</v>
          </cell>
          <cell r="D1758" t="str">
            <v>N</v>
          </cell>
          <cell r="E1758" t="str">
            <v/>
          </cell>
          <cell r="F1758" t="str">
            <v>N</v>
          </cell>
          <cell r="G1758" t="str">
            <v>N</v>
          </cell>
          <cell r="H1758" t="str">
            <v/>
          </cell>
          <cell r="I1758" t="str">
            <v/>
          </cell>
          <cell r="J1758" t="str">
            <v>N/A</v>
          </cell>
        </row>
        <row r="1759">
          <cell r="B1759" t="str">
            <v>R60601</v>
          </cell>
          <cell r="C1759" t="str">
            <v>匯款解付沖正</v>
          </cell>
          <cell r="D1759" t="str">
            <v>N</v>
          </cell>
          <cell r="E1759" t="str">
            <v/>
          </cell>
          <cell r="F1759" t="str">
            <v>N</v>
          </cell>
          <cell r="G1759" t="str">
            <v>N</v>
          </cell>
          <cell r="H1759" t="str">
            <v/>
          </cell>
          <cell r="I1759" t="str">
            <v/>
          </cell>
          <cell r="J1759" t="str">
            <v>N/A</v>
          </cell>
        </row>
        <row r="1760">
          <cell r="B1760" t="str">
            <v>R607</v>
          </cell>
          <cell r="C1760" t="str">
            <v>整批匯款收入－沖正</v>
          </cell>
          <cell r="D1760" t="str">
            <v>N</v>
          </cell>
          <cell r="E1760" t="str">
            <v/>
          </cell>
          <cell r="F1760" t="str">
            <v>N</v>
          </cell>
          <cell r="G1760" t="str">
            <v>N</v>
          </cell>
          <cell r="H1760" t="str">
            <v/>
          </cell>
          <cell r="I1760" t="str">
            <v/>
          </cell>
          <cell r="J1760" t="str">
            <v>N/A</v>
          </cell>
        </row>
        <row r="1761">
          <cell r="B1761" t="str">
            <v>R608</v>
          </cell>
          <cell r="C1761" t="str">
            <v>跨行整批匯出匯款－沖正</v>
          </cell>
          <cell r="D1761" t="str">
            <v>N</v>
          </cell>
          <cell r="E1761" t="str">
            <v/>
          </cell>
          <cell r="F1761" t="str">
            <v>N</v>
          </cell>
          <cell r="G1761" t="str">
            <v>N</v>
          </cell>
          <cell r="H1761" t="str">
            <v/>
          </cell>
          <cell r="I1761" t="str">
            <v/>
          </cell>
          <cell r="J1761" t="str">
            <v>N/A</v>
          </cell>
        </row>
        <row r="1762">
          <cell r="B1762" t="str">
            <v>S653</v>
          </cell>
          <cell r="C1762" t="str">
            <v>傳送整批匯款資料</v>
          </cell>
          <cell r="D1762" t="str">
            <v>N</v>
          </cell>
          <cell r="E1762" t="str">
            <v/>
          </cell>
          <cell r="F1762" t="str">
            <v>N</v>
          </cell>
          <cell r="G1762" t="str">
            <v>N</v>
          </cell>
          <cell r="H1762" t="str">
            <v/>
          </cell>
          <cell r="I1762" t="str">
            <v/>
          </cell>
          <cell r="J1762" t="str">
            <v>N/A</v>
          </cell>
        </row>
        <row r="1763">
          <cell r="B1763" t="str">
            <v>S663</v>
          </cell>
          <cell r="C1763" t="str">
            <v>傳送整批匯款資料</v>
          </cell>
          <cell r="D1763" t="str">
            <v>N</v>
          </cell>
          <cell r="E1763" t="str">
            <v/>
          </cell>
          <cell r="F1763" t="str">
            <v>N</v>
          </cell>
          <cell r="G1763" t="str">
            <v>N</v>
          </cell>
          <cell r="H1763" t="str">
            <v/>
          </cell>
          <cell r="I1763" t="str">
            <v/>
          </cell>
          <cell r="J1763" t="str">
            <v>N/A</v>
          </cell>
        </row>
        <row r="1764">
          <cell r="B1764" t="str">
            <v>T600</v>
          </cell>
          <cell r="C1764" t="str">
            <v>聯行匯款收入</v>
          </cell>
          <cell r="D1764" t="str">
            <v>N</v>
          </cell>
          <cell r="E1764" t="str">
            <v/>
          </cell>
          <cell r="F1764" t="str">
            <v>N</v>
          </cell>
          <cell r="G1764" t="str">
            <v>N</v>
          </cell>
          <cell r="H1764" t="str">
            <v/>
          </cell>
          <cell r="I1764" t="str">
            <v/>
          </cell>
          <cell r="J1764" t="str">
            <v>N/A</v>
          </cell>
        </row>
        <row r="1765">
          <cell r="B1765" t="str">
            <v>T601</v>
          </cell>
          <cell r="C1765" t="str">
            <v>跨行匯款收入</v>
          </cell>
          <cell r="D1765" t="str">
            <v>N</v>
          </cell>
          <cell r="E1765" t="str">
            <v/>
          </cell>
          <cell r="F1765" t="str">
            <v>N</v>
          </cell>
          <cell r="G1765" t="str">
            <v>N</v>
          </cell>
          <cell r="H1765" t="str">
            <v/>
          </cell>
          <cell r="I1765" t="str">
            <v/>
          </cell>
          <cell r="J1765" t="str">
            <v>N/A</v>
          </cell>
        </row>
        <row r="1766">
          <cell r="B1766" t="str">
            <v>T602</v>
          </cell>
          <cell r="C1766" t="str">
            <v>聯行匯出匯款</v>
          </cell>
          <cell r="D1766" t="str">
            <v>N</v>
          </cell>
          <cell r="E1766" t="str">
            <v/>
          </cell>
          <cell r="F1766" t="str">
            <v>N</v>
          </cell>
          <cell r="G1766" t="str">
            <v>N</v>
          </cell>
          <cell r="H1766" t="str">
            <v/>
          </cell>
          <cell r="I1766" t="str">
            <v/>
          </cell>
          <cell r="J1766" t="str">
            <v>N/A</v>
          </cell>
        </row>
        <row r="1767">
          <cell r="B1767" t="str">
            <v>T603</v>
          </cell>
          <cell r="C1767" t="str">
            <v>聯行退還匯款</v>
          </cell>
          <cell r="D1767" t="str">
            <v>N</v>
          </cell>
          <cell r="E1767" t="str">
            <v/>
          </cell>
          <cell r="F1767" t="str">
            <v>N</v>
          </cell>
          <cell r="G1767" t="str">
            <v>N</v>
          </cell>
          <cell r="H1767" t="str">
            <v/>
          </cell>
          <cell r="I1767" t="str">
            <v/>
          </cell>
          <cell r="J1767" t="str">
            <v>N/A</v>
          </cell>
        </row>
        <row r="1768">
          <cell r="B1768" t="str">
            <v>T604</v>
          </cell>
          <cell r="C1768" t="str">
            <v>跨行匯出匯款</v>
          </cell>
          <cell r="D1768" t="str">
            <v>N</v>
          </cell>
          <cell r="E1768" t="str">
            <v/>
          </cell>
          <cell r="F1768" t="str">
            <v>N</v>
          </cell>
          <cell r="G1768" t="str">
            <v>N</v>
          </cell>
          <cell r="H1768" t="str">
            <v/>
          </cell>
          <cell r="I1768" t="str">
            <v/>
          </cell>
          <cell r="J1768" t="str">
            <v>N/A</v>
          </cell>
        </row>
        <row r="1769">
          <cell r="B1769" t="str">
            <v>T605</v>
          </cell>
          <cell r="C1769" t="str">
            <v>跨行退還匯款</v>
          </cell>
          <cell r="D1769" t="str">
            <v>N</v>
          </cell>
          <cell r="E1769" t="str">
            <v/>
          </cell>
          <cell r="F1769" t="str">
            <v>N</v>
          </cell>
          <cell r="G1769" t="str">
            <v>N</v>
          </cell>
          <cell r="H1769" t="str">
            <v/>
          </cell>
          <cell r="I1769" t="str">
            <v/>
          </cell>
          <cell r="J1769" t="str">
            <v>N/A</v>
          </cell>
        </row>
        <row r="1770">
          <cell r="B1770" t="str">
            <v>T606</v>
          </cell>
          <cell r="C1770" t="str">
            <v>匯款解付查詢</v>
          </cell>
          <cell r="D1770" t="str">
            <v>N</v>
          </cell>
          <cell r="E1770" t="str">
            <v/>
          </cell>
          <cell r="F1770" t="str">
            <v>N</v>
          </cell>
          <cell r="G1770" t="str">
            <v>N</v>
          </cell>
          <cell r="H1770" t="str">
            <v/>
          </cell>
          <cell r="I1770" t="str">
            <v/>
          </cell>
          <cell r="J1770" t="str">
            <v>N/A</v>
          </cell>
        </row>
        <row r="1771">
          <cell r="B1771" t="str">
            <v>T60601</v>
          </cell>
          <cell r="C1771" t="str">
            <v>匯款解付</v>
          </cell>
          <cell r="D1771" t="str">
            <v>N</v>
          </cell>
          <cell r="E1771" t="str">
            <v/>
          </cell>
          <cell r="F1771" t="str">
            <v>N</v>
          </cell>
          <cell r="G1771" t="str">
            <v>N</v>
          </cell>
          <cell r="H1771" t="str">
            <v/>
          </cell>
          <cell r="I1771" t="str">
            <v/>
          </cell>
          <cell r="J1771" t="str">
            <v>N/A</v>
          </cell>
        </row>
        <row r="1772">
          <cell r="B1772" t="str">
            <v>T607</v>
          </cell>
          <cell r="C1772" t="str">
            <v>整批匯款收入</v>
          </cell>
          <cell r="D1772" t="str">
            <v>N</v>
          </cell>
          <cell r="E1772" t="str">
            <v/>
          </cell>
          <cell r="F1772" t="str">
            <v>N</v>
          </cell>
          <cell r="G1772" t="str">
            <v>N</v>
          </cell>
          <cell r="H1772" t="str">
            <v/>
          </cell>
          <cell r="I1772" t="str">
            <v/>
          </cell>
          <cell r="J1772" t="str">
            <v>N/A</v>
          </cell>
        </row>
        <row r="1773">
          <cell r="B1773" t="str">
            <v>T608</v>
          </cell>
          <cell r="C1773" t="str">
            <v>整批匯出匯款</v>
          </cell>
          <cell r="D1773" t="str">
            <v>N</v>
          </cell>
          <cell r="E1773" t="str">
            <v/>
          </cell>
          <cell r="F1773" t="str">
            <v>N</v>
          </cell>
          <cell r="G1773" t="str">
            <v>N</v>
          </cell>
          <cell r="H1773" t="str">
            <v/>
          </cell>
          <cell r="I1773" t="str">
            <v/>
          </cell>
          <cell r="J1773" t="str">
            <v>N/A</v>
          </cell>
        </row>
        <row r="1774">
          <cell r="B1774" t="str">
            <v>T609</v>
          </cell>
          <cell r="C1774" t="str">
            <v> 整批匯款沖轉</v>
          </cell>
          <cell r="D1774" t="str">
            <v>N</v>
          </cell>
          <cell r="E1774" t="str">
            <v/>
          </cell>
          <cell r="F1774" t="str">
            <v>N</v>
          </cell>
          <cell r="G1774" t="str">
            <v>N</v>
          </cell>
          <cell r="H1774" t="str">
            <v/>
          </cell>
          <cell r="I1774" t="str">
            <v/>
          </cell>
          <cell r="J1774" t="str">
            <v>N/A</v>
          </cell>
        </row>
        <row r="1775">
          <cell r="B1775" t="str">
            <v>T611</v>
          </cell>
          <cell r="C1775" t="str">
            <v> 整批匯款中心匯款刪除</v>
          </cell>
          <cell r="D1775" t="str">
            <v>N</v>
          </cell>
          <cell r="E1775" t="str">
            <v/>
          </cell>
          <cell r="F1775" t="str">
            <v>N</v>
          </cell>
          <cell r="G1775" t="str">
            <v>N</v>
          </cell>
          <cell r="H1775" t="str">
            <v/>
          </cell>
          <cell r="I1775" t="str">
            <v/>
          </cell>
          <cell r="J1775" t="str">
            <v>N/A</v>
          </cell>
        </row>
        <row r="1776">
          <cell r="B1776" t="str">
            <v>T631</v>
          </cell>
          <cell r="C1776" t="str">
            <v>  匯兌簽到</v>
          </cell>
          <cell r="D1776" t="str">
            <v>N</v>
          </cell>
          <cell r="E1776" t="str">
            <v/>
          </cell>
          <cell r="F1776" t="str">
            <v>N</v>
          </cell>
          <cell r="G1776" t="str">
            <v>N</v>
          </cell>
          <cell r="H1776" t="str">
            <v/>
          </cell>
          <cell r="I1776" t="str">
            <v/>
          </cell>
          <cell r="J1776" t="str">
            <v>N/A</v>
          </cell>
        </row>
        <row r="1777">
          <cell r="B1777" t="str">
            <v>T632</v>
          </cell>
          <cell r="C1777" t="str">
            <v> 匯兌簽退</v>
          </cell>
          <cell r="D1777" t="str">
            <v>N</v>
          </cell>
          <cell r="E1777" t="str">
            <v/>
          </cell>
          <cell r="F1777" t="str">
            <v>N</v>
          </cell>
          <cell r="G1777" t="str">
            <v>N</v>
          </cell>
          <cell r="H1777" t="str">
            <v/>
          </cell>
          <cell r="I1777" t="str">
            <v/>
          </cell>
          <cell r="J1777" t="str">
            <v>N/A</v>
          </cell>
        </row>
        <row r="1778">
          <cell r="B1778" t="str">
            <v>T633</v>
          </cell>
          <cell r="C1778" t="str">
            <v>匯兌同步交易</v>
          </cell>
          <cell r="D1778" t="str">
            <v>N</v>
          </cell>
          <cell r="E1778" t="str">
            <v/>
          </cell>
          <cell r="F1778" t="str">
            <v>N</v>
          </cell>
          <cell r="G1778" t="str">
            <v>N</v>
          </cell>
          <cell r="H1778" t="str">
            <v/>
          </cell>
          <cell r="I1778" t="str">
            <v/>
          </cell>
          <cell r="J1778" t="str">
            <v>N/A</v>
          </cell>
        </row>
        <row r="1779">
          <cell r="B1779" t="str">
            <v>T635</v>
          </cell>
          <cell r="C1779" t="str">
            <v>一般通訊</v>
          </cell>
          <cell r="D1779" t="str">
            <v>N</v>
          </cell>
          <cell r="E1779" t="str">
            <v/>
          </cell>
          <cell r="F1779" t="str">
            <v>N</v>
          </cell>
          <cell r="G1779" t="str">
            <v>N</v>
          </cell>
          <cell r="H1779" t="str">
            <v/>
          </cell>
          <cell r="I1779" t="str">
            <v/>
          </cell>
          <cell r="J1779" t="str">
            <v>N/A</v>
          </cell>
        </row>
        <row r="1780">
          <cell r="B1780" t="str">
            <v>T636</v>
          </cell>
          <cell r="C1780" t="str">
            <v>跨行一般通訊</v>
          </cell>
          <cell r="D1780" t="str">
            <v>N</v>
          </cell>
          <cell r="E1780" t="str">
            <v/>
          </cell>
          <cell r="F1780" t="str">
            <v>N</v>
          </cell>
          <cell r="G1780" t="str">
            <v>N</v>
          </cell>
          <cell r="H1780" t="str">
            <v/>
          </cell>
          <cell r="I1780" t="str">
            <v/>
          </cell>
          <cell r="J1780" t="str">
            <v>N/A</v>
          </cell>
        </row>
        <row r="1781">
          <cell r="B1781" t="str">
            <v>T637</v>
          </cell>
          <cell r="C1781" t="str">
            <v>全行一般通訊</v>
          </cell>
          <cell r="D1781" t="str">
            <v>N</v>
          </cell>
          <cell r="E1781" t="str">
            <v/>
          </cell>
          <cell r="F1781" t="str">
            <v>N</v>
          </cell>
          <cell r="G1781" t="str">
            <v>N</v>
          </cell>
          <cell r="H1781" t="str">
            <v/>
          </cell>
          <cell r="I1781" t="str">
            <v/>
          </cell>
          <cell r="J1781" t="str">
            <v>N/A</v>
          </cell>
        </row>
        <row r="1782">
          <cell r="B1782" t="str">
            <v>T639</v>
          </cell>
          <cell r="C1782" t="str">
            <v>跨行匯款狀態更改</v>
          </cell>
          <cell r="D1782" t="str">
            <v>N</v>
          </cell>
          <cell r="E1782" t="str">
            <v/>
          </cell>
          <cell r="F1782" t="str">
            <v>N</v>
          </cell>
          <cell r="G1782" t="str">
            <v>N</v>
          </cell>
          <cell r="H1782" t="str">
            <v/>
          </cell>
          <cell r="I1782" t="str">
            <v/>
          </cell>
          <cell r="J1782" t="str">
            <v>N/A</v>
          </cell>
        </row>
        <row r="1783">
          <cell r="B1783" t="str">
            <v>T641</v>
          </cell>
          <cell r="C1783" t="str">
            <v>待解匯款印錄</v>
          </cell>
          <cell r="D1783" t="str">
            <v>N</v>
          </cell>
          <cell r="E1783" t="str">
            <v/>
          </cell>
          <cell r="F1783" t="str">
            <v>N</v>
          </cell>
          <cell r="G1783" t="str">
            <v>N</v>
          </cell>
          <cell r="H1783" t="str">
            <v/>
          </cell>
          <cell r="I1783" t="str">
            <v/>
          </cell>
          <cell r="J1783" t="str">
            <v>N/A</v>
          </cell>
        </row>
        <row r="1784">
          <cell r="B1784" t="str">
            <v>T642</v>
          </cell>
          <cell r="C1784" t="str">
            <v>一般通訊印錄</v>
          </cell>
          <cell r="D1784" t="str">
            <v>N</v>
          </cell>
          <cell r="E1784" t="str">
            <v/>
          </cell>
          <cell r="F1784" t="str">
            <v>N</v>
          </cell>
          <cell r="G1784" t="str">
            <v>N</v>
          </cell>
          <cell r="H1784" t="str">
            <v/>
          </cell>
          <cell r="I1784" t="str">
            <v/>
          </cell>
          <cell r="J1784" t="str">
            <v>N/A</v>
          </cell>
        </row>
        <row r="1785">
          <cell r="B1785" t="str">
            <v>T643</v>
          </cell>
          <cell r="C1785" t="str">
            <v>已解付匯款資料刪除</v>
          </cell>
          <cell r="D1785" t="str">
            <v>N</v>
          </cell>
          <cell r="E1785" t="str">
            <v/>
          </cell>
          <cell r="F1785" t="str">
            <v>N</v>
          </cell>
          <cell r="G1785" t="str">
            <v>N</v>
          </cell>
          <cell r="H1785" t="str">
            <v/>
          </cell>
          <cell r="I1785" t="str">
            <v/>
          </cell>
          <cell r="J1785" t="str">
            <v>N/A</v>
          </cell>
        </row>
        <row r="1786">
          <cell r="B1786" t="str">
            <v>T644</v>
          </cell>
          <cell r="C1786" t="str">
            <v>匯款狀況處理</v>
          </cell>
          <cell r="D1786" t="str">
            <v>N</v>
          </cell>
          <cell r="E1786" t="str">
            <v/>
          </cell>
          <cell r="F1786" t="str">
            <v>N</v>
          </cell>
          <cell r="G1786" t="str">
            <v>N</v>
          </cell>
          <cell r="H1786" t="str">
            <v/>
          </cell>
          <cell r="I1786" t="str">
            <v/>
          </cell>
          <cell r="J1786" t="str">
            <v>N/A</v>
          </cell>
        </row>
        <row r="1787">
          <cell r="B1787" t="str">
            <v>T645</v>
          </cell>
          <cell r="C1787" t="str">
            <v>新增通匯單位</v>
          </cell>
          <cell r="D1787" t="str">
            <v>N</v>
          </cell>
          <cell r="E1787" t="str">
            <v/>
          </cell>
          <cell r="F1787" t="str">
            <v>N</v>
          </cell>
          <cell r="G1787" t="str">
            <v>N</v>
          </cell>
          <cell r="H1787" t="str">
            <v/>
          </cell>
          <cell r="I1787" t="str">
            <v/>
          </cell>
          <cell r="J1787" t="str">
            <v>N/A</v>
          </cell>
        </row>
        <row r="1788">
          <cell r="B1788" t="str">
            <v>T646</v>
          </cell>
          <cell r="C1788" t="str">
            <v>通匯單位資料變更</v>
          </cell>
          <cell r="D1788" t="str">
            <v>N</v>
          </cell>
          <cell r="E1788" t="str">
            <v/>
          </cell>
          <cell r="F1788" t="str">
            <v>N</v>
          </cell>
          <cell r="G1788" t="str">
            <v>N</v>
          </cell>
          <cell r="H1788" t="str">
            <v/>
          </cell>
          <cell r="I1788" t="str">
            <v/>
          </cell>
          <cell r="J1788" t="str">
            <v>N/A</v>
          </cell>
        </row>
        <row r="1789">
          <cell r="B1789" t="str">
            <v>T647</v>
          </cell>
          <cell r="C1789" t="str">
            <v>匯兌時間變更</v>
          </cell>
          <cell r="D1789" t="str">
            <v>N</v>
          </cell>
          <cell r="E1789" t="str">
            <v/>
          </cell>
          <cell r="F1789" t="str">
            <v>N</v>
          </cell>
          <cell r="G1789" t="str">
            <v>N</v>
          </cell>
          <cell r="H1789" t="str">
            <v/>
          </cell>
          <cell r="I1789" t="str">
            <v/>
          </cell>
          <cell r="J1789" t="str">
            <v>N/A</v>
          </cell>
        </row>
        <row r="1790">
          <cell r="B1790" t="str">
            <v>T649</v>
          </cell>
          <cell r="C1790" t="str">
            <v>匯款集中註記變更／查詢</v>
          </cell>
          <cell r="D1790" t="str">
            <v>N</v>
          </cell>
          <cell r="E1790" t="str">
            <v/>
          </cell>
          <cell r="F1790" t="str">
            <v>N</v>
          </cell>
          <cell r="G1790" t="str">
            <v>N</v>
          </cell>
          <cell r="H1790" t="str">
            <v/>
          </cell>
          <cell r="I1790" t="str">
            <v/>
          </cell>
          <cell r="J1790" t="str">
            <v>N/A</v>
          </cell>
        </row>
        <row r="1791">
          <cell r="B1791" t="str">
            <v>T650</v>
          </cell>
          <cell r="C1791" t="str">
            <v>匯款登錄</v>
          </cell>
          <cell r="D1791" t="str">
            <v>N</v>
          </cell>
          <cell r="E1791" t="str">
            <v/>
          </cell>
          <cell r="F1791" t="str">
            <v>N</v>
          </cell>
          <cell r="G1791" t="str">
            <v>N</v>
          </cell>
          <cell r="H1791" t="str">
            <v/>
          </cell>
          <cell r="I1791" t="str">
            <v/>
          </cell>
          <cell r="J1791" t="str">
            <v>N/A</v>
          </cell>
        </row>
        <row r="1792">
          <cell r="B1792" t="str">
            <v>T651</v>
          </cell>
          <cell r="C1792" t="str">
            <v>匯款資料更正</v>
          </cell>
          <cell r="D1792" t="str">
            <v>N</v>
          </cell>
          <cell r="E1792" t="str">
            <v/>
          </cell>
          <cell r="F1792" t="str">
            <v>N</v>
          </cell>
          <cell r="G1792" t="str">
            <v>N</v>
          </cell>
          <cell r="H1792" t="str">
            <v/>
          </cell>
          <cell r="I1792" t="str">
            <v/>
          </cell>
          <cell r="J1792" t="str">
            <v>N/A</v>
          </cell>
        </row>
        <row r="1793">
          <cell r="B1793" t="str">
            <v>T653</v>
          </cell>
          <cell r="C1793" t="str">
            <v>傳送整批匯款資料</v>
          </cell>
          <cell r="D1793" t="str">
            <v>N</v>
          </cell>
          <cell r="E1793" t="str">
            <v/>
          </cell>
          <cell r="F1793" t="str">
            <v>N</v>
          </cell>
          <cell r="G1793" t="str">
            <v>N</v>
          </cell>
          <cell r="H1793" t="str">
            <v/>
          </cell>
          <cell r="I1793" t="str">
            <v/>
          </cell>
          <cell r="J1793" t="str">
            <v>N/A</v>
          </cell>
        </row>
        <row r="1794">
          <cell r="B1794" t="str">
            <v>T65301</v>
          </cell>
          <cell r="C1794" t="str">
            <v>背景傳送整批匯款資料</v>
          </cell>
          <cell r="D1794" t="str">
            <v>N</v>
          </cell>
          <cell r="E1794" t="str">
            <v/>
          </cell>
          <cell r="F1794" t="str">
            <v>N</v>
          </cell>
          <cell r="G1794" t="str">
            <v>N</v>
          </cell>
          <cell r="H1794" t="str">
            <v/>
          </cell>
          <cell r="I1794" t="str">
            <v/>
          </cell>
          <cell r="J1794" t="str">
            <v>N/A</v>
          </cell>
        </row>
        <row r="1795">
          <cell r="B1795" t="str">
            <v>T654</v>
          </cell>
          <cell r="C1795" t="str">
            <v>整批匯款刪除</v>
          </cell>
          <cell r="D1795" t="str">
            <v>N</v>
          </cell>
          <cell r="E1795" t="str">
            <v/>
          </cell>
          <cell r="F1795" t="str">
            <v>N</v>
          </cell>
          <cell r="G1795" t="str">
            <v>N</v>
          </cell>
          <cell r="H1795" t="str">
            <v/>
          </cell>
          <cell r="I1795" t="str">
            <v/>
          </cell>
          <cell r="J1795" t="str">
            <v>N/A</v>
          </cell>
        </row>
        <row r="1796">
          <cell r="B1796" t="str">
            <v>T655</v>
          </cell>
          <cell r="C1796" t="str">
            <v>整批匯款資料更新</v>
          </cell>
          <cell r="D1796" t="str">
            <v>N</v>
          </cell>
          <cell r="E1796" t="str">
            <v/>
          </cell>
          <cell r="F1796" t="str">
            <v>N</v>
          </cell>
          <cell r="G1796" t="str">
            <v>N</v>
          </cell>
          <cell r="H1796" t="str">
            <v/>
          </cell>
          <cell r="I1796" t="str">
            <v/>
          </cell>
          <cell r="J1796" t="str">
            <v>N/A</v>
          </cell>
        </row>
        <row r="1797">
          <cell r="B1797" t="str">
            <v>T658</v>
          </cell>
          <cell r="C1797" t="str">
            <v>匯款登錄</v>
          </cell>
          <cell r="D1797" t="str">
            <v>N</v>
          </cell>
          <cell r="E1797" t="str">
            <v/>
          </cell>
          <cell r="F1797" t="str">
            <v>N</v>
          </cell>
          <cell r="G1797" t="str">
            <v>N</v>
          </cell>
          <cell r="H1797" t="str">
            <v/>
          </cell>
          <cell r="I1797" t="str">
            <v/>
          </cell>
          <cell r="J1797" t="str">
            <v>N/A</v>
          </cell>
        </row>
        <row r="1798">
          <cell r="B1798" t="str">
            <v>T659</v>
          </cell>
          <cell r="C1798" t="str">
            <v>  整批匯款延期重匯</v>
          </cell>
          <cell r="D1798" t="str">
            <v>N</v>
          </cell>
          <cell r="E1798" t="str">
            <v/>
          </cell>
          <cell r="F1798" t="str">
            <v>N</v>
          </cell>
          <cell r="G1798" t="str">
            <v>N</v>
          </cell>
          <cell r="H1798" t="str">
            <v/>
          </cell>
          <cell r="I1798" t="str">
            <v/>
          </cell>
          <cell r="J1798" t="str">
            <v>N/A</v>
          </cell>
        </row>
        <row r="1799">
          <cell r="B1799" t="str">
            <v>T663</v>
          </cell>
          <cell r="C1799" t="str">
            <v>傳送整批匯款資料</v>
          </cell>
          <cell r="D1799" t="str">
            <v>N</v>
          </cell>
          <cell r="E1799" t="str">
            <v/>
          </cell>
          <cell r="F1799" t="str">
            <v>N</v>
          </cell>
          <cell r="G1799" t="str">
            <v>N</v>
          </cell>
          <cell r="H1799" t="str">
            <v/>
          </cell>
          <cell r="I1799" t="str">
            <v/>
          </cell>
          <cell r="J1799" t="str">
            <v>N/A</v>
          </cell>
        </row>
        <row r="1800">
          <cell r="B1800" t="str">
            <v>T66301</v>
          </cell>
          <cell r="C1800" t="str">
            <v>背景傳送整批匯款資料</v>
          </cell>
          <cell r="D1800" t="str">
            <v>N</v>
          </cell>
          <cell r="E1800" t="str">
            <v/>
          </cell>
          <cell r="F1800" t="str">
            <v>N</v>
          </cell>
          <cell r="G1800" t="str">
            <v>N</v>
          </cell>
          <cell r="H1800" t="str">
            <v/>
          </cell>
          <cell r="I1800" t="str">
            <v/>
          </cell>
          <cell r="J1800" t="str">
            <v>N/A</v>
          </cell>
        </row>
        <row r="1801">
          <cell r="B1801" t="str">
            <v>T664</v>
          </cell>
          <cell r="C1801" t="str">
            <v> 不正確匯款明細查詢</v>
          </cell>
          <cell r="D1801" t="str">
            <v>N</v>
          </cell>
          <cell r="E1801" t="str">
            <v/>
          </cell>
          <cell r="F1801" t="str">
            <v>N</v>
          </cell>
          <cell r="G1801" t="str">
            <v>N</v>
          </cell>
          <cell r="H1801" t="str">
            <v/>
          </cell>
          <cell r="I1801" t="str">
            <v/>
          </cell>
          <cell r="J1801" t="str">
            <v>N/A</v>
          </cell>
        </row>
        <row r="1802">
          <cell r="B1802" t="str">
            <v>T665</v>
          </cell>
          <cell r="C1802" t="str">
            <v>待匯匯款明細查詢</v>
          </cell>
          <cell r="D1802" t="str">
            <v>N</v>
          </cell>
          <cell r="E1802" t="str">
            <v/>
          </cell>
          <cell r="F1802" t="str">
            <v>N</v>
          </cell>
          <cell r="G1802" t="str">
            <v>N</v>
          </cell>
          <cell r="H1802" t="str">
            <v/>
          </cell>
          <cell r="I1802" t="str">
            <v/>
          </cell>
          <cell r="J1802" t="str">
            <v>N/A</v>
          </cell>
        </row>
        <row r="1803">
          <cell r="B1803" t="str">
            <v>T666</v>
          </cell>
          <cell r="C1803" t="str">
            <v> 整批匯款明細查詢</v>
          </cell>
          <cell r="D1803" t="str">
            <v>N</v>
          </cell>
          <cell r="E1803" t="str">
            <v/>
          </cell>
          <cell r="F1803" t="str">
            <v>N</v>
          </cell>
          <cell r="G1803" t="str">
            <v>N</v>
          </cell>
          <cell r="H1803" t="str">
            <v/>
          </cell>
          <cell r="I1803" t="str">
            <v/>
          </cell>
          <cell r="J1803" t="str">
            <v>N/A</v>
          </cell>
        </row>
        <row r="1804">
          <cell r="B1804" t="str">
            <v>T667</v>
          </cell>
          <cell r="C1804" t="str">
            <v>整批匯款彙計查詢</v>
          </cell>
          <cell r="D1804" t="str">
            <v>N</v>
          </cell>
          <cell r="E1804" t="str">
            <v/>
          </cell>
          <cell r="F1804" t="str">
            <v>N</v>
          </cell>
          <cell r="G1804" t="str">
            <v>N</v>
          </cell>
          <cell r="H1804" t="str">
            <v/>
          </cell>
          <cell r="I1804" t="str">
            <v/>
          </cell>
          <cell r="J1804" t="str">
            <v>N/A</v>
          </cell>
        </row>
        <row r="1805">
          <cell r="B1805" t="str">
            <v>T668</v>
          </cell>
          <cell r="C1805" t="str">
            <v>整批匯款單筆明細列印</v>
          </cell>
          <cell r="D1805" t="str">
            <v>N</v>
          </cell>
          <cell r="E1805" t="str">
            <v/>
          </cell>
          <cell r="F1805" t="str">
            <v>N</v>
          </cell>
          <cell r="G1805" t="str">
            <v>N</v>
          </cell>
          <cell r="H1805" t="str">
            <v/>
          </cell>
          <cell r="I1805" t="str">
            <v/>
          </cell>
          <cell r="J1805" t="str">
            <v>N/A</v>
          </cell>
        </row>
        <row r="1806">
          <cell r="B1806" t="str">
            <v>T671</v>
          </cell>
          <cell r="C1806" t="str">
            <v>匯款單筆資料查詢</v>
          </cell>
          <cell r="D1806" t="str">
            <v>N</v>
          </cell>
          <cell r="E1806" t="str">
            <v/>
          </cell>
          <cell r="F1806" t="str">
            <v>N</v>
          </cell>
          <cell r="G1806" t="str">
            <v>N</v>
          </cell>
          <cell r="H1806" t="str">
            <v/>
          </cell>
          <cell r="I1806" t="str">
            <v/>
          </cell>
          <cell r="J1806" t="str">
            <v>N/A</v>
          </cell>
        </row>
        <row r="1807">
          <cell r="B1807" t="str">
            <v>T672</v>
          </cell>
          <cell r="C1807" t="str">
            <v>匯款交易明細查詢</v>
          </cell>
          <cell r="D1807" t="str">
            <v>N</v>
          </cell>
          <cell r="E1807" t="str">
            <v/>
          </cell>
          <cell r="F1807" t="str">
            <v>N</v>
          </cell>
          <cell r="G1807" t="str">
            <v>N</v>
          </cell>
          <cell r="H1807" t="str">
            <v/>
          </cell>
          <cell r="I1807" t="str">
            <v/>
          </cell>
          <cell r="J1807" t="str">
            <v>N/A</v>
          </cell>
        </row>
        <row r="1808">
          <cell r="B1808" t="str">
            <v>T673</v>
          </cell>
          <cell r="C1808" t="str">
            <v>匯款交易彙計查詢</v>
          </cell>
          <cell r="D1808" t="str">
            <v>N</v>
          </cell>
          <cell r="E1808" t="str">
            <v/>
          </cell>
          <cell r="F1808" t="str">
            <v>N</v>
          </cell>
          <cell r="G1808" t="str">
            <v>N</v>
          </cell>
          <cell r="H1808" t="str">
            <v/>
          </cell>
          <cell r="I1808" t="str">
            <v/>
          </cell>
          <cell r="J1808" t="str">
            <v>N/A</v>
          </cell>
        </row>
        <row r="1809">
          <cell r="B1809" t="str">
            <v>T674</v>
          </cell>
          <cell r="C1809" t="str">
            <v>匯款交易明細查詢</v>
          </cell>
          <cell r="D1809" t="str">
            <v>N</v>
          </cell>
          <cell r="E1809" t="str">
            <v/>
          </cell>
          <cell r="F1809" t="str">
            <v>N</v>
          </cell>
          <cell r="G1809" t="str">
            <v>N</v>
          </cell>
          <cell r="H1809" t="str">
            <v/>
          </cell>
          <cell r="I1809" t="str">
            <v/>
          </cell>
          <cell r="J1809" t="str">
            <v>N/A</v>
          </cell>
        </row>
        <row r="1810">
          <cell r="B1810" t="str">
            <v>T675</v>
          </cell>
          <cell r="C1810" t="str">
            <v>跨行通匯單位查詢</v>
          </cell>
          <cell r="D1810" t="str">
            <v>N</v>
          </cell>
          <cell r="E1810" t="str">
            <v/>
          </cell>
          <cell r="F1810" t="str">
            <v>N</v>
          </cell>
          <cell r="G1810" t="str">
            <v>N</v>
          </cell>
          <cell r="H1810" t="str">
            <v/>
          </cell>
          <cell r="I1810" t="str">
            <v/>
          </cell>
          <cell r="J1810" t="str">
            <v>N/A</v>
          </cell>
        </row>
        <row r="1811">
          <cell r="B1811" t="str">
            <v>T676</v>
          </cell>
          <cell r="C1811" t="str">
            <v>通匯行總行代號查詢</v>
          </cell>
          <cell r="D1811" t="str">
            <v>N</v>
          </cell>
          <cell r="E1811" t="str">
            <v/>
          </cell>
          <cell r="F1811" t="str">
            <v>N</v>
          </cell>
          <cell r="G1811" t="str">
            <v>N</v>
          </cell>
          <cell r="H1811" t="str">
            <v/>
          </cell>
          <cell r="I1811" t="str">
            <v/>
          </cell>
          <cell r="J1811" t="str">
            <v>N/A</v>
          </cell>
        </row>
        <row r="1812">
          <cell r="B1812" t="str">
            <v>T677</v>
          </cell>
          <cell r="C1812" t="str">
            <v>通匯行分支代號查詢</v>
          </cell>
          <cell r="D1812" t="str">
            <v>N</v>
          </cell>
          <cell r="E1812" t="str">
            <v/>
          </cell>
          <cell r="F1812" t="str">
            <v>N</v>
          </cell>
          <cell r="G1812" t="str">
            <v>N</v>
          </cell>
          <cell r="H1812" t="str">
            <v/>
          </cell>
          <cell r="I1812" t="str">
            <v/>
          </cell>
          <cell r="J1812" t="str">
            <v>N/A</v>
          </cell>
        </row>
        <row r="1813">
          <cell r="B1813" t="str">
            <v>T678</v>
          </cell>
          <cell r="C1813" t="str">
            <v>交換押碼基碼查詢</v>
          </cell>
          <cell r="D1813" t="str">
            <v>N</v>
          </cell>
          <cell r="E1813" t="str">
            <v/>
          </cell>
          <cell r="F1813" t="str">
            <v>N</v>
          </cell>
          <cell r="G1813" t="str">
            <v>N</v>
          </cell>
          <cell r="H1813" t="str">
            <v/>
          </cell>
          <cell r="I1813" t="str">
            <v/>
          </cell>
          <cell r="J1813" t="str">
            <v>N/A</v>
          </cell>
        </row>
        <row r="1814">
          <cell r="B1814" t="str">
            <v>T679</v>
          </cell>
          <cell r="C1814" t="str">
            <v>非臨櫃匯款資料查詢</v>
          </cell>
          <cell r="D1814" t="str">
            <v>N</v>
          </cell>
          <cell r="E1814" t="str">
            <v/>
          </cell>
          <cell r="F1814" t="str">
            <v>N</v>
          </cell>
          <cell r="G1814" t="str">
            <v>N</v>
          </cell>
          <cell r="H1814" t="str">
            <v/>
          </cell>
          <cell r="I1814" t="str">
            <v/>
          </cell>
          <cell r="J1814" t="str">
            <v>N/A</v>
          </cell>
        </row>
        <row r="1815">
          <cell r="B1815" t="str">
            <v>T680</v>
          </cell>
          <cell r="C1815" t="str">
            <v>一般入帳明細查詢</v>
          </cell>
          <cell r="D1815" t="str">
            <v>N</v>
          </cell>
          <cell r="E1815" t="str">
            <v/>
          </cell>
          <cell r="F1815" t="str">
            <v>N</v>
          </cell>
          <cell r="G1815" t="str">
            <v>N</v>
          </cell>
          <cell r="H1815" t="str">
            <v/>
          </cell>
          <cell r="I1815" t="str">
            <v/>
          </cell>
          <cell r="J1815" t="str">
            <v>N/A</v>
          </cell>
        </row>
        <row r="1816">
          <cell r="B1816" t="str">
            <v>T681</v>
          </cell>
          <cell r="C1816" t="str">
            <v>待解匯款補印</v>
          </cell>
          <cell r="D1816" t="str">
            <v>N</v>
          </cell>
          <cell r="E1816" t="str">
            <v/>
          </cell>
          <cell r="F1816" t="str">
            <v>N</v>
          </cell>
          <cell r="G1816" t="str">
            <v>N</v>
          </cell>
          <cell r="H1816" t="str">
            <v/>
          </cell>
          <cell r="I1816" t="str">
            <v/>
          </cell>
          <cell r="J1816" t="str">
            <v>N/A</v>
          </cell>
        </row>
        <row r="1817">
          <cell r="B1817" t="str">
            <v>T682</v>
          </cell>
          <cell r="C1817" t="str">
            <v>一般通訊補印</v>
          </cell>
          <cell r="D1817" t="str">
            <v>N</v>
          </cell>
          <cell r="E1817" t="str">
            <v/>
          </cell>
          <cell r="F1817" t="str">
            <v>N</v>
          </cell>
          <cell r="G1817" t="str">
            <v>N</v>
          </cell>
          <cell r="H1817" t="str">
            <v/>
          </cell>
          <cell r="I1817" t="str">
            <v/>
          </cell>
          <cell r="J1817" t="str">
            <v>N/A</v>
          </cell>
        </row>
        <row r="1818">
          <cell r="B1818" t="str">
            <v>T683</v>
          </cell>
          <cell r="C1818" t="str">
            <v>匯款訊息查詢</v>
          </cell>
          <cell r="D1818" t="str">
            <v>N</v>
          </cell>
          <cell r="E1818" t="str">
            <v/>
          </cell>
          <cell r="F1818" t="str">
            <v>N</v>
          </cell>
          <cell r="G1818" t="str">
            <v>N</v>
          </cell>
          <cell r="H1818" t="str">
            <v/>
          </cell>
          <cell r="I1818" t="str">
            <v/>
          </cell>
          <cell r="J1818" t="str">
            <v>N/A</v>
          </cell>
        </row>
        <row r="1819">
          <cell r="B1819" t="str">
            <v>T684</v>
          </cell>
          <cell r="C1819" t="str">
            <v>待解匯款查詢</v>
          </cell>
          <cell r="D1819" t="str">
            <v>N</v>
          </cell>
          <cell r="E1819" t="str">
            <v/>
          </cell>
          <cell r="F1819" t="str">
            <v>N</v>
          </cell>
          <cell r="G1819" t="str">
            <v>N</v>
          </cell>
          <cell r="H1819" t="str">
            <v/>
          </cell>
          <cell r="I1819" t="str">
            <v/>
          </cell>
          <cell r="J1819" t="str">
            <v>N/A</v>
          </cell>
        </row>
        <row r="1820">
          <cell r="B1820" t="str">
            <v>T685</v>
          </cell>
          <cell r="C1820" t="str">
            <v> 待匯匯款查詢</v>
          </cell>
          <cell r="D1820" t="str">
            <v>N</v>
          </cell>
          <cell r="E1820" t="str">
            <v/>
          </cell>
          <cell r="F1820" t="str">
            <v>N</v>
          </cell>
          <cell r="G1820" t="str">
            <v>N</v>
          </cell>
          <cell r="H1820" t="str">
            <v/>
          </cell>
          <cell r="I1820" t="str">
            <v/>
          </cell>
          <cell r="J1820" t="str">
            <v>N/A</v>
          </cell>
        </row>
        <row r="1821">
          <cell r="B1821" t="str">
            <v>T686</v>
          </cell>
          <cell r="C1821" t="str">
            <v>中心待匯匯款查詢</v>
          </cell>
          <cell r="D1821" t="str">
            <v>N</v>
          </cell>
          <cell r="E1821" t="str">
            <v/>
          </cell>
          <cell r="F1821" t="str">
            <v>N</v>
          </cell>
          <cell r="G1821" t="str">
            <v>N</v>
          </cell>
          <cell r="H1821" t="str">
            <v/>
          </cell>
          <cell r="I1821" t="str">
            <v/>
          </cell>
          <cell r="J1821" t="str">
            <v>N/A</v>
          </cell>
        </row>
        <row r="1822">
          <cell r="B1822" t="str">
            <v>T687</v>
          </cell>
          <cell r="C1822" t="str">
            <v>  整批匯款收入</v>
          </cell>
          <cell r="D1822" t="str">
            <v>N</v>
          </cell>
          <cell r="E1822" t="str">
            <v/>
          </cell>
          <cell r="F1822" t="str">
            <v>N</v>
          </cell>
          <cell r="G1822" t="str">
            <v>N</v>
          </cell>
          <cell r="H1822" t="str">
            <v/>
          </cell>
          <cell r="I1822" t="str">
            <v/>
          </cell>
          <cell r="J1822" t="str">
            <v>N/A</v>
          </cell>
        </row>
        <row r="1823">
          <cell r="B1823" t="str">
            <v>T688</v>
          </cell>
          <cell r="C1823" t="str">
            <v>整批匯出匯款</v>
          </cell>
          <cell r="D1823" t="str">
            <v>N</v>
          </cell>
          <cell r="E1823" t="str">
            <v/>
          </cell>
          <cell r="F1823" t="str">
            <v>N</v>
          </cell>
          <cell r="G1823" t="str">
            <v>N</v>
          </cell>
          <cell r="H1823" t="str">
            <v/>
          </cell>
          <cell r="I1823" t="str">
            <v/>
          </cell>
          <cell r="J1823" t="str">
            <v>N/A</v>
          </cell>
        </row>
        <row r="1824">
          <cell r="B1824" t="str">
            <v>T689</v>
          </cell>
          <cell r="C1824" t="str">
            <v>跨行匯款狀態查詢</v>
          </cell>
          <cell r="D1824" t="str">
            <v>N</v>
          </cell>
          <cell r="E1824" t="str">
            <v/>
          </cell>
          <cell r="F1824" t="str">
            <v>N</v>
          </cell>
          <cell r="G1824" t="str">
            <v>N</v>
          </cell>
          <cell r="H1824" t="str">
            <v/>
          </cell>
          <cell r="I1824" t="str">
            <v/>
          </cell>
          <cell r="J1824" t="str">
            <v>N/A</v>
          </cell>
        </row>
        <row r="1825">
          <cell r="B1825" t="str">
            <v>T690</v>
          </cell>
          <cell r="C1825" t="str">
            <v>匯款登錄查詢</v>
          </cell>
          <cell r="D1825" t="str">
            <v>N</v>
          </cell>
          <cell r="E1825" t="str">
            <v/>
          </cell>
          <cell r="F1825" t="str">
            <v>N</v>
          </cell>
          <cell r="G1825" t="str">
            <v>N</v>
          </cell>
          <cell r="H1825" t="str">
            <v/>
          </cell>
          <cell r="I1825" t="str">
            <v/>
          </cell>
          <cell r="J1825" t="str">
            <v>N/A</v>
          </cell>
        </row>
        <row r="1826">
          <cell r="B1826" t="str">
            <v>T691</v>
          </cell>
          <cell r="C1826" t="str">
            <v>修改匯款資料前查詢資料</v>
          </cell>
          <cell r="D1826" t="str">
            <v>N</v>
          </cell>
          <cell r="E1826" t="str">
            <v/>
          </cell>
          <cell r="F1826" t="str">
            <v>N</v>
          </cell>
          <cell r="G1826" t="str">
            <v>N</v>
          </cell>
          <cell r="H1826" t="str">
            <v/>
          </cell>
          <cell r="I1826" t="str">
            <v/>
          </cell>
          <cell r="J1826" t="str">
            <v>N/A</v>
          </cell>
        </row>
        <row r="1827">
          <cell r="B1827" t="str">
            <v>T692</v>
          </cell>
          <cell r="C1827" t="str">
            <v>聯行匯款放行前查詢資料</v>
          </cell>
          <cell r="D1827" t="str">
            <v>N</v>
          </cell>
          <cell r="E1827" t="str">
            <v/>
          </cell>
          <cell r="F1827" t="str">
            <v>N</v>
          </cell>
          <cell r="G1827" t="str">
            <v>N</v>
          </cell>
          <cell r="H1827" t="str">
            <v/>
          </cell>
          <cell r="I1827" t="str">
            <v/>
          </cell>
          <cell r="J1827" t="str">
            <v>N/A</v>
          </cell>
        </row>
        <row r="1828">
          <cell r="B1828" t="str">
            <v>T693</v>
          </cell>
          <cell r="C1828" t="str">
            <v> 退還匯款查詢</v>
          </cell>
          <cell r="D1828" t="str">
            <v>N</v>
          </cell>
          <cell r="E1828" t="str">
            <v/>
          </cell>
          <cell r="F1828" t="str">
            <v>N</v>
          </cell>
          <cell r="G1828" t="str">
            <v>N</v>
          </cell>
          <cell r="H1828" t="str">
            <v/>
          </cell>
          <cell r="I1828" t="str">
            <v/>
          </cell>
          <cell r="J1828" t="str">
            <v>N/A</v>
          </cell>
        </row>
        <row r="1829">
          <cell r="B1829" t="str">
            <v>T694</v>
          </cell>
          <cell r="C1829" t="str">
            <v>匯款放行前查詢資料</v>
          </cell>
          <cell r="D1829" t="str">
            <v>N</v>
          </cell>
          <cell r="E1829" t="str">
            <v/>
          </cell>
          <cell r="F1829" t="str">
            <v>N</v>
          </cell>
          <cell r="G1829" t="str">
            <v>N</v>
          </cell>
          <cell r="H1829" t="str">
            <v/>
          </cell>
          <cell r="I1829" t="str">
            <v/>
          </cell>
          <cell r="J1829" t="str">
            <v>N/A</v>
          </cell>
        </row>
        <row r="1830">
          <cell r="B1830" t="str">
            <v>T695</v>
          </cell>
          <cell r="C1830" t="str">
            <v>跨行退還匯款查詢</v>
          </cell>
          <cell r="D1830" t="str">
            <v>N</v>
          </cell>
          <cell r="E1830" t="str">
            <v/>
          </cell>
          <cell r="F1830" t="str">
            <v>N</v>
          </cell>
          <cell r="G1830" t="str">
            <v>N</v>
          </cell>
          <cell r="H1830" t="str">
            <v/>
          </cell>
          <cell r="I1830" t="str">
            <v/>
          </cell>
          <cell r="J1830" t="str">
            <v>N/A</v>
          </cell>
        </row>
        <row r="1831">
          <cell r="B1831" t="str">
            <v>T698</v>
          </cell>
          <cell r="C1831" t="str">
            <v>海關稅費轉匯登錄</v>
          </cell>
          <cell r="D1831" t="str">
            <v>N</v>
          </cell>
          <cell r="E1831" t="str">
            <v/>
          </cell>
          <cell r="F1831" t="str">
            <v>N</v>
          </cell>
          <cell r="G1831" t="str">
            <v>N</v>
          </cell>
          <cell r="H1831" t="str">
            <v/>
          </cell>
          <cell r="I1831" t="str">
            <v/>
          </cell>
          <cell r="J1831" t="str">
            <v>N/A</v>
          </cell>
        </row>
        <row r="1832">
          <cell r="B1832" t="str">
            <v>T699</v>
          </cell>
          <cell r="C1832" t="str">
            <v>整批匯款沖轉</v>
          </cell>
          <cell r="D1832" t="str">
            <v>N</v>
          </cell>
          <cell r="E1832" t="str">
            <v/>
          </cell>
          <cell r="F1832" t="str">
            <v>N</v>
          </cell>
          <cell r="G1832" t="str">
            <v>N</v>
          </cell>
          <cell r="H1832" t="str">
            <v/>
          </cell>
          <cell r="I1832" t="str">
            <v/>
          </cell>
          <cell r="J1832" t="str">
            <v>N/A</v>
          </cell>
        </row>
        <row r="1833">
          <cell r="B1833" t="str">
            <v>TB653G</v>
          </cell>
          <cell r="C1833" t="str">
            <v>背景傳送整批匯款資料</v>
          </cell>
          <cell r="D1833" t="str">
            <v>N</v>
          </cell>
          <cell r="E1833" t="str">
            <v/>
          </cell>
          <cell r="F1833" t="str">
            <v>N</v>
          </cell>
          <cell r="G1833" t="str">
            <v>N</v>
          </cell>
          <cell r="H1833" t="str">
            <v/>
          </cell>
          <cell r="I1833" t="str">
            <v/>
          </cell>
          <cell r="J1833" t="str">
            <v>N/A</v>
          </cell>
        </row>
        <row r="1834">
          <cell r="B1834" t="str">
            <v>TB663G</v>
          </cell>
          <cell r="C1834" t="str">
            <v>背景傳送整批匯款資料</v>
          </cell>
          <cell r="D1834" t="str">
            <v>N</v>
          </cell>
          <cell r="E1834" t="str">
            <v/>
          </cell>
          <cell r="F1834" t="str">
            <v>N</v>
          </cell>
          <cell r="G1834" t="str">
            <v>N</v>
          </cell>
          <cell r="H1834" t="str">
            <v/>
          </cell>
          <cell r="I1834" t="str">
            <v/>
          </cell>
          <cell r="J1834" t="str">
            <v>N/A</v>
          </cell>
        </row>
        <row r="1835">
          <cell r="B1835" t="str">
            <v>CI8001F</v>
          </cell>
          <cell r="C1835" t="str">
            <v>轉換統編及出生日期</v>
          </cell>
          <cell r="D1835" t="str">
            <v>N</v>
          </cell>
          <cell r="E1835" t="str">
            <v/>
          </cell>
          <cell r="F1835" t="str">
            <v>N</v>
          </cell>
          <cell r="G1835" t="str">
            <v>N</v>
          </cell>
          <cell r="H1835" t="str">
            <v/>
          </cell>
          <cell r="I1835" t="str">
            <v/>
          </cell>
          <cell r="J1835" t="str">
            <v>N/A</v>
          </cell>
        </row>
        <row r="1836">
          <cell r="B1836" t="str">
            <v>CI8001H</v>
          </cell>
          <cell r="C1836" t="str">
            <v>轉換行業編號</v>
          </cell>
          <cell r="D1836" t="str">
            <v>N</v>
          </cell>
          <cell r="E1836" t="str">
            <v/>
          </cell>
          <cell r="F1836" t="str">
            <v>N</v>
          </cell>
          <cell r="G1836" t="str">
            <v>N</v>
          </cell>
          <cell r="H1836" t="str">
            <v/>
          </cell>
          <cell r="I1836" t="str">
            <v/>
          </cell>
          <cell r="J1836" t="str">
            <v>N/A</v>
          </cell>
        </row>
        <row r="1837">
          <cell r="B1837" t="str">
            <v>CMD70001</v>
          </cell>
          <cell r="C1837" t="str">
            <v>初始取款密碼申請</v>
          </cell>
          <cell r="D1837" t="str">
            <v>Y</v>
          </cell>
          <cell r="E1837" t="str">
            <v/>
          </cell>
          <cell r="F1837" t="str">
            <v>N</v>
          </cell>
          <cell r="G1837" t="str">
            <v>N</v>
          </cell>
          <cell r="H1837" t="str">
            <v/>
          </cell>
          <cell r="I1837" t="str">
            <v/>
          </cell>
          <cell r="J1837" t="str">
            <v>N/A</v>
          </cell>
        </row>
        <row r="1838">
          <cell r="B1838" t="str">
            <v>CMD70002</v>
          </cell>
          <cell r="C1838" t="str">
            <v>網路銀行初始密碼申請</v>
          </cell>
          <cell r="D1838" t="str">
            <v>N</v>
          </cell>
          <cell r="E1838" t="str">
            <v/>
          </cell>
          <cell r="F1838" t="str">
            <v>N</v>
          </cell>
          <cell r="G1838" t="str">
            <v>N</v>
          </cell>
          <cell r="H1838" t="str">
            <v/>
          </cell>
          <cell r="I1838" t="str">
            <v/>
          </cell>
          <cell r="J1838" t="str">
            <v>N/A</v>
          </cell>
        </row>
        <row r="1839">
          <cell r="B1839" t="str">
            <v>CMD70003</v>
          </cell>
          <cell r="C1839" t="str">
            <v>電子銀行約定申請紀錄副程式</v>
          </cell>
          <cell r="D1839" t="str">
            <v>Y</v>
          </cell>
          <cell r="E1839" t="str">
            <v/>
          </cell>
          <cell r="F1839" t="str">
            <v>N</v>
          </cell>
          <cell r="G1839" t="str">
            <v>N</v>
          </cell>
          <cell r="H1839" t="str">
            <v/>
          </cell>
          <cell r="I1839" t="str">
            <v/>
          </cell>
          <cell r="J1839" t="str">
            <v>N/A</v>
          </cell>
        </row>
        <row r="1840">
          <cell r="B1840" t="str">
            <v>CMD70004</v>
          </cell>
          <cell r="C1840" t="str">
            <v>顧客身份維護.</v>
          </cell>
          <cell r="D1840" t="str">
            <v>Y</v>
          </cell>
          <cell r="E1840" t="str">
            <v/>
          </cell>
          <cell r="F1840" t="str">
            <v>N</v>
          </cell>
          <cell r="G1840" t="str">
            <v>N</v>
          </cell>
          <cell r="H1840" t="str">
            <v/>
          </cell>
          <cell r="I1840" t="str">
            <v/>
          </cell>
          <cell r="J1840" t="str">
            <v>N/A</v>
          </cell>
        </row>
        <row r="1841">
          <cell r="B1841" t="str">
            <v>CMD70005</v>
          </cell>
          <cell r="C1841" t="str">
            <v>顧客行銷專案維護.</v>
          </cell>
          <cell r="D1841" t="str">
            <v>N</v>
          </cell>
          <cell r="E1841" t="str">
            <v/>
          </cell>
          <cell r="F1841" t="str">
            <v>N</v>
          </cell>
          <cell r="G1841" t="str">
            <v>N</v>
          </cell>
          <cell r="H1841" t="str">
            <v/>
          </cell>
          <cell r="I1841" t="str">
            <v/>
          </cell>
          <cell r="J1841" t="str">
            <v>N/A</v>
          </cell>
        </row>
        <row r="1842">
          <cell r="B1842" t="str">
            <v>CMD70006</v>
          </cell>
          <cell r="C1842" t="str">
            <v>依顧客資料表資料維護下列DB.
１．CIDTB顧客資料表
２．CFRCF客戶基本資料二
３．CIDAD行銷專案</v>
          </cell>
          <cell r="D1842" t="str">
            <v>Y</v>
          </cell>
          <cell r="E1842" t="str">
            <v/>
          </cell>
          <cell r="F1842" t="str">
            <v>N</v>
          </cell>
          <cell r="G1842" t="str">
            <v>N</v>
          </cell>
          <cell r="H1842" t="str">
            <v/>
          </cell>
          <cell r="I1842" t="str">
            <v/>
          </cell>
          <cell r="J1842" t="str">
            <v>N/A</v>
          </cell>
        </row>
        <row r="1843">
          <cell r="B1843" t="str">
            <v>CMD70007</v>
          </cell>
          <cell r="C1843" t="str">
            <v>依統編判斷顧客性別</v>
          </cell>
          <cell r="D1843" t="str">
            <v>N</v>
          </cell>
          <cell r="E1843" t="str">
            <v/>
          </cell>
          <cell r="F1843" t="str">
            <v>N</v>
          </cell>
          <cell r="G1843" t="str">
            <v>N</v>
          </cell>
          <cell r="H1843" t="str">
            <v/>
          </cell>
          <cell r="I1843" t="str">
            <v/>
          </cell>
          <cell r="J1843" t="str">
            <v>N/A</v>
          </cell>
        </row>
        <row r="1844">
          <cell r="B1844" t="str">
            <v>CMD70008</v>
          </cell>
          <cell r="C1844" t="str">
            <v>簡訊密碼ＯＴＰ約定</v>
          </cell>
          <cell r="D1844" t="str">
            <v>Y</v>
          </cell>
          <cell r="E1844" t="str">
            <v/>
          </cell>
          <cell r="F1844" t="str">
            <v>N</v>
          </cell>
          <cell r="G1844" t="str">
            <v>N</v>
          </cell>
          <cell r="H1844" t="str">
            <v/>
          </cell>
          <cell r="I1844" t="str">
            <v/>
          </cell>
          <cell r="J1844" t="str">
            <v>N/A</v>
          </cell>
        </row>
        <row r="1845">
          <cell r="B1845" t="str">
            <v>CMD70009</v>
          </cell>
          <cell r="C1845" t="str">
            <v>NOTES開戶共用程式</v>
          </cell>
          <cell r="D1845" t="str">
            <v>N</v>
          </cell>
          <cell r="E1845" t="str">
            <v/>
          </cell>
          <cell r="F1845" t="str">
            <v>N</v>
          </cell>
          <cell r="G1845" t="str">
            <v>N</v>
          </cell>
          <cell r="H1845" t="str">
            <v/>
          </cell>
          <cell r="I1845" t="str">
            <v/>
          </cell>
          <cell r="J1845" t="str">
            <v>N/A</v>
          </cell>
        </row>
        <row r="1846">
          <cell r="B1846" t="str">
            <v>CMD70010</v>
          </cell>
          <cell r="C1846" t="str">
            <v>新版開戶申請語音／網路轉入帳號檢核</v>
          </cell>
          <cell r="D1846" t="str">
            <v>Y</v>
          </cell>
          <cell r="E1846" t="str">
            <v/>
          </cell>
          <cell r="F1846" t="str">
            <v>N</v>
          </cell>
          <cell r="G1846" t="str">
            <v>N</v>
          </cell>
          <cell r="H1846" t="str">
            <v/>
          </cell>
          <cell r="I1846" t="str">
            <v/>
          </cell>
          <cell r="J1846" t="str">
            <v>N/A</v>
          </cell>
        </row>
        <row r="1847">
          <cell r="B1847" t="str">
            <v>CMD70011</v>
          </cell>
          <cell r="C1847" t="str">
            <v>聯徵申報統編檢核程式</v>
          </cell>
          <cell r="D1847" t="str">
            <v>Y</v>
          </cell>
          <cell r="E1847" t="str">
            <v/>
          </cell>
          <cell r="F1847" t="str">
            <v>N</v>
          </cell>
          <cell r="G1847" t="str">
            <v>N</v>
          </cell>
          <cell r="H1847" t="str">
            <v/>
          </cell>
          <cell r="I1847" t="str">
            <v/>
          </cell>
          <cell r="J1847" t="str">
            <v>N/A</v>
          </cell>
        </row>
        <row r="1848">
          <cell r="B1848" t="str">
            <v>CMD70012</v>
          </cell>
          <cell r="C1848" t="str">
            <v>顧客可否開戶之控管</v>
          </cell>
          <cell r="D1848" t="str">
            <v>Y</v>
          </cell>
          <cell r="E1848" t="str">
            <v/>
          </cell>
          <cell r="F1848" t="str">
            <v>N</v>
          </cell>
          <cell r="G1848" t="str">
            <v>N</v>
          </cell>
          <cell r="H1848" t="str">
            <v/>
          </cell>
          <cell r="I1848" t="str">
            <v/>
          </cell>
          <cell r="J1848" t="str">
            <v>N/A</v>
          </cell>
        </row>
        <row r="1849">
          <cell r="B1849" t="str">
            <v>CMD70013</v>
          </cell>
          <cell r="C1849" t="str">
            <v>五都地址轉換（含中文檢核）</v>
          </cell>
          <cell r="D1849" t="str">
            <v>N</v>
          </cell>
          <cell r="E1849" t="str">
            <v/>
          </cell>
          <cell r="F1849" t="str">
            <v>N</v>
          </cell>
          <cell r="G1849" t="str">
            <v>N</v>
          </cell>
          <cell r="H1849" t="str">
            <v/>
          </cell>
          <cell r="I1849" t="str">
            <v/>
          </cell>
          <cell r="J1849" t="str">
            <v>N/A</v>
          </cell>
        </row>
        <row r="1850">
          <cell r="B1850" t="str">
            <v>CMD70015</v>
          </cell>
          <cell r="C1850" t="str">
            <v>判斷ＩＤ類別</v>
          </cell>
          <cell r="D1850" t="str">
            <v>Y</v>
          </cell>
          <cell r="E1850" t="str">
            <v/>
          </cell>
          <cell r="F1850" t="str">
            <v>N</v>
          </cell>
          <cell r="G1850" t="str">
            <v>N</v>
          </cell>
          <cell r="H1850" t="str">
            <v/>
          </cell>
          <cell r="I1850" t="str">
            <v/>
          </cell>
          <cell r="J1850" t="str">
            <v>N/A</v>
          </cell>
        </row>
        <row r="1851">
          <cell r="B1851" t="str">
            <v>CMD70016</v>
          </cell>
          <cell r="C1851" t="str">
            <v>轉換統編及出生日期</v>
          </cell>
          <cell r="D1851" t="str">
            <v>N</v>
          </cell>
          <cell r="E1851" t="str">
            <v/>
          </cell>
          <cell r="F1851" t="str">
            <v>N</v>
          </cell>
          <cell r="G1851" t="str">
            <v>N</v>
          </cell>
          <cell r="H1851" t="str">
            <v/>
          </cell>
          <cell r="I1851" t="str">
            <v/>
          </cell>
          <cell r="J1851" t="str">
            <v>N/A</v>
          </cell>
        </row>
        <row r="1852">
          <cell r="B1852" t="str">
            <v>CMD70017</v>
          </cell>
          <cell r="C1852" t="str">
            <v>轉換行業編號</v>
          </cell>
          <cell r="D1852" t="str">
            <v>N</v>
          </cell>
          <cell r="E1852" t="str">
            <v/>
          </cell>
          <cell r="F1852" t="str">
            <v>N</v>
          </cell>
          <cell r="G1852" t="str">
            <v>N</v>
          </cell>
          <cell r="H1852" t="str">
            <v/>
          </cell>
          <cell r="I1852" t="str">
            <v/>
          </cell>
          <cell r="J1852" t="str">
            <v>N/A</v>
          </cell>
        </row>
        <row r="1853">
          <cell r="B1853" t="str">
            <v>CMD70018</v>
          </cell>
          <cell r="C1853" t="str">
            <v>北屯區地址處理(DYNAMICCALL)</v>
          </cell>
          <cell r="D1853" t="str">
            <v>N</v>
          </cell>
          <cell r="E1853" t="str">
            <v/>
          </cell>
          <cell r="F1853" t="str">
            <v>N</v>
          </cell>
          <cell r="G1853" t="str">
            <v>N</v>
          </cell>
          <cell r="H1853" t="str">
            <v/>
          </cell>
          <cell r="I1853" t="str">
            <v/>
          </cell>
          <cell r="J1853" t="str">
            <v>N/A</v>
          </cell>
        </row>
        <row r="1854">
          <cell r="B1854" t="str">
            <v>CMD70019</v>
          </cell>
          <cell r="C1854" t="str">
            <v>ＢＣＩ各類查詢共用程式</v>
          </cell>
          <cell r="D1854" t="str">
            <v>Y</v>
          </cell>
          <cell r="E1854" t="str">
            <v/>
          </cell>
          <cell r="F1854" t="str">
            <v>N</v>
          </cell>
          <cell r="G1854" t="str">
            <v>N</v>
          </cell>
          <cell r="H1854" t="str">
            <v/>
          </cell>
          <cell r="I1854" t="str">
            <v/>
          </cell>
          <cell r="J1854" t="str">
            <v>N/A</v>
          </cell>
        </row>
        <row r="1855">
          <cell r="B1855" t="str">
            <v>CMD70020</v>
          </cell>
          <cell r="C1855" t="str">
            <v>ＶＶＩＰ手續費副程式</v>
          </cell>
          <cell r="D1855" t="str">
            <v>N</v>
          </cell>
          <cell r="E1855" t="str">
            <v/>
          </cell>
          <cell r="F1855" t="str">
            <v>N</v>
          </cell>
          <cell r="G1855" t="str">
            <v>N</v>
          </cell>
          <cell r="H1855" t="str">
            <v/>
          </cell>
          <cell r="I1855" t="str">
            <v/>
          </cell>
          <cell r="J1855" t="str">
            <v>N/A</v>
          </cell>
        </row>
        <row r="1856">
          <cell r="B1856" t="str">
            <v>CMD70021</v>
          </cell>
          <cell r="C1856" t="str">
            <v>處理新個網約定</v>
          </cell>
          <cell r="D1856" t="str">
            <v>Y</v>
          </cell>
          <cell r="E1856" t="str">
            <v/>
          </cell>
          <cell r="F1856" t="str">
            <v>N</v>
          </cell>
          <cell r="G1856" t="str">
            <v>N</v>
          </cell>
          <cell r="H1856" t="str">
            <v/>
          </cell>
          <cell r="I1856" t="str">
            <v/>
          </cell>
          <cell r="J1856" t="str">
            <v>N/A</v>
          </cell>
        </row>
        <row r="1857">
          <cell r="B1857" t="str">
            <v>CMD70022</v>
          </cell>
          <cell r="C1857" t="str">
            <v>個網約定狀態查詢</v>
          </cell>
          <cell r="D1857" t="str">
            <v>N</v>
          </cell>
          <cell r="E1857" t="str">
            <v/>
          </cell>
          <cell r="F1857" t="str">
            <v>N</v>
          </cell>
          <cell r="G1857" t="str">
            <v>N</v>
          </cell>
          <cell r="H1857" t="str">
            <v/>
          </cell>
          <cell r="I1857" t="str">
            <v/>
          </cell>
          <cell r="J1857" t="str">
            <v>N/A</v>
          </cell>
        </row>
        <row r="1858">
          <cell r="B1858" t="str">
            <v>CMD70023</v>
          </cell>
          <cell r="C1858" t="str">
            <v>判斷字串是否包含在另外一個字串當中</v>
          </cell>
          <cell r="D1858" t="str">
            <v>Y</v>
          </cell>
          <cell r="E1858" t="str">
            <v/>
          </cell>
          <cell r="F1858" t="str">
            <v>N</v>
          </cell>
          <cell r="G1858" t="str">
            <v>N</v>
          </cell>
          <cell r="H1858" t="str">
            <v/>
          </cell>
          <cell r="I1858" t="str">
            <v/>
          </cell>
          <cell r="J1858" t="str">
            <v>N/A</v>
          </cell>
        </row>
        <row r="1859">
          <cell r="B1859" t="str">
            <v>CMD70024</v>
          </cell>
          <cell r="C1859" t="str">
            <v>１：變更共同行銷往來交易及其他相關資料欄位為「不同意提供」
２：查詢外匯申報身份別                   </v>
          </cell>
          <cell r="D1859" t="str">
            <v>Y</v>
          </cell>
          <cell r="E1859" t="str">
            <v/>
          </cell>
          <cell r="F1859" t="str">
            <v>N</v>
          </cell>
          <cell r="G1859" t="str">
            <v>N</v>
          </cell>
          <cell r="H1859" t="str">
            <v/>
          </cell>
          <cell r="I1859" t="str">
            <v/>
          </cell>
          <cell r="J1859" t="str">
            <v>N/A</v>
          </cell>
        </row>
        <row r="1860">
          <cell r="B1860" t="str">
            <v>CMD70025</v>
          </cell>
          <cell r="C1860" t="str">
            <v>第三方支付統編建檔專用程式</v>
          </cell>
          <cell r="D1860" t="str">
            <v>N</v>
          </cell>
          <cell r="E1860" t="str">
            <v/>
          </cell>
          <cell r="F1860" t="str">
            <v>N</v>
          </cell>
          <cell r="G1860" t="str">
            <v>N</v>
          </cell>
          <cell r="H1860" t="str">
            <v/>
          </cell>
          <cell r="I1860" t="str">
            <v/>
          </cell>
          <cell r="J1860" t="str">
            <v>N/A</v>
          </cell>
        </row>
        <row r="1861">
          <cell r="B1861" t="str">
            <v>CMD70027</v>
          </cell>
          <cell r="C1861" t="str">
            <v>顧客基本資料簡易建檔</v>
          </cell>
          <cell r="D1861" t="str">
            <v>N</v>
          </cell>
          <cell r="E1861" t="str">
            <v/>
          </cell>
          <cell r="F1861" t="str">
            <v>N</v>
          </cell>
          <cell r="G1861" t="str">
            <v>N</v>
          </cell>
          <cell r="H1861" t="str">
            <v/>
          </cell>
          <cell r="I1861" t="str">
            <v/>
          </cell>
          <cell r="J1861" t="str">
            <v>N/A</v>
          </cell>
        </row>
        <row r="1862">
          <cell r="B1862" t="str">
            <v>CMD70030</v>
          </cell>
          <cell r="C1862" t="str">
            <v>網路通路線上開戶建檔</v>
          </cell>
          <cell r="D1862" t="str">
            <v>Y</v>
          </cell>
          <cell r="E1862" t="str">
            <v/>
          </cell>
          <cell r="F1862" t="str">
            <v>N</v>
          </cell>
          <cell r="G1862" t="str">
            <v>N</v>
          </cell>
          <cell r="H1862" t="str">
            <v/>
          </cell>
          <cell r="I1862" t="str">
            <v/>
          </cell>
          <cell r="J1862" t="str">
            <v>N/A</v>
          </cell>
        </row>
        <row r="1863">
          <cell r="B1863" t="str">
            <v>N7E0</v>
          </cell>
          <cell r="C1863" t="str">
            <v>債權協商戶處理</v>
          </cell>
          <cell r="D1863" t="str">
            <v>N</v>
          </cell>
          <cell r="E1863" t="str">
            <v/>
          </cell>
          <cell r="F1863" t="str">
            <v>N</v>
          </cell>
          <cell r="G1863" t="str">
            <v>N</v>
          </cell>
          <cell r="H1863" t="str">
            <v/>
          </cell>
          <cell r="I1863" t="str">
            <v/>
          </cell>
          <cell r="J1863" t="str">
            <v>N/A</v>
          </cell>
        </row>
        <row r="1864">
          <cell r="B1864" t="str">
            <v>P703T1</v>
          </cell>
          <cell r="C1864" t="str">
            <v>存戶基本資料變更</v>
          </cell>
          <cell r="D1864" t="str">
            <v>Y</v>
          </cell>
          <cell r="E1864" t="str">
            <v/>
          </cell>
          <cell r="F1864" t="str">
            <v>N</v>
          </cell>
          <cell r="G1864" t="str">
            <v>N</v>
          </cell>
          <cell r="H1864" t="str">
            <v/>
          </cell>
          <cell r="I1864" t="str">
            <v/>
          </cell>
          <cell r="J1864" t="str">
            <v>N/A</v>
          </cell>
        </row>
        <row r="1865">
          <cell r="B1865" t="str">
            <v>P703T4</v>
          </cell>
          <cell r="C1865" t="str">
            <v>存戶基本資料變更</v>
          </cell>
          <cell r="D1865" t="str">
            <v>Y</v>
          </cell>
          <cell r="E1865" t="str">
            <v/>
          </cell>
          <cell r="F1865" t="str">
            <v>N</v>
          </cell>
          <cell r="G1865" t="str">
            <v>N</v>
          </cell>
          <cell r="H1865" t="str">
            <v/>
          </cell>
          <cell r="I1865" t="str">
            <v/>
          </cell>
          <cell r="J1865" t="str">
            <v>N/A</v>
          </cell>
        </row>
        <row r="1866">
          <cell r="B1866" t="str">
            <v>P706</v>
          </cell>
          <cell r="C1866" t="str">
            <v>歸戶編號變更</v>
          </cell>
          <cell r="D1866" t="str">
            <v>N</v>
          </cell>
          <cell r="E1866" t="str">
            <v/>
          </cell>
          <cell r="F1866" t="str">
            <v>N</v>
          </cell>
          <cell r="G1866" t="str">
            <v>N</v>
          </cell>
          <cell r="H1866" t="str">
            <v/>
          </cell>
          <cell r="I1866" t="str">
            <v/>
          </cell>
          <cell r="J1866" t="str">
            <v>N/A</v>
          </cell>
        </row>
        <row r="1867">
          <cell r="B1867" t="str">
            <v>P732T1</v>
          </cell>
          <cell r="C1867" t="str">
            <v>歸戶變更整批作業－登錄</v>
          </cell>
          <cell r="D1867" t="str">
            <v>N</v>
          </cell>
          <cell r="E1867" t="str">
            <v/>
          </cell>
          <cell r="F1867" t="str">
            <v>N</v>
          </cell>
          <cell r="G1867" t="str">
            <v>N</v>
          </cell>
          <cell r="H1867" t="str">
            <v/>
          </cell>
          <cell r="I1867" t="str">
            <v/>
          </cell>
          <cell r="J1867" t="str">
            <v>N/A</v>
          </cell>
        </row>
        <row r="1868">
          <cell r="B1868" t="str">
            <v>P732T2</v>
          </cell>
          <cell r="C1868" t="str">
            <v>歸戶變更整批作業－取消</v>
          </cell>
          <cell r="D1868" t="str">
            <v>N</v>
          </cell>
          <cell r="E1868" t="str">
            <v/>
          </cell>
          <cell r="F1868" t="str">
            <v>N</v>
          </cell>
          <cell r="G1868" t="str">
            <v>N</v>
          </cell>
          <cell r="H1868" t="str">
            <v/>
          </cell>
          <cell r="I1868" t="str">
            <v/>
          </cell>
          <cell r="J1868" t="str">
            <v>N/A</v>
          </cell>
        </row>
        <row r="1869">
          <cell r="B1869" t="str">
            <v>P747N</v>
          </cell>
          <cell r="C1869" t="str">
            <v>企業集團資料登錄</v>
          </cell>
          <cell r="D1869" t="str">
            <v>N</v>
          </cell>
          <cell r="E1869" t="str">
            <v/>
          </cell>
          <cell r="F1869" t="str">
            <v>N</v>
          </cell>
          <cell r="G1869" t="str">
            <v>N</v>
          </cell>
          <cell r="H1869" t="str">
            <v/>
          </cell>
          <cell r="I1869" t="str">
            <v/>
          </cell>
          <cell r="J1869" t="str">
            <v>N/A</v>
          </cell>
        </row>
        <row r="1870">
          <cell r="B1870" t="str">
            <v>P748N</v>
          </cell>
          <cell r="C1870" t="str">
            <v>企業集團－成員資料登錄</v>
          </cell>
          <cell r="D1870" t="str">
            <v>N</v>
          </cell>
          <cell r="E1870" t="str">
            <v/>
          </cell>
          <cell r="F1870" t="str">
            <v>N</v>
          </cell>
          <cell r="G1870" t="str">
            <v>N</v>
          </cell>
          <cell r="H1870" t="str">
            <v/>
          </cell>
          <cell r="I1870" t="str">
            <v/>
          </cell>
          <cell r="J1870" t="str">
            <v>N/A</v>
          </cell>
        </row>
        <row r="1871">
          <cell r="B1871" t="str">
            <v>P755CF</v>
          </cell>
          <cell r="C1871" t="str">
            <v>DELETECFRCF</v>
          </cell>
          <cell r="D1871" t="str">
            <v>Y</v>
          </cell>
          <cell r="E1871" t="str">
            <v/>
          </cell>
          <cell r="F1871" t="str">
            <v>N</v>
          </cell>
          <cell r="G1871" t="str">
            <v>N</v>
          </cell>
          <cell r="H1871" t="str">
            <v/>
          </cell>
          <cell r="I1871" t="str">
            <v/>
          </cell>
          <cell r="J1871" t="str">
            <v>N/A</v>
          </cell>
        </row>
        <row r="1872">
          <cell r="B1872" t="str">
            <v>P757N</v>
          </cell>
          <cell r="C1872" t="str">
            <v>企業集團資料變更</v>
          </cell>
          <cell r="D1872" t="str">
            <v>N</v>
          </cell>
          <cell r="E1872" t="str">
            <v/>
          </cell>
          <cell r="F1872" t="str">
            <v>N</v>
          </cell>
          <cell r="G1872" t="str">
            <v>N</v>
          </cell>
          <cell r="H1872" t="str">
            <v/>
          </cell>
          <cell r="I1872" t="str">
            <v/>
          </cell>
          <cell r="J1872" t="str">
            <v>N/A</v>
          </cell>
        </row>
        <row r="1873">
          <cell r="B1873" t="str">
            <v>P758N1</v>
          </cell>
          <cell r="C1873" t="str">
            <v>變更集團成員之資料</v>
          </cell>
          <cell r="D1873" t="str">
            <v>N</v>
          </cell>
          <cell r="E1873" t="str">
            <v/>
          </cell>
          <cell r="F1873" t="str">
            <v>N</v>
          </cell>
          <cell r="G1873" t="str">
            <v>N</v>
          </cell>
          <cell r="H1873" t="str">
            <v/>
          </cell>
          <cell r="I1873" t="str">
            <v/>
          </cell>
          <cell r="J1873" t="str">
            <v>N/A</v>
          </cell>
        </row>
        <row r="1874">
          <cell r="B1874" t="str">
            <v>P758N2</v>
          </cell>
          <cell r="C1874" t="str">
            <v>刪除集團成員資料</v>
          </cell>
          <cell r="D1874" t="str">
            <v>N</v>
          </cell>
          <cell r="E1874" t="str">
            <v/>
          </cell>
          <cell r="F1874" t="str">
            <v>N</v>
          </cell>
          <cell r="G1874" t="str">
            <v>N</v>
          </cell>
          <cell r="H1874" t="str">
            <v/>
          </cell>
          <cell r="I1874" t="str">
            <v/>
          </cell>
          <cell r="J1874" t="str">
            <v>N/A</v>
          </cell>
        </row>
        <row r="1875">
          <cell r="B1875" t="str">
            <v>P769N0</v>
          </cell>
          <cell r="C1875" t="str">
            <v>網路銀行外幣帳號約定－副程式</v>
          </cell>
          <cell r="D1875" t="str">
            <v>Y</v>
          </cell>
          <cell r="E1875" t="str">
            <v/>
          </cell>
          <cell r="F1875" t="str">
            <v>N</v>
          </cell>
          <cell r="G1875" t="str">
            <v>N</v>
          </cell>
          <cell r="H1875" t="str">
            <v/>
          </cell>
          <cell r="I1875" t="str">
            <v/>
          </cell>
          <cell r="J1875" t="str">
            <v>N/A</v>
          </cell>
        </row>
        <row r="1876">
          <cell r="B1876" t="str">
            <v>P769N1</v>
          </cell>
          <cell r="C1876" t="str">
            <v>網路銀行外幣帳號約定－副程式</v>
          </cell>
          <cell r="D1876" t="str">
            <v>Y</v>
          </cell>
          <cell r="E1876" t="str">
            <v/>
          </cell>
          <cell r="F1876" t="str">
            <v>N</v>
          </cell>
          <cell r="G1876" t="str">
            <v>N</v>
          </cell>
          <cell r="H1876" t="str">
            <v/>
          </cell>
          <cell r="I1876" t="str">
            <v/>
          </cell>
          <cell r="J1876" t="str">
            <v>N/A</v>
          </cell>
        </row>
        <row r="1877">
          <cell r="B1877" t="str">
            <v>P769N2</v>
          </cell>
          <cell r="C1877" t="str">
            <v>網路銀行外幣帳號約定－副程式</v>
          </cell>
          <cell r="D1877" t="str">
            <v>N</v>
          </cell>
          <cell r="E1877" t="str">
            <v/>
          </cell>
          <cell r="F1877" t="str">
            <v>N</v>
          </cell>
          <cell r="G1877" t="str">
            <v>N</v>
          </cell>
          <cell r="H1877" t="str">
            <v/>
          </cell>
          <cell r="I1877" t="str">
            <v/>
          </cell>
          <cell r="J1877" t="str">
            <v>N/A</v>
          </cell>
        </row>
        <row r="1878">
          <cell r="B1878" t="str">
            <v>P769V0</v>
          </cell>
          <cell r="C1878" t="str">
            <v>電話銀行外幣帳號約定－副程式</v>
          </cell>
          <cell r="D1878" t="str">
            <v>Y</v>
          </cell>
          <cell r="E1878" t="str">
            <v/>
          </cell>
          <cell r="F1878" t="str">
            <v>N</v>
          </cell>
          <cell r="G1878" t="str">
            <v>N</v>
          </cell>
          <cell r="H1878" t="str">
            <v/>
          </cell>
          <cell r="I1878" t="str">
            <v/>
          </cell>
          <cell r="J1878" t="str">
            <v>N/A</v>
          </cell>
        </row>
        <row r="1879">
          <cell r="B1879" t="str">
            <v>P769V1</v>
          </cell>
          <cell r="C1879" t="str">
            <v>電話銀行外幣帳號約定－副程式</v>
          </cell>
          <cell r="D1879" t="str">
            <v>Y</v>
          </cell>
          <cell r="E1879" t="str">
            <v/>
          </cell>
          <cell r="F1879" t="str">
            <v>N</v>
          </cell>
          <cell r="G1879" t="str">
            <v>N</v>
          </cell>
          <cell r="H1879" t="str">
            <v/>
          </cell>
          <cell r="I1879" t="str">
            <v/>
          </cell>
          <cell r="J1879" t="str">
            <v>N/A</v>
          </cell>
        </row>
        <row r="1880">
          <cell r="B1880" t="str">
            <v>P769V2</v>
          </cell>
          <cell r="C1880" t="str">
            <v>電話銀行外幣帳號約定－副程式</v>
          </cell>
          <cell r="D1880" t="str">
            <v>N</v>
          </cell>
          <cell r="E1880" t="str">
            <v/>
          </cell>
          <cell r="F1880" t="str">
            <v>N</v>
          </cell>
          <cell r="G1880" t="str">
            <v>N</v>
          </cell>
          <cell r="H1880" t="str">
            <v/>
          </cell>
          <cell r="I1880" t="str">
            <v/>
          </cell>
          <cell r="J1880" t="str">
            <v>N/A</v>
          </cell>
        </row>
        <row r="1881">
          <cell r="B1881" t="str">
            <v>P772</v>
          </cell>
          <cell r="C1881" t="str">
            <v>產生對帳資料</v>
          </cell>
          <cell r="D1881" t="str">
            <v>N</v>
          </cell>
          <cell r="E1881" t="str">
            <v/>
          </cell>
          <cell r="F1881" t="str">
            <v>N</v>
          </cell>
          <cell r="G1881" t="str">
            <v>N</v>
          </cell>
          <cell r="H1881" t="str">
            <v/>
          </cell>
          <cell r="I1881" t="str">
            <v/>
          </cell>
          <cell r="J1881" t="str">
            <v>N/A</v>
          </cell>
        </row>
        <row r="1882">
          <cell r="B1882" t="str">
            <v>P7721</v>
          </cell>
          <cell r="C1882" t="str">
            <v>產生對帳資料</v>
          </cell>
          <cell r="D1882" t="str">
            <v>N</v>
          </cell>
          <cell r="E1882" t="str">
            <v/>
          </cell>
          <cell r="F1882" t="str">
            <v>N</v>
          </cell>
          <cell r="G1882" t="str">
            <v>N</v>
          </cell>
          <cell r="H1882" t="str">
            <v/>
          </cell>
          <cell r="I1882" t="str">
            <v/>
          </cell>
          <cell r="J1882" t="str">
            <v>N/A</v>
          </cell>
        </row>
        <row r="1883">
          <cell r="B1883" t="str">
            <v>P795CMDL</v>
          </cell>
          <cell r="C1883" t="str">
            <v>輸入：集團關係代號
輸出：集團關係名稱</v>
          </cell>
          <cell r="D1883" t="str">
            <v>N</v>
          </cell>
          <cell r="E1883" t="str">
            <v/>
          </cell>
          <cell r="F1883" t="str">
            <v>N</v>
          </cell>
          <cell r="G1883" t="str">
            <v>N</v>
          </cell>
          <cell r="H1883" t="str">
            <v/>
          </cell>
          <cell r="I1883" t="str">
            <v/>
          </cell>
          <cell r="J1883" t="str">
            <v>N/A</v>
          </cell>
        </row>
        <row r="1884">
          <cell r="B1884" t="str">
            <v>P795N0</v>
          </cell>
          <cell r="C1884" t="str">
            <v>集團成員基本資料查詢</v>
          </cell>
          <cell r="D1884" t="str">
            <v>N</v>
          </cell>
          <cell r="E1884" t="str">
            <v/>
          </cell>
          <cell r="F1884" t="str">
            <v>N</v>
          </cell>
          <cell r="G1884" t="str">
            <v>N</v>
          </cell>
          <cell r="H1884" t="str">
            <v/>
          </cell>
          <cell r="I1884" t="str">
            <v/>
          </cell>
          <cell r="J1884" t="str">
            <v>N/A</v>
          </cell>
        </row>
        <row r="1885">
          <cell r="B1885" t="str">
            <v>P795N1</v>
          </cell>
          <cell r="C1885" t="str">
            <v>查詢類別＝１：集團成員查詢</v>
          </cell>
          <cell r="D1885" t="str">
            <v>N</v>
          </cell>
          <cell r="E1885" t="str">
            <v/>
          </cell>
          <cell r="F1885" t="str">
            <v>N</v>
          </cell>
          <cell r="G1885" t="str">
            <v>N</v>
          </cell>
          <cell r="H1885" t="str">
            <v/>
          </cell>
          <cell r="I1885" t="str">
            <v/>
          </cell>
          <cell r="J1885" t="str">
            <v>N/A</v>
          </cell>
        </row>
        <row r="1886">
          <cell r="B1886" t="str">
            <v>P795N2</v>
          </cell>
          <cell r="C1886" t="str">
            <v>查詢類別＝２：變更內容</v>
          </cell>
          <cell r="D1886" t="str">
            <v>N</v>
          </cell>
          <cell r="E1886" t="str">
            <v/>
          </cell>
          <cell r="F1886" t="str">
            <v>N</v>
          </cell>
          <cell r="G1886" t="str">
            <v>N</v>
          </cell>
          <cell r="H1886" t="str">
            <v/>
          </cell>
          <cell r="I1886" t="str">
            <v/>
          </cell>
          <cell r="J1886" t="str">
            <v>N/A</v>
          </cell>
        </row>
        <row r="1887">
          <cell r="B1887" t="str">
            <v>P799</v>
          </cell>
          <cell r="C1887" t="str">
            <v>存戶基本資料查詢</v>
          </cell>
          <cell r="D1887" t="str">
            <v>N</v>
          </cell>
          <cell r="E1887" t="str">
            <v/>
          </cell>
          <cell r="F1887" t="str">
            <v>N</v>
          </cell>
          <cell r="G1887" t="str">
            <v>N</v>
          </cell>
          <cell r="H1887" t="str">
            <v/>
          </cell>
          <cell r="I1887" t="str">
            <v/>
          </cell>
          <cell r="J1887" t="str">
            <v>N/A</v>
          </cell>
        </row>
        <row r="1888">
          <cell r="B1888" t="str">
            <v>P799T3</v>
          </cell>
          <cell r="C1888" t="str">
            <v>問題戶說明查詢.</v>
          </cell>
          <cell r="D1888" t="str">
            <v>N</v>
          </cell>
          <cell r="E1888" t="str">
            <v/>
          </cell>
          <cell r="F1888" t="str">
            <v>N</v>
          </cell>
          <cell r="G1888" t="str">
            <v>N</v>
          </cell>
          <cell r="H1888" t="str">
            <v/>
          </cell>
          <cell r="I1888" t="str">
            <v/>
          </cell>
          <cell r="J1888" t="str">
            <v>N/A</v>
          </cell>
        </row>
        <row r="1889">
          <cell r="B1889" t="str">
            <v>P799T5</v>
          </cell>
          <cell r="C1889" t="str">
            <v>電話服務中心顧客資料查詢</v>
          </cell>
          <cell r="D1889" t="str">
            <v>N</v>
          </cell>
          <cell r="E1889" t="str">
            <v/>
          </cell>
          <cell r="F1889" t="str">
            <v>N</v>
          </cell>
          <cell r="G1889" t="str">
            <v>N</v>
          </cell>
          <cell r="H1889" t="str">
            <v/>
          </cell>
          <cell r="I1889" t="str">
            <v/>
          </cell>
          <cell r="J1889" t="str">
            <v>N/A</v>
          </cell>
        </row>
        <row r="1890">
          <cell r="B1890" t="str">
            <v>P799T6</v>
          </cell>
          <cell r="C1890" t="str">
            <v>理財會員資料查詢</v>
          </cell>
          <cell r="D1890" t="str">
            <v>N</v>
          </cell>
          <cell r="E1890" t="str">
            <v/>
          </cell>
          <cell r="F1890" t="str">
            <v>N</v>
          </cell>
          <cell r="G1890" t="str">
            <v>N</v>
          </cell>
          <cell r="H1890" t="str">
            <v/>
          </cell>
          <cell r="I1890" t="str">
            <v/>
          </cell>
          <cell r="J1890" t="str">
            <v>N/A</v>
          </cell>
        </row>
        <row r="1891">
          <cell r="B1891" t="str">
            <v>P799T7</v>
          </cell>
          <cell r="C1891" t="str">
            <v>理財CLUB會員資料查詢</v>
          </cell>
          <cell r="D1891" t="str">
            <v>N</v>
          </cell>
          <cell r="E1891" t="str">
            <v/>
          </cell>
          <cell r="F1891" t="str">
            <v>N</v>
          </cell>
          <cell r="G1891" t="str">
            <v>N</v>
          </cell>
          <cell r="H1891" t="str">
            <v/>
          </cell>
          <cell r="I1891" t="str">
            <v/>
          </cell>
          <cell r="J1891" t="str">
            <v>N/A</v>
          </cell>
        </row>
        <row r="1892">
          <cell r="B1892" t="str">
            <v>P799T8</v>
          </cell>
          <cell r="C1892" t="str">
            <v>企金中心資料查詢</v>
          </cell>
          <cell r="D1892" t="str">
            <v>N</v>
          </cell>
          <cell r="E1892" t="str">
            <v/>
          </cell>
          <cell r="F1892" t="str">
            <v>N</v>
          </cell>
          <cell r="G1892" t="str">
            <v>N</v>
          </cell>
          <cell r="H1892" t="str">
            <v/>
          </cell>
          <cell r="I1892" t="str">
            <v/>
          </cell>
          <cell r="J1892" t="str">
            <v>N/A</v>
          </cell>
        </row>
        <row r="1893">
          <cell r="B1893" t="str">
            <v>P799TA</v>
          </cell>
          <cell r="C1893" t="str">
            <v>外匯基本資料</v>
          </cell>
          <cell r="D1893" t="str">
            <v>N</v>
          </cell>
          <cell r="E1893" t="str">
            <v/>
          </cell>
          <cell r="F1893" t="str">
            <v>N</v>
          </cell>
          <cell r="G1893" t="str">
            <v>N</v>
          </cell>
          <cell r="H1893" t="str">
            <v/>
          </cell>
          <cell r="I1893" t="str">
            <v/>
          </cell>
          <cell r="J1893" t="str">
            <v>N/A</v>
          </cell>
        </row>
        <row r="1894">
          <cell r="B1894" t="str">
            <v>P799TB</v>
          </cell>
          <cell r="C1894" t="str">
            <v>顧客資料表查詢</v>
          </cell>
          <cell r="D1894" t="str">
            <v>N</v>
          </cell>
          <cell r="E1894" t="str">
            <v/>
          </cell>
          <cell r="F1894" t="str">
            <v>N</v>
          </cell>
          <cell r="G1894" t="str">
            <v>N</v>
          </cell>
          <cell r="H1894" t="str">
            <v/>
          </cell>
          <cell r="I1894" t="str">
            <v/>
          </cell>
          <cell r="J1894" t="str">
            <v>N/A</v>
          </cell>
        </row>
        <row r="1895">
          <cell r="B1895" t="str">
            <v>P799TC</v>
          </cell>
          <cell r="C1895" t="str">
            <v>微型企業資料查詢</v>
          </cell>
          <cell r="D1895" t="str">
            <v>N</v>
          </cell>
          <cell r="E1895" t="str">
            <v/>
          </cell>
          <cell r="F1895" t="str">
            <v>N</v>
          </cell>
          <cell r="G1895" t="str">
            <v>N</v>
          </cell>
          <cell r="H1895" t="str">
            <v/>
          </cell>
          <cell r="I1895" t="str">
            <v/>
          </cell>
          <cell r="J1895" t="str">
            <v>N/A</v>
          </cell>
        </row>
        <row r="1896">
          <cell r="B1896" t="str">
            <v>P799TD</v>
          </cell>
          <cell r="C1896" t="str">
            <v>顧客接觸通路註記查詢</v>
          </cell>
          <cell r="D1896" t="str">
            <v>N</v>
          </cell>
          <cell r="E1896" t="str">
            <v/>
          </cell>
          <cell r="F1896" t="str">
            <v>N</v>
          </cell>
          <cell r="G1896" t="str">
            <v>N</v>
          </cell>
          <cell r="H1896" t="str">
            <v/>
          </cell>
          <cell r="I1896" t="str">
            <v/>
          </cell>
          <cell r="J1896" t="str">
            <v>N/A</v>
          </cell>
        </row>
        <row r="1897">
          <cell r="B1897" t="str">
            <v>P799TE</v>
          </cell>
          <cell r="C1897" t="str">
            <v>聯徵申報統編查詢</v>
          </cell>
          <cell r="D1897" t="str">
            <v>N</v>
          </cell>
          <cell r="E1897" t="str">
            <v/>
          </cell>
          <cell r="F1897" t="str">
            <v>N</v>
          </cell>
          <cell r="G1897" t="str">
            <v>N</v>
          </cell>
          <cell r="H1897" t="str">
            <v/>
          </cell>
          <cell r="I1897" t="str">
            <v/>
          </cell>
          <cell r="J1897" t="str">
            <v>N/A</v>
          </cell>
        </row>
        <row r="1898">
          <cell r="B1898" t="str">
            <v>P799TG</v>
          </cell>
          <cell r="C1898" t="str">
            <v>金控及其子公司資料運用聲明</v>
          </cell>
          <cell r="D1898" t="str">
            <v>N</v>
          </cell>
          <cell r="E1898" t="str">
            <v/>
          </cell>
          <cell r="F1898" t="str">
            <v>N</v>
          </cell>
          <cell r="G1898" t="str">
            <v>N</v>
          </cell>
          <cell r="H1898" t="str">
            <v/>
          </cell>
          <cell r="I1898" t="str">
            <v/>
          </cell>
          <cell r="J1898" t="str">
            <v>N/A</v>
          </cell>
        </row>
        <row r="1899">
          <cell r="B1899" t="str">
            <v>P799TH</v>
          </cell>
          <cell r="C1899" t="str">
            <v>歸戶變更整批作業</v>
          </cell>
          <cell r="D1899" t="str">
            <v>N</v>
          </cell>
          <cell r="E1899" t="str">
            <v/>
          </cell>
          <cell r="F1899" t="str">
            <v>N</v>
          </cell>
          <cell r="G1899" t="str">
            <v>N</v>
          </cell>
          <cell r="H1899" t="str">
            <v/>
          </cell>
          <cell r="I1899" t="str">
            <v/>
          </cell>
          <cell r="J1899" t="str">
            <v>N/A</v>
          </cell>
        </row>
        <row r="1900">
          <cell r="B1900" t="str">
            <v>P799TI</v>
          </cell>
          <cell r="C1900" t="str">
            <v>成年監護制度</v>
          </cell>
          <cell r="D1900" t="str">
            <v>N</v>
          </cell>
          <cell r="E1900" t="str">
            <v/>
          </cell>
          <cell r="F1900" t="str">
            <v>N</v>
          </cell>
          <cell r="G1900" t="str">
            <v>N</v>
          </cell>
          <cell r="H1900" t="str">
            <v/>
          </cell>
          <cell r="I1900" t="str">
            <v/>
          </cell>
          <cell r="J1900" t="str">
            <v>N/A</v>
          </cell>
        </row>
        <row r="1901">
          <cell r="B1901" t="str">
            <v>P799TJ</v>
          </cell>
          <cell r="C1901" t="str">
            <v>顧客約定事項變更查詢</v>
          </cell>
          <cell r="D1901" t="str">
            <v>N</v>
          </cell>
          <cell r="E1901" t="str">
            <v/>
          </cell>
          <cell r="F1901" t="str">
            <v>N</v>
          </cell>
          <cell r="G1901" t="str">
            <v>N</v>
          </cell>
          <cell r="H1901" t="str">
            <v/>
          </cell>
          <cell r="I1901" t="str">
            <v/>
          </cell>
          <cell r="J1901" t="str">
            <v>N/A</v>
          </cell>
        </row>
        <row r="1902">
          <cell r="B1902" t="str">
            <v>P799TK</v>
          </cell>
          <cell r="C1902" t="str">
            <v>停止蒐集處理利用基本資料</v>
          </cell>
          <cell r="D1902" t="str">
            <v>N</v>
          </cell>
          <cell r="E1902" t="str">
            <v/>
          </cell>
          <cell r="F1902" t="str">
            <v>N</v>
          </cell>
          <cell r="G1902" t="str">
            <v>N</v>
          </cell>
          <cell r="H1902" t="str">
            <v/>
          </cell>
          <cell r="I1902" t="str">
            <v/>
          </cell>
          <cell r="J1902" t="str">
            <v>N/A</v>
          </cell>
        </row>
        <row r="1903">
          <cell r="B1903" t="str">
            <v>P799TL</v>
          </cell>
          <cell r="C1903" t="str">
            <v>授信逾期戶處理</v>
          </cell>
          <cell r="D1903" t="str">
            <v>N</v>
          </cell>
          <cell r="E1903" t="str">
            <v/>
          </cell>
          <cell r="F1903" t="str">
            <v>N</v>
          </cell>
          <cell r="G1903" t="str">
            <v>N</v>
          </cell>
          <cell r="H1903" t="str">
            <v/>
          </cell>
          <cell r="I1903" t="str">
            <v/>
          </cell>
          <cell r="J1903" t="str">
            <v>N/A</v>
          </cell>
        </row>
        <row r="1904">
          <cell r="B1904" t="str">
            <v>P799TM</v>
          </cell>
          <cell r="C1904" t="str">
            <v>過路客交易資訊維護</v>
          </cell>
          <cell r="D1904" t="str">
            <v>N</v>
          </cell>
          <cell r="E1904" t="str">
            <v/>
          </cell>
          <cell r="F1904" t="str">
            <v>N</v>
          </cell>
          <cell r="G1904" t="str">
            <v>N</v>
          </cell>
          <cell r="H1904" t="str">
            <v/>
          </cell>
          <cell r="I1904" t="str">
            <v/>
          </cell>
          <cell r="J1904" t="str">
            <v>N/A</v>
          </cell>
        </row>
        <row r="1905">
          <cell r="B1905" t="str">
            <v>P7F11</v>
          </cell>
          <cell r="C1905" t="str">
            <v>FEDI往來用戶資料查詢</v>
          </cell>
          <cell r="D1905" t="str">
            <v>N</v>
          </cell>
          <cell r="E1905" t="str">
            <v/>
          </cell>
          <cell r="F1905" t="str">
            <v>N</v>
          </cell>
          <cell r="G1905" t="str">
            <v>N</v>
          </cell>
          <cell r="H1905" t="str">
            <v/>
          </cell>
          <cell r="I1905" t="str">
            <v/>
          </cell>
          <cell r="J1905" t="str">
            <v>N/A</v>
          </cell>
        </row>
        <row r="1906">
          <cell r="B1906" t="str">
            <v>P7F12</v>
          </cell>
          <cell r="C1906" t="str">
            <v>FEDI轉出約定查詢</v>
          </cell>
          <cell r="D1906" t="str">
            <v>N</v>
          </cell>
          <cell r="E1906" t="str">
            <v/>
          </cell>
          <cell r="F1906" t="str">
            <v>N</v>
          </cell>
          <cell r="G1906" t="str">
            <v>N</v>
          </cell>
          <cell r="H1906" t="str">
            <v/>
          </cell>
          <cell r="I1906" t="str">
            <v/>
          </cell>
          <cell r="J1906" t="str">
            <v>N/A</v>
          </cell>
        </row>
        <row r="1907">
          <cell r="B1907" t="str">
            <v>P7F13</v>
          </cell>
          <cell r="C1907" t="str">
            <v>FEDI轉入約定查詢</v>
          </cell>
          <cell r="D1907" t="str">
            <v>N</v>
          </cell>
          <cell r="E1907" t="str">
            <v/>
          </cell>
          <cell r="F1907" t="str">
            <v>N</v>
          </cell>
          <cell r="G1907" t="str">
            <v>N</v>
          </cell>
          <cell r="H1907" t="str">
            <v/>
          </cell>
          <cell r="I1907" t="str">
            <v/>
          </cell>
          <cell r="J1907" t="str">
            <v>N/A</v>
          </cell>
        </row>
        <row r="1908">
          <cell r="B1908" t="str">
            <v>P7F14</v>
          </cell>
          <cell r="C1908" t="str">
            <v>FEDI用戶全部資料查詢</v>
          </cell>
          <cell r="D1908" t="str">
            <v>N</v>
          </cell>
          <cell r="E1908" t="str">
            <v/>
          </cell>
          <cell r="F1908" t="str">
            <v>N</v>
          </cell>
          <cell r="G1908" t="str">
            <v>N</v>
          </cell>
          <cell r="H1908" t="str">
            <v/>
          </cell>
          <cell r="I1908" t="str">
            <v/>
          </cell>
          <cell r="J1908" t="str">
            <v>N/A</v>
          </cell>
        </row>
        <row r="1909">
          <cell r="B1909" t="str">
            <v>P7S706</v>
          </cell>
          <cell r="C1909" t="str">
            <v>變更ＤＢＶＡ歸戶編號</v>
          </cell>
          <cell r="D1909" t="str">
            <v>N</v>
          </cell>
          <cell r="E1909" t="str">
            <v/>
          </cell>
          <cell r="F1909" t="str">
            <v>N</v>
          </cell>
          <cell r="G1909" t="str">
            <v>N</v>
          </cell>
          <cell r="H1909" t="str">
            <v/>
          </cell>
          <cell r="I1909" t="str">
            <v/>
          </cell>
          <cell r="J1909" t="str">
            <v>N/A</v>
          </cell>
        </row>
        <row r="1910">
          <cell r="B1910" t="str">
            <v>T702</v>
          </cell>
          <cell r="C1910" t="str">
            <v>存戶基本資料登錄.</v>
          </cell>
          <cell r="D1910" t="str">
            <v>Y</v>
          </cell>
          <cell r="E1910" t="str">
            <v/>
          </cell>
          <cell r="F1910" t="str">
            <v>N</v>
          </cell>
          <cell r="G1910" t="str">
            <v>N</v>
          </cell>
          <cell r="H1910" t="str">
            <v/>
          </cell>
          <cell r="I1910" t="str">
            <v/>
          </cell>
          <cell r="J1910" t="str">
            <v>N/A</v>
          </cell>
        </row>
        <row r="1911">
          <cell r="B1911" t="str">
            <v>T70201</v>
          </cell>
          <cell r="C1911" t="str">
            <v>更改統編資料登錄</v>
          </cell>
          <cell r="D1911" t="str">
            <v>N</v>
          </cell>
          <cell r="E1911" t="str">
            <v/>
          </cell>
          <cell r="F1911" t="str">
            <v>N</v>
          </cell>
          <cell r="G1911" t="str">
            <v>N</v>
          </cell>
          <cell r="H1911" t="str">
            <v/>
          </cell>
          <cell r="I1911" t="str">
            <v/>
          </cell>
          <cell r="J1911" t="str">
            <v>N/A</v>
          </cell>
        </row>
        <row r="1912">
          <cell r="B1912" t="str">
            <v>T702CNA</v>
          </cell>
          <cell r="C1912" t="str">
            <v>存戶基本資料登錄.</v>
          </cell>
          <cell r="D1912" t="str">
            <v>N</v>
          </cell>
          <cell r="E1912" t="str">
            <v/>
          </cell>
          <cell r="F1912" t="str">
            <v>N</v>
          </cell>
          <cell r="G1912" t="str">
            <v>N</v>
          </cell>
          <cell r="H1912" t="str">
            <v/>
          </cell>
          <cell r="I1912" t="str">
            <v/>
          </cell>
          <cell r="J1912" t="str">
            <v>N/A</v>
          </cell>
        </row>
        <row r="1913">
          <cell r="B1913" t="str">
            <v>T702CY4</v>
          </cell>
          <cell r="C1913" t="str">
            <v>存戶基本資料登錄.</v>
          </cell>
          <cell r="D1913" t="str">
            <v>N</v>
          </cell>
          <cell r="E1913" t="str">
            <v/>
          </cell>
          <cell r="F1913" t="str">
            <v>N</v>
          </cell>
          <cell r="G1913" t="str">
            <v>N</v>
          </cell>
          <cell r="H1913" t="str">
            <v/>
          </cell>
          <cell r="I1913" t="str">
            <v/>
          </cell>
          <cell r="J1913" t="str">
            <v>N/A</v>
          </cell>
        </row>
        <row r="1914">
          <cell r="B1914" t="str">
            <v>T702KBB</v>
          </cell>
          <cell r="C1914" t="str">
            <v>存戶基本資料登錄. </v>
          </cell>
          <cell r="D1914" t="str">
            <v>N</v>
          </cell>
          <cell r="E1914" t="str">
            <v/>
          </cell>
          <cell r="F1914" t="str">
            <v>N</v>
          </cell>
          <cell r="G1914" t="str">
            <v>N</v>
          </cell>
          <cell r="H1914" t="str">
            <v/>
          </cell>
          <cell r="I1914" t="str">
            <v/>
          </cell>
          <cell r="J1914" t="str">
            <v>N/A</v>
          </cell>
        </row>
        <row r="1915">
          <cell r="B1915" t="str">
            <v>T703</v>
          </cell>
          <cell r="C1915" t="str">
            <v>存戶基本資料變更.</v>
          </cell>
          <cell r="D1915" t="str">
            <v>Y</v>
          </cell>
          <cell r="E1915" t="str">
            <v/>
          </cell>
          <cell r="F1915" t="str">
            <v>N</v>
          </cell>
          <cell r="G1915" t="str">
            <v>N</v>
          </cell>
          <cell r="H1915" t="str">
            <v/>
          </cell>
          <cell r="I1915" t="str">
            <v/>
          </cell>
          <cell r="J1915" t="str">
            <v>N/A</v>
          </cell>
        </row>
        <row r="1916">
          <cell r="B1916" t="str">
            <v>T70301</v>
          </cell>
          <cell r="C1916" t="str">
            <v>更改統編資料登錄.</v>
          </cell>
          <cell r="D1916" t="str">
            <v>N</v>
          </cell>
          <cell r="E1916" t="str">
            <v/>
          </cell>
          <cell r="F1916" t="str">
            <v>N</v>
          </cell>
          <cell r="G1916" t="str">
            <v>N</v>
          </cell>
          <cell r="H1916" t="str">
            <v/>
          </cell>
          <cell r="I1916" t="str">
            <v/>
          </cell>
          <cell r="J1916" t="str">
            <v>N/A</v>
          </cell>
        </row>
        <row r="1917">
          <cell r="B1917" t="str">
            <v>T70501</v>
          </cell>
          <cell r="C1917" t="str">
            <v>理財專員資料變更</v>
          </cell>
          <cell r="D1917" t="str">
            <v>N</v>
          </cell>
          <cell r="E1917" t="str">
            <v/>
          </cell>
          <cell r="F1917" t="str">
            <v>N</v>
          </cell>
          <cell r="G1917" t="str">
            <v>N</v>
          </cell>
          <cell r="H1917" t="str">
            <v/>
          </cell>
          <cell r="I1917" t="str">
            <v/>
          </cell>
          <cell r="J1917" t="str">
            <v>N/A</v>
          </cell>
        </row>
        <row r="1918">
          <cell r="B1918" t="str">
            <v>T70502</v>
          </cell>
          <cell r="C1918" t="str">
            <v>理財ＣＬＵＢ會員移轉.</v>
          </cell>
          <cell r="D1918" t="str">
            <v>N</v>
          </cell>
          <cell r="E1918" t="str">
            <v/>
          </cell>
          <cell r="F1918" t="str">
            <v>N</v>
          </cell>
          <cell r="G1918" t="str">
            <v>N</v>
          </cell>
          <cell r="H1918" t="str">
            <v/>
          </cell>
          <cell r="I1918" t="str">
            <v/>
          </cell>
          <cell r="J1918" t="str">
            <v>N/A</v>
          </cell>
        </row>
        <row r="1919">
          <cell r="B1919" t="str">
            <v>T70503</v>
          </cell>
          <cell r="C1919" t="str">
            <v>企金中心資料變更</v>
          </cell>
          <cell r="D1919" t="str">
            <v>Y</v>
          </cell>
          <cell r="E1919" t="str">
            <v/>
          </cell>
          <cell r="F1919" t="str">
            <v>N</v>
          </cell>
          <cell r="G1919" t="str">
            <v>N</v>
          </cell>
          <cell r="H1919" t="str">
            <v/>
          </cell>
          <cell r="I1919" t="str">
            <v/>
          </cell>
          <cell r="J1919" t="str">
            <v>N/A</v>
          </cell>
        </row>
        <row r="1920">
          <cell r="B1920" t="str">
            <v>T706</v>
          </cell>
          <cell r="C1920" t="str">
            <v>歸戶編號變更.   </v>
          </cell>
          <cell r="D1920" t="str">
            <v>N</v>
          </cell>
          <cell r="E1920" t="str">
            <v/>
          </cell>
          <cell r="F1920" t="str">
            <v>N</v>
          </cell>
          <cell r="G1920" t="str">
            <v>N</v>
          </cell>
          <cell r="H1920" t="str">
            <v/>
          </cell>
          <cell r="I1920" t="str">
            <v/>
          </cell>
          <cell r="J1920" t="str">
            <v>N/A</v>
          </cell>
        </row>
        <row r="1921">
          <cell r="B1921" t="str">
            <v>T730</v>
          </cell>
          <cell r="C1921" t="str">
            <v>預約轉帳登錄／取消</v>
          </cell>
          <cell r="D1921" t="str">
            <v>N</v>
          </cell>
          <cell r="E1921" t="str">
            <v/>
          </cell>
          <cell r="F1921" t="str">
            <v>N</v>
          </cell>
          <cell r="G1921" t="str">
            <v>N</v>
          </cell>
          <cell r="H1921" t="str">
            <v/>
          </cell>
          <cell r="I1921" t="str">
            <v/>
          </cell>
          <cell r="J1921" t="str">
            <v>N/A</v>
          </cell>
        </row>
        <row r="1922">
          <cell r="B1922" t="str">
            <v>T731</v>
          </cell>
          <cell r="C1922" t="str">
            <v>玉山金控及其子公司之資料運用聲明.</v>
          </cell>
          <cell r="D1922" t="str">
            <v>Y</v>
          </cell>
          <cell r="E1922" t="str">
            <v/>
          </cell>
          <cell r="F1922" t="str">
            <v>N</v>
          </cell>
          <cell r="G1922" t="str">
            <v>N</v>
          </cell>
          <cell r="H1922" t="str">
            <v/>
          </cell>
          <cell r="I1922" t="str">
            <v/>
          </cell>
          <cell r="J1922" t="str">
            <v>N/A</v>
          </cell>
        </row>
        <row r="1923">
          <cell r="B1923" t="str">
            <v>T7310A</v>
          </cell>
          <cell r="C1923" t="str">
            <v>外匯基本資料查詢.</v>
          </cell>
          <cell r="D1923" t="str">
            <v>N</v>
          </cell>
          <cell r="E1923" t="str">
            <v/>
          </cell>
          <cell r="F1923" t="str">
            <v>N</v>
          </cell>
          <cell r="G1923" t="str">
            <v>N</v>
          </cell>
          <cell r="H1923" t="str">
            <v/>
          </cell>
          <cell r="I1923" t="str">
            <v/>
          </cell>
          <cell r="J1923" t="str">
            <v>N/A</v>
          </cell>
        </row>
        <row r="1924">
          <cell r="B1924" t="str">
            <v>T732</v>
          </cell>
          <cell r="C1924" t="str">
            <v>歸戶變更整批作業.    </v>
          </cell>
          <cell r="D1924" t="str">
            <v>N</v>
          </cell>
          <cell r="E1924" t="str">
            <v/>
          </cell>
          <cell r="F1924" t="str">
            <v>N</v>
          </cell>
          <cell r="G1924" t="str">
            <v>N</v>
          </cell>
          <cell r="H1924" t="str">
            <v/>
          </cell>
          <cell r="I1924" t="str">
            <v/>
          </cell>
          <cell r="J1924" t="str">
            <v>N/A</v>
          </cell>
        </row>
        <row r="1925">
          <cell r="B1925" t="str">
            <v>T73201</v>
          </cell>
          <cell r="C1925" t="str">
            <v>顧客資料表登錄－個人.</v>
          </cell>
          <cell r="D1925" t="str">
            <v>Y</v>
          </cell>
          <cell r="E1925" t="str">
            <v/>
          </cell>
          <cell r="F1925" t="str">
            <v>N</v>
          </cell>
          <cell r="G1925" t="str">
            <v>N</v>
          </cell>
          <cell r="H1925" t="str">
            <v/>
          </cell>
          <cell r="I1925" t="str">
            <v/>
          </cell>
          <cell r="J1925" t="str">
            <v>N/A</v>
          </cell>
        </row>
        <row r="1926">
          <cell r="B1926" t="str">
            <v>T73202</v>
          </cell>
          <cell r="C1926" t="str">
            <v>顧客資料表登錄－非個人.</v>
          </cell>
          <cell r="D1926" t="str">
            <v>Y</v>
          </cell>
          <cell r="E1926" t="str">
            <v/>
          </cell>
          <cell r="F1926" t="str">
            <v>N</v>
          </cell>
          <cell r="G1926" t="str">
            <v>N</v>
          </cell>
          <cell r="H1926" t="str">
            <v/>
          </cell>
          <cell r="I1926" t="str">
            <v/>
          </cell>
          <cell r="J1926" t="str">
            <v>N/A</v>
          </cell>
        </row>
        <row r="1927">
          <cell r="B1927" t="str">
            <v>T733</v>
          </cell>
          <cell r="C1927" t="str">
            <v>成年監護制度作業.</v>
          </cell>
          <cell r="D1927" t="str">
            <v>N</v>
          </cell>
          <cell r="E1927" t="str">
            <v/>
          </cell>
          <cell r="F1927" t="str">
            <v>N</v>
          </cell>
          <cell r="G1927" t="str">
            <v>N</v>
          </cell>
          <cell r="H1927" t="str">
            <v/>
          </cell>
          <cell r="I1927" t="str">
            <v/>
          </cell>
          <cell r="J1927" t="str">
            <v>N/A</v>
          </cell>
        </row>
        <row r="1928">
          <cell r="B1928" t="str">
            <v>T734</v>
          </cell>
          <cell r="C1928" t="str">
            <v>微型企業資料變更.</v>
          </cell>
          <cell r="D1928" t="str">
            <v>N</v>
          </cell>
          <cell r="E1928" t="str">
            <v/>
          </cell>
          <cell r="F1928" t="str">
            <v>N</v>
          </cell>
          <cell r="G1928" t="str">
            <v>N</v>
          </cell>
          <cell r="H1928" t="str">
            <v/>
          </cell>
          <cell r="I1928" t="str">
            <v/>
          </cell>
          <cell r="J1928" t="str">
            <v>N/A</v>
          </cell>
        </row>
        <row r="1929">
          <cell r="B1929" t="str">
            <v>T735</v>
          </cell>
          <cell r="C1929" t="str">
            <v>顧客接觸通路註記登錄.</v>
          </cell>
          <cell r="D1929" t="str">
            <v>N</v>
          </cell>
          <cell r="E1929" t="str">
            <v/>
          </cell>
          <cell r="F1929" t="str">
            <v>N</v>
          </cell>
          <cell r="G1929" t="str">
            <v>N</v>
          </cell>
          <cell r="H1929" t="str">
            <v/>
          </cell>
          <cell r="I1929" t="str">
            <v/>
          </cell>
          <cell r="J1929" t="str">
            <v>N/A</v>
          </cell>
        </row>
        <row r="1930">
          <cell r="B1930" t="str">
            <v>T736</v>
          </cell>
          <cell r="C1930" t="str">
            <v>聯徵申報統編登錄.</v>
          </cell>
          <cell r="D1930" t="str">
            <v>N</v>
          </cell>
          <cell r="E1930" t="str">
            <v/>
          </cell>
          <cell r="F1930" t="str">
            <v>N</v>
          </cell>
          <cell r="G1930" t="str">
            <v>N</v>
          </cell>
          <cell r="H1930" t="str">
            <v/>
          </cell>
          <cell r="I1930" t="str">
            <v/>
          </cell>
          <cell r="J1930" t="str">
            <v>N/A</v>
          </cell>
        </row>
        <row r="1931">
          <cell r="B1931" t="str">
            <v>T737</v>
          </cell>
          <cell r="C1931" t="str">
            <v>新個網顧客電子銀行約定</v>
          </cell>
          <cell r="D1931" t="str">
            <v>Y</v>
          </cell>
          <cell r="E1931" t="str">
            <v/>
          </cell>
          <cell r="F1931" t="str">
            <v>N</v>
          </cell>
          <cell r="G1931" t="str">
            <v>N</v>
          </cell>
          <cell r="H1931" t="str">
            <v/>
          </cell>
          <cell r="I1931" t="str">
            <v/>
          </cell>
          <cell r="J1931" t="str">
            <v>N/A</v>
          </cell>
        </row>
        <row r="1932">
          <cell r="B1932" t="str">
            <v>T738</v>
          </cell>
          <cell r="C1932" t="str">
            <v>  新個網銀撥薪櫃檯轉帳約定</v>
          </cell>
          <cell r="D1932" t="str">
            <v>N</v>
          </cell>
          <cell r="E1932" t="str">
            <v/>
          </cell>
          <cell r="F1932" t="str">
            <v>N</v>
          </cell>
          <cell r="G1932" t="str">
            <v>N</v>
          </cell>
          <cell r="H1932" t="str">
            <v/>
          </cell>
          <cell r="I1932" t="str">
            <v/>
          </cell>
          <cell r="J1932" t="str">
            <v>N/A</v>
          </cell>
        </row>
        <row r="1933">
          <cell r="B1933" t="str">
            <v>T739</v>
          </cell>
          <cell r="C1933" t="str">
            <v>存款戶約定事項</v>
          </cell>
          <cell r="D1933" t="str">
            <v>N</v>
          </cell>
          <cell r="E1933" t="str">
            <v/>
          </cell>
          <cell r="F1933" t="str">
            <v>N</v>
          </cell>
          <cell r="G1933" t="str">
            <v>N</v>
          </cell>
          <cell r="H1933" t="str">
            <v/>
          </cell>
          <cell r="I1933" t="str">
            <v/>
          </cell>
          <cell r="J1933" t="str">
            <v>N/A</v>
          </cell>
        </row>
        <row r="1934">
          <cell r="B1934" t="str">
            <v>T740</v>
          </cell>
          <cell r="C1934" t="str">
            <v>活期存款退稅.</v>
          </cell>
          <cell r="D1934" t="str">
            <v>N</v>
          </cell>
          <cell r="E1934" t="str">
            <v/>
          </cell>
          <cell r="F1934" t="str">
            <v>N</v>
          </cell>
          <cell r="G1934" t="str">
            <v>N</v>
          </cell>
          <cell r="H1934" t="str">
            <v/>
          </cell>
          <cell r="I1934" t="str">
            <v/>
          </cell>
          <cell r="J1934" t="str">
            <v>N/A</v>
          </cell>
        </row>
        <row r="1935">
          <cell r="B1935" t="str">
            <v>T741</v>
          </cell>
          <cell r="C1935" t="str">
            <v>補發扣繳憑單</v>
          </cell>
          <cell r="D1935" t="str">
            <v>N</v>
          </cell>
          <cell r="E1935" t="str">
            <v/>
          </cell>
          <cell r="F1935" t="str">
            <v>N</v>
          </cell>
          <cell r="G1935" t="str">
            <v>N</v>
          </cell>
          <cell r="H1935" t="str">
            <v/>
          </cell>
          <cell r="I1935" t="str">
            <v/>
          </cell>
          <cell r="J1935" t="str">
            <v>N/A</v>
          </cell>
        </row>
        <row r="1936">
          <cell r="B1936" t="str">
            <v>T742</v>
          </cell>
          <cell r="C1936" t="str">
            <v>PD,MD,CD,MY對帳單處理.</v>
          </cell>
          <cell r="D1936" t="str">
            <v>Y</v>
          </cell>
          <cell r="E1936" t="str">
            <v/>
          </cell>
          <cell r="F1936" t="str">
            <v>N</v>
          </cell>
          <cell r="G1936" t="str">
            <v>N</v>
          </cell>
          <cell r="H1936" t="str">
            <v/>
          </cell>
          <cell r="I1936" t="str">
            <v/>
          </cell>
          <cell r="J1936" t="str">
            <v>N/A</v>
          </cell>
        </row>
        <row r="1937">
          <cell r="B1937" t="str">
            <v>T743</v>
          </cell>
          <cell r="C1937" t="str">
            <v>以歸戶編號處理ＦＤ，ＦＹ，ＬＡ對帳資料．</v>
          </cell>
          <cell r="D1937" t="str">
            <v>Y</v>
          </cell>
          <cell r="E1937" t="str">
            <v/>
          </cell>
          <cell r="F1937" t="str">
            <v>N</v>
          </cell>
          <cell r="G1937" t="str">
            <v>N</v>
          </cell>
          <cell r="H1937" t="str">
            <v/>
          </cell>
          <cell r="I1937" t="str">
            <v/>
          </cell>
          <cell r="J1937" t="str">
            <v>N/A</v>
          </cell>
        </row>
        <row r="1938">
          <cell r="B1938" t="str">
            <v>T745</v>
          </cell>
          <cell r="C1938" t="str">
            <v>子銀行密碼重製申請</v>
          </cell>
          <cell r="D1938" t="str">
            <v>N</v>
          </cell>
          <cell r="E1938" t="str">
            <v/>
          </cell>
          <cell r="F1938" t="str">
            <v>N</v>
          </cell>
          <cell r="G1938" t="str">
            <v>N</v>
          </cell>
          <cell r="H1938" t="str">
            <v/>
          </cell>
          <cell r="I1938" t="str">
            <v/>
          </cell>
          <cell r="J1938" t="str">
            <v>N/A</v>
          </cell>
        </row>
        <row r="1939">
          <cell r="B1939" t="str">
            <v>T746</v>
          </cell>
          <cell r="C1939" t="str">
            <v>集團成員登錄.</v>
          </cell>
          <cell r="D1939" t="str">
            <v>N</v>
          </cell>
          <cell r="E1939" t="str">
            <v/>
          </cell>
          <cell r="F1939" t="str">
            <v>N</v>
          </cell>
          <cell r="G1939" t="str">
            <v>N</v>
          </cell>
          <cell r="H1939" t="str">
            <v/>
          </cell>
          <cell r="I1939" t="str">
            <v/>
          </cell>
          <cell r="J1939" t="str">
            <v>N/A</v>
          </cell>
        </row>
        <row r="1940">
          <cell r="B1940" t="str">
            <v>T749</v>
          </cell>
          <cell r="C1940" t="str">
            <v>電話服務中心顧客資料登錄‧</v>
          </cell>
          <cell r="D1940" t="str">
            <v>N</v>
          </cell>
          <cell r="E1940" t="str">
            <v/>
          </cell>
          <cell r="F1940" t="str">
            <v>N</v>
          </cell>
          <cell r="G1940" t="str">
            <v>N</v>
          </cell>
          <cell r="H1940" t="str">
            <v/>
          </cell>
          <cell r="I1940" t="str">
            <v/>
          </cell>
          <cell r="J1940" t="str">
            <v>N/A</v>
          </cell>
        </row>
        <row r="1941">
          <cell r="B1941" t="str">
            <v>T750</v>
          </cell>
          <cell r="C1941" t="str">
            <v>電子銀行基金下單約定</v>
          </cell>
          <cell r="D1941" t="str">
            <v>N</v>
          </cell>
          <cell r="E1941" t="str">
            <v/>
          </cell>
          <cell r="F1941" t="str">
            <v>N</v>
          </cell>
          <cell r="G1941" t="str">
            <v>N</v>
          </cell>
          <cell r="H1941" t="str">
            <v/>
          </cell>
          <cell r="I1941" t="str">
            <v/>
          </cell>
          <cell r="J1941" t="str">
            <v>N/A</v>
          </cell>
        </row>
        <row r="1942">
          <cell r="B1942" t="str">
            <v>T755</v>
          </cell>
          <cell r="C1942" t="str">
            <v>刪除顧客基本資料.</v>
          </cell>
          <cell r="D1942" t="str">
            <v>Y</v>
          </cell>
          <cell r="E1942" t="str">
            <v/>
          </cell>
          <cell r="F1942" t="str">
            <v>N</v>
          </cell>
          <cell r="G1942" t="str">
            <v>N</v>
          </cell>
          <cell r="H1942" t="str">
            <v/>
          </cell>
          <cell r="I1942" t="str">
            <v/>
          </cell>
          <cell r="J1942" t="str">
            <v>N/A</v>
          </cell>
        </row>
        <row r="1943">
          <cell r="B1943" t="str">
            <v>T756</v>
          </cell>
          <cell r="C1943" t="str">
            <v>黃金條塊報價變更.</v>
          </cell>
          <cell r="D1943" t="str">
            <v>N</v>
          </cell>
          <cell r="E1943" t="str">
            <v/>
          </cell>
          <cell r="F1943" t="str">
            <v>N</v>
          </cell>
          <cell r="G1943" t="str">
            <v>N</v>
          </cell>
          <cell r="H1943" t="str">
            <v/>
          </cell>
          <cell r="I1943" t="str">
            <v/>
          </cell>
          <cell r="J1943" t="str">
            <v>N/A</v>
          </cell>
        </row>
        <row r="1944">
          <cell r="B1944" t="str">
            <v>T759</v>
          </cell>
          <cell r="C1944" t="str">
            <v>問題客戶資料登錄.</v>
          </cell>
          <cell r="D1944" t="str">
            <v>Y</v>
          </cell>
          <cell r="E1944" t="str">
            <v/>
          </cell>
          <cell r="F1944" t="str">
            <v>N</v>
          </cell>
          <cell r="G1944" t="str">
            <v>N</v>
          </cell>
          <cell r="H1944" t="str">
            <v/>
          </cell>
          <cell r="I1944" t="str">
            <v/>
          </cell>
          <cell r="J1944" t="str">
            <v>N/A</v>
          </cell>
        </row>
        <row r="1945">
          <cell r="B1945" t="str">
            <v>T760</v>
          </cell>
          <cell r="C1945" t="str">
            <v>預約轉帳查詢‧</v>
          </cell>
          <cell r="D1945" t="str">
            <v>N</v>
          </cell>
          <cell r="E1945" t="str">
            <v/>
          </cell>
          <cell r="F1945" t="str">
            <v>N</v>
          </cell>
          <cell r="G1945" t="str">
            <v>N</v>
          </cell>
          <cell r="H1945" t="str">
            <v/>
          </cell>
          <cell r="I1945" t="str">
            <v/>
          </cell>
          <cell r="J1945" t="str">
            <v>N/A</v>
          </cell>
        </row>
        <row r="1946">
          <cell r="B1946" t="str">
            <v>T762</v>
          </cell>
          <cell r="C1946" t="str">
            <v>電子銀行轉帳明細查詢.</v>
          </cell>
          <cell r="D1946" t="str">
            <v>N</v>
          </cell>
          <cell r="E1946" t="str">
            <v/>
          </cell>
          <cell r="F1946" t="str">
            <v>N</v>
          </cell>
          <cell r="G1946" t="str">
            <v>N</v>
          </cell>
          <cell r="H1946" t="str">
            <v/>
          </cell>
          <cell r="I1946" t="str">
            <v/>
          </cell>
          <cell r="J1946" t="str">
            <v>N/A</v>
          </cell>
        </row>
        <row r="1947">
          <cell r="B1947" t="str">
            <v>T763</v>
          </cell>
          <cell r="C1947" t="str">
            <v>電子銀行轉帳彙計查詢.</v>
          </cell>
          <cell r="D1947" t="str">
            <v>N</v>
          </cell>
          <cell r="E1947" t="str">
            <v/>
          </cell>
          <cell r="F1947" t="str">
            <v>N</v>
          </cell>
          <cell r="G1947" t="str">
            <v>N</v>
          </cell>
          <cell r="H1947" t="str">
            <v/>
          </cell>
          <cell r="I1947" t="str">
            <v/>
          </cell>
          <cell r="J1947" t="str">
            <v>N/A</v>
          </cell>
        </row>
        <row r="1948">
          <cell r="B1948" t="str">
            <v>T764</v>
          </cell>
          <cell r="C1948" t="str">
            <v>電子銀行申請登錄查詢</v>
          </cell>
          <cell r="D1948" t="str">
            <v>N</v>
          </cell>
          <cell r="E1948" t="str">
            <v/>
          </cell>
          <cell r="F1948" t="str">
            <v>N</v>
          </cell>
          <cell r="G1948" t="str">
            <v>N</v>
          </cell>
          <cell r="H1948" t="str">
            <v/>
          </cell>
          <cell r="I1948" t="str">
            <v/>
          </cell>
          <cell r="J1948" t="str">
            <v>N/A</v>
          </cell>
        </row>
        <row r="1949">
          <cell r="B1949" t="str">
            <v>T765</v>
          </cell>
          <cell r="C1949" t="str">
            <v>電子銀行事故資料查詢</v>
          </cell>
          <cell r="D1949" t="str">
            <v>N</v>
          </cell>
          <cell r="E1949" t="str">
            <v/>
          </cell>
          <cell r="F1949" t="str">
            <v>N</v>
          </cell>
          <cell r="G1949" t="str">
            <v>N</v>
          </cell>
          <cell r="H1949" t="str">
            <v/>
          </cell>
          <cell r="I1949" t="str">
            <v/>
          </cell>
          <cell r="J1949" t="str">
            <v>N/A</v>
          </cell>
        </row>
        <row r="1950">
          <cell r="B1950" t="str">
            <v>T766</v>
          </cell>
          <cell r="C1950" t="str">
            <v>電子銀行約定事項查詢</v>
          </cell>
          <cell r="D1950" t="str">
            <v>Y</v>
          </cell>
          <cell r="E1950" t="str">
            <v/>
          </cell>
          <cell r="F1950" t="str">
            <v>N</v>
          </cell>
          <cell r="G1950" t="str">
            <v>N</v>
          </cell>
          <cell r="H1950" t="str">
            <v/>
          </cell>
          <cell r="I1950" t="str">
            <v/>
          </cell>
          <cell r="J1950" t="str">
            <v>N/A</v>
          </cell>
        </row>
        <row r="1951">
          <cell r="B1951" t="str">
            <v>T767</v>
          </cell>
          <cell r="C1951" t="str">
            <v>電話服務中心通知結果查詢</v>
          </cell>
          <cell r="D1951" t="str">
            <v>N</v>
          </cell>
          <cell r="E1951" t="str">
            <v/>
          </cell>
          <cell r="F1951" t="str">
            <v>N</v>
          </cell>
          <cell r="G1951" t="str">
            <v>N</v>
          </cell>
          <cell r="H1951" t="str">
            <v/>
          </cell>
          <cell r="I1951" t="str">
            <v/>
          </cell>
          <cell r="J1951" t="str">
            <v>N/A</v>
          </cell>
        </row>
        <row r="1952">
          <cell r="B1952" t="str">
            <v>T768</v>
          </cell>
          <cell r="C1952" t="str">
            <v>承諾／預約事項登錄</v>
          </cell>
          <cell r="D1952" t="str">
            <v>N</v>
          </cell>
          <cell r="E1952" t="str">
            <v/>
          </cell>
          <cell r="F1952" t="str">
            <v>N</v>
          </cell>
          <cell r="G1952" t="str">
            <v>N</v>
          </cell>
          <cell r="H1952" t="str">
            <v/>
          </cell>
          <cell r="I1952" t="str">
            <v/>
          </cell>
          <cell r="J1952" t="str">
            <v>N/A</v>
          </cell>
        </row>
        <row r="1953">
          <cell r="B1953" t="str">
            <v>T769</v>
          </cell>
          <cell r="C1953" t="str">
            <v>外匯電子銀行帳號申請</v>
          </cell>
          <cell r="D1953" t="str">
            <v>N</v>
          </cell>
          <cell r="E1953" t="str">
            <v/>
          </cell>
          <cell r="F1953" t="str">
            <v>N</v>
          </cell>
          <cell r="G1953" t="str">
            <v>N</v>
          </cell>
          <cell r="H1953" t="str">
            <v/>
          </cell>
          <cell r="I1953" t="str">
            <v/>
          </cell>
          <cell r="J1953" t="str">
            <v>N/A</v>
          </cell>
        </row>
        <row r="1954">
          <cell r="B1954" t="str">
            <v>T76901</v>
          </cell>
          <cell r="C1954" t="str">
            <v>外匯電子銀行帳號申請</v>
          </cell>
          <cell r="D1954" t="str">
            <v>N</v>
          </cell>
          <cell r="E1954" t="str">
            <v/>
          </cell>
          <cell r="F1954" t="str">
            <v>N</v>
          </cell>
          <cell r="G1954" t="str">
            <v>N</v>
          </cell>
          <cell r="H1954" t="str">
            <v/>
          </cell>
          <cell r="I1954" t="str">
            <v/>
          </cell>
          <cell r="J1954" t="str">
            <v>N/A</v>
          </cell>
        </row>
        <row r="1955">
          <cell r="B1955" t="str">
            <v>T770</v>
          </cell>
          <cell r="C1955" t="str">
            <v>ＰＤＡ登錄</v>
          </cell>
          <cell r="D1955" t="str">
            <v>N</v>
          </cell>
          <cell r="E1955" t="str">
            <v/>
          </cell>
          <cell r="F1955" t="str">
            <v>N</v>
          </cell>
          <cell r="G1955" t="str">
            <v>N</v>
          </cell>
          <cell r="H1955" t="str">
            <v/>
          </cell>
          <cell r="I1955" t="str">
            <v/>
          </cell>
          <cell r="J1955" t="str">
            <v>N/A</v>
          </cell>
        </row>
        <row r="1956">
          <cell r="B1956" t="str">
            <v>T772</v>
          </cell>
          <cell r="C1956" t="str">
            <v>產生對帳資料</v>
          </cell>
          <cell r="D1956" t="str">
            <v>N</v>
          </cell>
          <cell r="E1956" t="str">
            <v/>
          </cell>
          <cell r="F1956" t="str">
            <v>N</v>
          </cell>
          <cell r="G1956" t="str">
            <v>N</v>
          </cell>
          <cell r="H1956" t="str">
            <v/>
          </cell>
          <cell r="I1956" t="str">
            <v/>
          </cell>
          <cell r="J1956" t="str">
            <v>N/A</v>
          </cell>
        </row>
        <row r="1957">
          <cell r="B1957" t="str">
            <v>T774</v>
          </cell>
          <cell r="C1957" t="str">
            <v>列印信封</v>
          </cell>
          <cell r="D1957" t="str">
            <v>N</v>
          </cell>
          <cell r="E1957" t="str">
            <v/>
          </cell>
          <cell r="F1957" t="str">
            <v>N</v>
          </cell>
          <cell r="G1957" t="str">
            <v>N</v>
          </cell>
          <cell r="H1957" t="str">
            <v/>
          </cell>
          <cell r="I1957" t="str">
            <v/>
          </cell>
          <cell r="J1957" t="str">
            <v>N/A</v>
          </cell>
        </row>
        <row r="1958">
          <cell r="B1958" t="str">
            <v>T776</v>
          </cell>
          <cell r="C1958" t="str">
            <v>電子銀行轉帳金額查詢。</v>
          </cell>
          <cell r="D1958" t="str">
            <v>N</v>
          </cell>
          <cell r="E1958" t="str">
            <v/>
          </cell>
          <cell r="F1958" t="str">
            <v>N</v>
          </cell>
          <cell r="G1958" t="str">
            <v>N</v>
          </cell>
          <cell r="H1958" t="str">
            <v/>
          </cell>
          <cell r="I1958" t="str">
            <v/>
          </cell>
          <cell r="J1958" t="str">
            <v>N/A</v>
          </cell>
        </row>
        <row r="1959">
          <cell r="B1959" t="str">
            <v>T777</v>
          </cell>
          <cell r="C1959" t="str">
            <v>ONDEMAND報表查詢.</v>
          </cell>
          <cell r="D1959" t="str">
            <v>N</v>
          </cell>
          <cell r="E1959" t="str">
            <v/>
          </cell>
          <cell r="F1959" t="str">
            <v>N</v>
          </cell>
          <cell r="G1959" t="str">
            <v>N</v>
          </cell>
          <cell r="H1959" t="str">
            <v/>
          </cell>
          <cell r="I1959" t="str">
            <v/>
          </cell>
          <cell r="J1959" t="str">
            <v>N/A</v>
          </cell>
        </row>
        <row r="1960">
          <cell r="B1960" t="str">
            <v>T778</v>
          </cell>
          <cell r="C1960" t="str">
            <v>企網整批轉帳明細查詢</v>
          </cell>
          <cell r="D1960" t="str">
            <v>N</v>
          </cell>
          <cell r="E1960" t="str">
            <v/>
          </cell>
          <cell r="F1960" t="str">
            <v>N</v>
          </cell>
          <cell r="G1960" t="str">
            <v>N</v>
          </cell>
          <cell r="H1960" t="str">
            <v/>
          </cell>
          <cell r="I1960" t="str">
            <v/>
          </cell>
          <cell r="J1960" t="str">
            <v>N/A</v>
          </cell>
        </row>
        <row r="1961">
          <cell r="B1961" t="str">
            <v>T779</v>
          </cell>
          <cell r="C1961" t="str">
            <v>企網整批轉帳彙計查詢</v>
          </cell>
          <cell r="D1961" t="str">
            <v>N</v>
          </cell>
          <cell r="E1961" t="str">
            <v/>
          </cell>
          <cell r="F1961" t="str">
            <v>N</v>
          </cell>
          <cell r="G1961" t="str">
            <v>N</v>
          </cell>
          <cell r="H1961" t="str">
            <v/>
          </cell>
          <cell r="I1961" t="str">
            <v/>
          </cell>
          <cell r="J1961" t="str">
            <v>N/A</v>
          </cell>
        </row>
        <row r="1962">
          <cell r="B1962" t="str">
            <v>T781</v>
          </cell>
          <cell r="C1962" t="str">
            <v>電話銀行密碼確認.</v>
          </cell>
          <cell r="D1962" t="str">
            <v>N</v>
          </cell>
          <cell r="E1962" t="str">
            <v/>
          </cell>
          <cell r="F1962" t="str">
            <v>N</v>
          </cell>
          <cell r="G1962" t="str">
            <v>N</v>
          </cell>
          <cell r="H1962" t="str">
            <v/>
          </cell>
          <cell r="I1962" t="str">
            <v/>
          </cell>
          <cell r="J1962" t="str">
            <v>N/A</v>
          </cell>
        </row>
        <row r="1963">
          <cell r="B1963" t="str">
            <v>T78101</v>
          </cell>
          <cell r="C1963" t="str">
            <v>存摺取款密碼查詢</v>
          </cell>
          <cell r="D1963" t="str">
            <v>N</v>
          </cell>
          <cell r="E1963" t="str">
            <v/>
          </cell>
          <cell r="F1963" t="str">
            <v>N</v>
          </cell>
          <cell r="G1963" t="str">
            <v>N</v>
          </cell>
          <cell r="H1963" t="str">
            <v/>
          </cell>
          <cell r="I1963" t="str">
            <v/>
          </cell>
          <cell r="J1963" t="str">
            <v>N/A</v>
          </cell>
        </row>
        <row r="1964">
          <cell r="B1964" t="str">
            <v>T788</v>
          </cell>
          <cell r="C1964" t="str">
            <v>客戶變更紀錄查詢.</v>
          </cell>
          <cell r="D1964" t="str">
            <v>Y</v>
          </cell>
          <cell r="E1964" t="str">
            <v/>
          </cell>
          <cell r="F1964" t="str">
            <v>N</v>
          </cell>
          <cell r="G1964" t="str">
            <v>N</v>
          </cell>
          <cell r="H1964" t="str">
            <v/>
          </cell>
          <cell r="I1964" t="str">
            <v/>
          </cell>
          <cell r="J1964" t="str">
            <v>N/A</v>
          </cell>
        </row>
        <row r="1965">
          <cell r="B1965" t="str">
            <v>T789</v>
          </cell>
          <cell r="C1965" t="str">
            <v>開戶基本資料列印</v>
          </cell>
          <cell r="D1965" t="str">
            <v>N</v>
          </cell>
          <cell r="E1965" t="str">
            <v/>
          </cell>
          <cell r="F1965" t="str">
            <v>N</v>
          </cell>
          <cell r="G1965" t="str">
            <v>N</v>
          </cell>
          <cell r="H1965" t="str">
            <v/>
          </cell>
          <cell r="I1965" t="str">
            <v/>
          </cell>
          <cell r="J1965" t="str">
            <v>N/A</v>
          </cell>
        </row>
        <row r="1966">
          <cell r="B1966" t="str">
            <v>T790</v>
          </cell>
          <cell r="C1966" t="str">
            <v>虛擬帳號查詢.</v>
          </cell>
          <cell r="D1966" t="str">
            <v>N</v>
          </cell>
          <cell r="E1966" t="str">
            <v/>
          </cell>
          <cell r="F1966" t="str">
            <v>N</v>
          </cell>
          <cell r="G1966" t="str">
            <v>N</v>
          </cell>
          <cell r="H1966" t="str">
            <v/>
          </cell>
          <cell r="I1966" t="str">
            <v/>
          </cell>
          <cell r="J1966" t="str">
            <v>N/A</v>
          </cell>
        </row>
        <row r="1967">
          <cell r="B1967" t="str">
            <v>T791</v>
          </cell>
          <cell r="C1967" t="str">
            <v>承諾／預約事項查詢</v>
          </cell>
          <cell r="D1967" t="str">
            <v>N</v>
          </cell>
          <cell r="E1967" t="str">
            <v/>
          </cell>
          <cell r="F1967" t="str">
            <v>N</v>
          </cell>
          <cell r="G1967" t="str">
            <v>N</v>
          </cell>
          <cell r="H1967" t="str">
            <v/>
          </cell>
          <cell r="I1967" t="str">
            <v/>
          </cell>
          <cell r="J1967" t="str">
            <v>N/A</v>
          </cell>
        </row>
        <row r="1968">
          <cell r="B1968" t="str">
            <v>T792</v>
          </cell>
          <cell r="C1968" t="str">
            <v>存匯手續費收費優惠查詢</v>
          </cell>
          <cell r="D1968" t="str">
            <v>Y</v>
          </cell>
          <cell r="E1968" t="str">
            <v/>
          </cell>
          <cell r="F1968" t="str">
            <v>N</v>
          </cell>
          <cell r="G1968" t="str">
            <v>N</v>
          </cell>
          <cell r="H1968" t="str">
            <v/>
          </cell>
          <cell r="I1968" t="str">
            <v/>
          </cell>
          <cell r="J1968" t="str">
            <v>N/A</v>
          </cell>
        </row>
        <row r="1969">
          <cell r="B1969" t="str">
            <v>T793</v>
          </cell>
          <cell r="C1969" t="str">
            <v>活期存款退稅查詢</v>
          </cell>
          <cell r="D1969" t="str">
            <v>N</v>
          </cell>
          <cell r="E1969" t="str">
            <v/>
          </cell>
          <cell r="F1969" t="str">
            <v>N</v>
          </cell>
          <cell r="G1969" t="str">
            <v>N</v>
          </cell>
          <cell r="H1969" t="str">
            <v/>
          </cell>
          <cell r="I1969" t="str">
            <v/>
          </cell>
          <cell r="J1969" t="str">
            <v>N/A</v>
          </cell>
        </row>
        <row r="1970">
          <cell r="B1970" t="str">
            <v>T794</v>
          </cell>
          <cell r="C1970" t="str">
            <v>客戶姓名資料查詢</v>
          </cell>
          <cell r="D1970" t="str">
            <v>N</v>
          </cell>
          <cell r="E1970" t="str">
            <v/>
          </cell>
          <cell r="F1970" t="str">
            <v>N</v>
          </cell>
          <cell r="G1970" t="str">
            <v>N</v>
          </cell>
          <cell r="H1970" t="str">
            <v/>
          </cell>
          <cell r="I1970" t="str">
            <v/>
          </cell>
          <cell r="J1970" t="str">
            <v>N/A</v>
          </cell>
        </row>
        <row r="1971">
          <cell r="B1971" t="str">
            <v>T796</v>
          </cell>
          <cell r="C1971" t="str">
            <v>歸戶編號查詢</v>
          </cell>
          <cell r="D1971" t="str">
            <v>N</v>
          </cell>
          <cell r="E1971" t="str">
            <v/>
          </cell>
          <cell r="F1971" t="str">
            <v>N</v>
          </cell>
          <cell r="G1971" t="str">
            <v>N</v>
          </cell>
          <cell r="H1971" t="str">
            <v/>
          </cell>
          <cell r="I1971" t="str">
            <v/>
          </cell>
          <cell r="J1971" t="str">
            <v>N/A</v>
          </cell>
        </row>
        <row r="1972">
          <cell r="B1972" t="str">
            <v>T797</v>
          </cell>
          <cell r="C1972" t="str">
            <v>顧客身份查詢登錄變更.</v>
          </cell>
          <cell r="D1972" t="str">
            <v>N</v>
          </cell>
          <cell r="E1972" t="str">
            <v/>
          </cell>
          <cell r="F1972" t="str">
            <v>N</v>
          </cell>
          <cell r="G1972" t="str">
            <v>N</v>
          </cell>
          <cell r="H1972" t="str">
            <v/>
          </cell>
          <cell r="I1972" t="str">
            <v/>
          </cell>
          <cell r="J1972" t="str">
            <v>N/A</v>
          </cell>
        </row>
        <row r="1973">
          <cell r="B1973" t="str">
            <v>T798</v>
          </cell>
          <cell r="C1973" t="str">
            <v>黃金條塊報價查詢.</v>
          </cell>
          <cell r="D1973" t="str">
            <v>N</v>
          </cell>
          <cell r="E1973" t="str">
            <v/>
          </cell>
          <cell r="F1973" t="str">
            <v>N</v>
          </cell>
          <cell r="G1973" t="str">
            <v>N</v>
          </cell>
          <cell r="H1973" t="str">
            <v/>
          </cell>
          <cell r="I1973" t="str">
            <v/>
          </cell>
          <cell r="J1973" t="str">
            <v>N/A</v>
          </cell>
        </row>
        <row r="1974">
          <cell r="B1974" t="str">
            <v>T799</v>
          </cell>
          <cell r="C1974" t="str">
            <v>客戶基本資料查詢.</v>
          </cell>
          <cell r="D1974" t="str">
            <v>N</v>
          </cell>
          <cell r="E1974" t="str">
            <v/>
          </cell>
          <cell r="F1974" t="str">
            <v>N</v>
          </cell>
          <cell r="G1974" t="str">
            <v>N</v>
          </cell>
          <cell r="H1974" t="str">
            <v/>
          </cell>
          <cell r="I1974" t="str">
            <v/>
          </cell>
          <cell r="J1974" t="str">
            <v>N/A</v>
          </cell>
        </row>
        <row r="1975">
          <cell r="B1975" t="str">
            <v>T7A0</v>
          </cell>
          <cell r="C1975" t="str">
            <v>顧客行銷專案維護.</v>
          </cell>
          <cell r="D1975" t="str">
            <v>N</v>
          </cell>
          <cell r="E1975" t="str">
            <v/>
          </cell>
          <cell r="F1975" t="str">
            <v>N</v>
          </cell>
          <cell r="G1975" t="str">
            <v>N</v>
          </cell>
          <cell r="H1975" t="str">
            <v/>
          </cell>
          <cell r="I1975" t="str">
            <v/>
          </cell>
          <cell r="J1975" t="str">
            <v>N/A</v>
          </cell>
        </row>
        <row r="1976">
          <cell r="B1976" t="str">
            <v>T7C1</v>
          </cell>
          <cell r="C1976" t="str">
            <v>ＥＤＩ用戶申請.</v>
          </cell>
          <cell r="D1976" t="str">
            <v>N</v>
          </cell>
          <cell r="E1976" t="str">
            <v/>
          </cell>
          <cell r="F1976" t="str">
            <v>N</v>
          </cell>
          <cell r="G1976" t="str">
            <v>N</v>
          </cell>
          <cell r="H1976" t="str">
            <v/>
          </cell>
          <cell r="I1976" t="str">
            <v/>
          </cell>
          <cell r="J1976" t="str">
            <v>N/A</v>
          </cell>
        </row>
        <row r="1977">
          <cell r="B1977" t="str">
            <v>T7C2</v>
          </cell>
          <cell r="C1977" t="str">
            <v>FEDI轉出帳戶約定．</v>
          </cell>
          <cell r="D1977" t="str">
            <v>N</v>
          </cell>
          <cell r="E1977" t="str">
            <v/>
          </cell>
          <cell r="F1977" t="str">
            <v>N</v>
          </cell>
          <cell r="G1977" t="str">
            <v>N</v>
          </cell>
          <cell r="H1977" t="str">
            <v/>
          </cell>
          <cell r="I1977" t="str">
            <v/>
          </cell>
          <cell r="J1977" t="str">
            <v>N/A</v>
          </cell>
        </row>
        <row r="1978">
          <cell r="B1978" t="str">
            <v>T7C3</v>
          </cell>
          <cell r="C1978" t="str">
            <v>FEDI轉入帳戶約定．</v>
          </cell>
          <cell r="D1978" t="str">
            <v>N</v>
          </cell>
          <cell r="E1978" t="str">
            <v/>
          </cell>
          <cell r="F1978" t="str">
            <v>N</v>
          </cell>
          <cell r="G1978" t="str">
            <v>N</v>
          </cell>
          <cell r="H1978" t="str">
            <v/>
          </cell>
          <cell r="I1978" t="str">
            <v/>
          </cell>
          <cell r="J1978" t="str">
            <v>N/A</v>
          </cell>
        </row>
        <row r="1979">
          <cell r="B1979" t="str">
            <v>T7C4</v>
          </cell>
          <cell r="C1979" t="str">
            <v>ＥＤＩ憑證事故登錄.</v>
          </cell>
          <cell r="D1979" t="str">
            <v>N</v>
          </cell>
          <cell r="E1979" t="str">
            <v/>
          </cell>
          <cell r="F1979" t="str">
            <v>N</v>
          </cell>
          <cell r="G1979" t="str">
            <v>N</v>
          </cell>
          <cell r="H1979" t="str">
            <v/>
          </cell>
          <cell r="I1979" t="str">
            <v/>
          </cell>
          <cell r="J1979" t="str">
            <v>N/A</v>
          </cell>
        </row>
        <row r="1980">
          <cell r="B1980" t="str">
            <v>T7C4N</v>
          </cell>
          <cell r="C1980" t="str">
            <v>ＥＤＩ用戶事故登錄.</v>
          </cell>
          <cell r="D1980" t="str">
            <v>N</v>
          </cell>
          <cell r="E1980" t="str">
            <v/>
          </cell>
          <cell r="F1980" t="str">
            <v>N</v>
          </cell>
          <cell r="G1980" t="str">
            <v>N</v>
          </cell>
          <cell r="H1980" t="str">
            <v/>
          </cell>
          <cell r="I1980" t="str">
            <v/>
          </cell>
          <cell r="J1980" t="str">
            <v>N/A</v>
          </cell>
        </row>
        <row r="1981">
          <cell r="B1981" t="str">
            <v>T7C5</v>
          </cell>
          <cell r="C1981" t="str">
            <v>ＥＤＩ手續費優惠登錄/解除.</v>
          </cell>
          <cell r="D1981" t="str">
            <v>N</v>
          </cell>
          <cell r="E1981" t="str">
            <v/>
          </cell>
          <cell r="F1981" t="str">
            <v>N</v>
          </cell>
          <cell r="G1981" t="str">
            <v>N</v>
          </cell>
          <cell r="H1981" t="str">
            <v/>
          </cell>
          <cell r="I1981" t="str">
            <v/>
          </cell>
          <cell r="J1981" t="str">
            <v>N/A</v>
          </cell>
        </row>
        <row r="1982">
          <cell r="B1982" t="str">
            <v>T7C6</v>
          </cell>
          <cell r="C1982" t="str">
            <v>FEDI憑證上載完成註記</v>
          </cell>
          <cell r="D1982" t="str">
            <v>N</v>
          </cell>
          <cell r="E1982" t="str">
            <v/>
          </cell>
          <cell r="F1982" t="str">
            <v>N</v>
          </cell>
          <cell r="G1982" t="str">
            <v>N</v>
          </cell>
          <cell r="H1982" t="str">
            <v/>
          </cell>
          <cell r="I1982" t="str">
            <v/>
          </cell>
          <cell r="J1982" t="str">
            <v>N/A</v>
          </cell>
        </row>
        <row r="1983">
          <cell r="B1983" t="str">
            <v>T7D2</v>
          </cell>
          <cell r="C1983" t="str">
            <v>PD,MD,CD,MY對帳單處理</v>
          </cell>
          <cell r="D1983" t="str">
            <v>Y</v>
          </cell>
          <cell r="E1983" t="str">
            <v>V</v>
          </cell>
          <cell r="F1983" t="str">
            <v>N</v>
          </cell>
          <cell r="G1983" t="str">
            <v>N</v>
          </cell>
          <cell r="H1983" t="str">
            <v/>
          </cell>
          <cell r="I1983" t="str">
            <v/>
          </cell>
          <cell r="J1983" t="str">
            <v>N/A</v>
          </cell>
        </row>
        <row r="1984">
          <cell r="B1984" t="str">
            <v>T7D2001</v>
          </cell>
          <cell r="C1984" t="str">
            <v>核對帳單－隨機對帳登錄</v>
          </cell>
          <cell r="D1984" t="str">
            <v>Y</v>
          </cell>
          <cell r="E1984" t="str">
            <v/>
          </cell>
          <cell r="F1984" t="str">
            <v>N</v>
          </cell>
          <cell r="G1984" t="str">
            <v>N</v>
          </cell>
          <cell r="H1984" t="str">
            <v/>
          </cell>
          <cell r="I1984" t="str">
            <v/>
          </cell>
          <cell r="J1984" t="str">
            <v>N/A</v>
          </cell>
        </row>
        <row r="1985">
          <cell r="B1985" t="str">
            <v>T7D2002</v>
          </cell>
          <cell r="C1985" t="str">
            <v>查核對帳單－強制對帳登錄</v>
          </cell>
          <cell r="D1985" t="str">
            <v>Y</v>
          </cell>
          <cell r="E1985" t="str">
            <v/>
          </cell>
          <cell r="F1985" t="str">
            <v>N</v>
          </cell>
          <cell r="G1985" t="str">
            <v>N</v>
          </cell>
          <cell r="H1985" t="str">
            <v/>
          </cell>
          <cell r="I1985" t="str">
            <v/>
          </cell>
          <cell r="J1985" t="str">
            <v>N/A</v>
          </cell>
        </row>
        <row r="1986">
          <cell r="B1986" t="str">
            <v>T7D2003</v>
          </cell>
          <cell r="C1986" t="str">
            <v>PD,MD,CD,MY對帳單處理</v>
          </cell>
          <cell r="D1986" t="str">
            <v>Y</v>
          </cell>
          <cell r="E1986" t="str">
            <v/>
          </cell>
          <cell r="F1986" t="str">
            <v>N</v>
          </cell>
          <cell r="G1986" t="str">
            <v>N</v>
          </cell>
          <cell r="H1986" t="str">
            <v/>
          </cell>
          <cell r="I1986" t="str">
            <v/>
          </cell>
          <cell r="J1986" t="str">
            <v>N/A</v>
          </cell>
        </row>
        <row r="1987">
          <cell r="B1987" t="str">
            <v>T7D2004</v>
          </cell>
          <cell r="C1987" t="str">
            <v>查核對帳單－隨機對帳取消</v>
          </cell>
          <cell r="D1987" t="str">
            <v>Y</v>
          </cell>
          <cell r="E1987" t="str">
            <v/>
          </cell>
          <cell r="F1987" t="str">
            <v>N</v>
          </cell>
          <cell r="G1987" t="str">
            <v>N</v>
          </cell>
          <cell r="H1987" t="str">
            <v/>
          </cell>
          <cell r="I1987" t="str">
            <v/>
          </cell>
          <cell r="J1987" t="str">
            <v>N/A</v>
          </cell>
        </row>
        <row r="1988">
          <cell r="B1988" t="str">
            <v>T7D2005</v>
          </cell>
          <cell r="C1988" t="str">
            <v>查核對帳單－強制對帳取消</v>
          </cell>
          <cell r="D1988" t="str">
            <v>Y</v>
          </cell>
          <cell r="E1988" t="str">
            <v/>
          </cell>
          <cell r="F1988" t="str">
            <v>N</v>
          </cell>
          <cell r="G1988" t="str">
            <v>N</v>
          </cell>
          <cell r="H1988" t="str">
            <v/>
          </cell>
          <cell r="I1988" t="str">
            <v/>
          </cell>
          <cell r="J1988" t="str">
            <v>N/A</v>
          </cell>
        </row>
        <row r="1989">
          <cell r="B1989" t="str">
            <v>T7D2006</v>
          </cell>
          <cell r="C1989" t="str">
            <v>PD,MD,CD,MY對帳單處理</v>
          </cell>
          <cell r="D1989" t="str">
            <v>Y</v>
          </cell>
          <cell r="E1989" t="str">
            <v/>
          </cell>
          <cell r="F1989" t="str">
            <v>N</v>
          </cell>
          <cell r="G1989" t="str">
            <v>N</v>
          </cell>
          <cell r="H1989" t="str">
            <v/>
          </cell>
          <cell r="I1989" t="str">
            <v/>
          </cell>
          <cell r="J1989" t="str">
            <v>N/A</v>
          </cell>
        </row>
        <row r="1990">
          <cell r="B1990" t="str">
            <v>T7D3</v>
          </cell>
          <cell r="C1990" t="str">
            <v>存匯手續費收費優惠登錄</v>
          </cell>
          <cell r="D1990" t="str">
            <v>Y</v>
          </cell>
          <cell r="E1990" t="str">
            <v/>
          </cell>
          <cell r="F1990" t="str">
            <v>N</v>
          </cell>
          <cell r="G1990" t="str">
            <v>N</v>
          </cell>
          <cell r="H1990" t="str">
            <v/>
          </cell>
          <cell r="I1990" t="str">
            <v/>
          </cell>
          <cell r="J1990" t="str">
            <v>N/A</v>
          </cell>
        </row>
        <row r="1991">
          <cell r="B1991" t="str">
            <v>T7D4</v>
          </cell>
          <cell r="C1991" t="str">
            <v>顧客身份登錄刪除.</v>
          </cell>
          <cell r="D1991" t="str">
            <v>N</v>
          </cell>
          <cell r="E1991" t="str">
            <v/>
          </cell>
          <cell r="F1991" t="str">
            <v>N</v>
          </cell>
          <cell r="G1991" t="str">
            <v>N</v>
          </cell>
          <cell r="H1991" t="str">
            <v/>
          </cell>
          <cell r="I1991" t="str">
            <v/>
          </cell>
          <cell r="J1991" t="str">
            <v>N/A</v>
          </cell>
        </row>
        <row r="1992">
          <cell r="B1992" t="str">
            <v>T7D5</v>
          </cell>
          <cell r="C1992" t="str">
            <v>顧客行銷專案登錄變更刪除.</v>
          </cell>
          <cell r="D1992" t="str">
            <v>N</v>
          </cell>
          <cell r="E1992" t="str">
            <v/>
          </cell>
          <cell r="F1992" t="str">
            <v>N</v>
          </cell>
          <cell r="G1992" t="str">
            <v>N</v>
          </cell>
          <cell r="H1992" t="str">
            <v/>
          </cell>
          <cell r="I1992" t="str">
            <v/>
          </cell>
          <cell r="J1992" t="str">
            <v>N/A</v>
          </cell>
        </row>
        <row r="1993">
          <cell r="B1993" t="str">
            <v>T7D6</v>
          </cell>
          <cell r="C1993" t="str">
            <v>即時簡訊登錄作業.</v>
          </cell>
          <cell r="D1993" t="str">
            <v>N</v>
          </cell>
          <cell r="E1993" t="str">
            <v/>
          </cell>
          <cell r="F1993" t="str">
            <v>N</v>
          </cell>
          <cell r="G1993" t="str">
            <v>N</v>
          </cell>
          <cell r="H1993" t="str">
            <v/>
          </cell>
          <cell r="I1993" t="str">
            <v/>
          </cell>
          <cell r="J1993" t="str">
            <v>N/A</v>
          </cell>
        </row>
        <row r="1994">
          <cell r="B1994" t="str">
            <v>T7E0</v>
          </cell>
          <cell r="C1994" t="str">
            <v>授信逾期戶處理／債權註記處理</v>
          </cell>
          <cell r="D1994" t="str">
            <v>Y</v>
          </cell>
          <cell r="E1994" t="str">
            <v/>
          </cell>
          <cell r="F1994" t="str">
            <v>N</v>
          </cell>
          <cell r="G1994" t="str">
            <v>N</v>
          </cell>
          <cell r="H1994" t="str">
            <v/>
          </cell>
          <cell r="I1994" t="str">
            <v/>
          </cell>
          <cell r="J1994" t="str">
            <v>N/A</v>
          </cell>
        </row>
        <row r="1995">
          <cell r="B1995" t="str">
            <v>T7E1</v>
          </cell>
          <cell r="C1995" t="str">
            <v>逾期退稅授權處理.</v>
          </cell>
          <cell r="D1995" t="str">
            <v>N</v>
          </cell>
          <cell r="E1995" t="str">
            <v/>
          </cell>
          <cell r="F1995" t="str">
            <v>N</v>
          </cell>
          <cell r="G1995" t="str">
            <v>N</v>
          </cell>
          <cell r="H1995" t="str">
            <v/>
          </cell>
          <cell r="I1995" t="str">
            <v/>
          </cell>
          <cell r="J1995" t="str">
            <v>N/A</v>
          </cell>
        </row>
        <row r="1996">
          <cell r="B1996" t="str">
            <v>T7E2</v>
          </cell>
          <cell r="C1996" t="str">
            <v>顧客約定事項變更.</v>
          </cell>
          <cell r="D1996" t="str">
            <v>N</v>
          </cell>
          <cell r="E1996" t="str">
            <v/>
          </cell>
          <cell r="F1996" t="str">
            <v>N</v>
          </cell>
          <cell r="G1996" t="str">
            <v>N</v>
          </cell>
          <cell r="H1996" t="str">
            <v/>
          </cell>
          <cell r="I1996" t="str">
            <v/>
          </cell>
          <cell r="J1996" t="str">
            <v>N/A</v>
          </cell>
        </row>
        <row r="1997">
          <cell r="B1997" t="str">
            <v>T7E3</v>
          </cell>
          <cell r="C1997" t="str">
            <v>停止蒐集處理利用個人資料</v>
          </cell>
          <cell r="D1997" t="str">
            <v>N</v>
          </cell>
          <cell r="E1997" t="str">
            <v/>
          </cell>
          <cell r="F1997" t="str">
            <v>N</v>
          </cell>
          <cell r="G1997" t="str">
            <v>N</v>
          </cell>
          <cell r="H1997" t="str">
            <v/>
          </cell>
          <cell r="I1997" t="str">
            <v/>
          </cell>
          <cell r="J1997" t="str">
            <v>N/A</v>
          </cell>
        </row>
        <row r="1998">
          <cell r="B1998" t="str">
            <v>T7E4</v>
          </cell>
          <cell r="C1998" t="str">
            <v>顧客交易資訊維護</v>
          </cell>
          <cell r="D1998" t="str">
            <v>N</v>
          </cell>
          <cell r="E1998" t="str">
            <v/>
          </cell>
          <cell r="F1998" t="str">
            <v>N</v>
          </cell>
          <cell r="G1998" t="str">
            <v>N</v>
          </cell>
          <cell r="H1998" t="str">
            <v/>
          </cell>
          <cell r="I1998" t="str">
            <v/>
          </cell>
          <cell r="J1998" t="str">
            <v>N/A</v>
          </cell>
        </row>
        <row r="1999">
          <cell r="B1999" t="str">
            <v>T7F1</v>
          </cell>
          <cell r="C1999" t="str">
            <v> FEDI用戶／帳戶資料查詢.  </v>
          </cell>
          <cell r="D1999" t="str">
            <v>N</v>
          </cell>
          <cell r="E1999" t="str">
            <v/>
          </cell>
          <cell r="F1999" t="str">
            <v>N</v>
          </cell>
          <cell r="G1999" t="str">
            <v>N</v>
          </cell>
          <cell r="H1999" t="str">
            <v/>
          </cell>
          <cell r="I1999" t="str">
            <v/>
          </cell>
          <cell r="J1999" t="str">
            <v>N/A</v>
          </cell>
        </row>
        <row r="2000">
          <cell r="B2000" t="str">
            <v>T7F2</v>
          </cell>
          <cell r="C2000" t="str">
            <v> FEDI交易明細查詢.  </v>
          </cell>
          <cell r="D2000" t="str">
            <v>N</v>
          </cell>
          <cell r="E2000" t="str">
            <v/>
          </cell>
          <cell r="F2000" t="str">
            <v>N</v>
          </cell>
          <cell r="G2000" t="str">
            <v>N</v>
          </cell>
          <cell r="H2000" t="str">
            <v/>
          </cell>
          <cell r="I2000" t="str">
            <v/>
          </cell>
          <cell r="J2000" t="str">
            <v>N/A</v>
          </cell>
        </row>
        <row r="2001">
          <cell r="B2001" t="str">
            <v>T7F3</v>
          </cell>
          <cell r="C2001" t="str">
            <v> FEDI待上載憑證列印／查詢.   </v>
          </cell>
          <cell r="D2001" t="str">
            <v>N</v>
          </cell>
          <cell r="E2001" t="str">
            <v/>
          </cell>
          <cell r="F2001" t="str">
            <v>N</v>
          </cell>
          <cell r="G2001" t="str">
            <v>N</v>
          </cell>
          <cell r="H2001" t="str">
            <v/>
          </cell>
          <cell r="I2001" t="str">
            <v/>
          </cell>
          <cell r="J2001" t="str">
            <v>N/A</v>
          </cell>
        </row>
        <row r="2002">
          <cell r="B2002" t="str">
            <v>T7F4</v>
          </cell>
          <cell r="C2002" t="str">
            <v> FEDI往來用戶查詢. </v>
          </cell>
          <cell r="D2002" t="str">
            <v>N</v>
          </cell>
          <cell r="E2002" t="str">
            <v/>
          </cell>
          <cell r="F2002" t="str">
            <v>N</v>
          </cell>
          <cell r="G2002" t="str">
            <v>N</v>
          </cell>
          <cell r="H2002" t="str">
            <v/>
          </cell>
          <cell r="I2002" t="str">
            <v/>
          </cell>
          <cell r="J2002" t="str">
            <v>N/A</v>
          </cell>
        </row>
        <row r="2003">
          <cell r="B2003" t="str">
            <v>T7F5</v>
          </cell>
          <cell r="C2003" t="str">
            <v> FEDI網路代碼查詢.     </v>
          </cell>
          <cell r="D2003" t="str">
            <v>N</v>
          </cell>
          <cell r="E2003" t="str">
            <v/>
          </cell>
          <cell r="F2003" t="str">
            <v>N</v>
          </cell>
          <cell r="G2003" t="str">
            <v>N</v>
          </cell>
          <cell r="H2003" t="str">
            <v/>
          </cell>
          <cell r="I2003" t="str">
            <v/>
          </cell>
          <cell r="J2003" t="str">
            <v>N/A</v>
          </cell>
        </row>
        <row r="2004">
          <cell r="B2004" t="str">
            <v>T7F6</v>
          </cell>
          <cell r="C2004" t="str">
            <v>銀行信用卡代碼查詢.</v>
          </cell>
          <cell r="D2004" t="str">
            <v>N</v>
          </cell>
          <cell r="E2004" t="str">
            <v/>
          </cell>
          <cell r="F2004" t="str">
            <v>N</v>
          </cell>
          <cell r="G2004" t="str">
            <v>N</v>
          </cell>
          <cell r="H2004" t="str">
            <v/>
          </cell>
          <cell r="I2004" t="str">
            <v/>
          </cell>
          <cell r="J2004" t="str">
            <v>N/A</v>
          </cell>
        </row>
        <row r="2005">
          <cell r="B2005" t="str">
            <v>TB753</v>
          </cell>
          <cell r="C2005" t="str">
            <v>接收分行傳送整批基本資料</v>
          </cell>
          <cell r="D2005" t="str">
            <v>N</v>
          </cell>
          <cell r="E2005" t="str">
            <v/>
          </cell>
          <cell r="F2005" t="str">
            <v>N</v>
          </cell>
          <cell r="G2005" t="str">
            <v>N</v>
          </cell>
          <cell r="H2005" t="str">
            <v/>
          </cell>
          <cell r="I2005" t="str">
            <v/>
          </cell>
          <cell r="J2005" t="str">
            <v>N/A</v>
          </cell>
        </row>
        <row r="2006">
          <cell r="B2006" t="str">
            <v>TB772</v>
          </cell>
          <cell r="C2006" t="str">
            <v>產生對帳資料</v>
          </cell>
          <cell r="D2006" t="str">
            <v>N</v>
          </cell>
          <cell r="E2006" t="str">
            <v/>
          </cell>
          <cell r="F2006" t="str">
            <v>N</v>
          </cell>
          <cell r="G2006" t="str">
            <v>N</v>
          </cell>
          <cell r="H2006" t="str">
            <v/>
          </cell>
          <cell r="I2006" t="str">
            <v/>
          </cell>
          <cell r="J2006" t="str">
            <v>N/A</v>
          </cell>
        </row>
        <row r="2007">
          <cell r="B2007" t="str">
            <v>ACHK0001</v>
          </cell>
          <cell r="C2007" t="str">
            <v>會計科子目、借貸平衡檢核、現金控管等</v>
          </cell>
          <cell r="D2007" t="str">
            <v>Y</v>
          </cell>
          <cell r="E2007" t="str">
            <v/>
          </cell>
          <cell r="F2007" t="str">
            <v>N</v>
          </cell>
          <cell r="G2007" t="str">
            <v>N</v>
          </cell>
          <cell r="H2007" t="str">
            <v/>
          </cell>
          <cell r="I2007" t="str">
            <v/>
          </cell>
          <cell r="J2007" t="str">
            <v>N/A</v>
          </cell>
        </row>
        <row r="2008">
          <cell r="B2008" t="str">
            <v>ACHK0002</v>
          </cell>
          <cell r="C2008" t="str">
            <v>營業單位各子單位費用分割檢核</v>
          </cell>
          <cell r="D2008" t="str">
            <v>Y</v>
          </cell>
          <cell r="E2008" t="str">
            <v/>
          </cell>
          <cell r="F2008" t="str">
            <v>N</v>
          </cell>
          <cell r="G2008" t="str">
            <v>N</v>
          </cell>
          <cell r="H2008" t="str">
            <v/>
          </cell>
          <cell r="I2008" t="str">
            <v/>
          </cell>
          <cell r="J2008" t="str">
            <v>N/A</v>
          </cell>
        </row>
        <row r="2009">
          <cell r="B2009" t="str">
            <v>ACHK0003</v>
          </cell>
          <cell r="C2009" t="str">
            <v>特殊科子目控管.</v>
          </cell>
          <cell r="D2009" t="str">
            <v>Y</v>
          </cell>
          <cell r="E2009" t="str">
            <v/>
          </cell>
          <cell r="F2009" t="str">
            <v>N</v>
          </cell>
          <cell r="G2009" t="str">
            <v>N</v>
          </cell>
          <cell r="H2009" t="str">
            <v/>
          </cell>
          <cell r="I2009" t="str">
            <v/>
          </cell>
          <cell r="J2009" t="str">
            <v>N/A</v>
          </cell>
        </row>
        <row r="2010">
          <cell r="B2010" t="str">
            <v>ACHK0005</v>
          </cell>
          <cell r="C2010" t="str">
            <v>批次作業科目控管副程式</v>
          </cell>
          <cell r="D2010" t="str">
            <v>Y</v>
          </cell>
          <cell r="E2010" t="str">
            <v/>
          </cell>
          <cell r="F2010" t="str">
            <v>N</v>
          </cell>
          <cell r="G2010" t="str">
            <v>N</v>
          </cell>
          <cell r="H2010" t="str">
            <v/>
          </cell>
          <cell r="I2010" t="str">
            <v/>
          </cell>
          <cell r="J2010" t="str">
            <v>N/A</v>
          </cell>
        </row>
        <row r="2011">
          <cell r="B2011" t="str">
            <v>AUD80006</v>
          </cell>
          <cell r="C2011" t="str">
            <v>特殊3的科目轉6</v>
          </cell>
          <cell r="D2011" t="str">
            <v>N</v>
          </cell>
          <cell r="E2011" t="str">
            <v/>
          </cell>
          <cell r="F2011" t="str">
            <v>N</v>
          </cell>
          <cell r="G2011" t="str">
            <v>N</v>
          </cell>
          <cell r="H2011" t="str">
            <v/>
          </cell>
          <cell r="I2011" t="str">
            <v/>
          </cell>
          <cell r="J2011" t="str">
            <v>N/A</v>
          </cell>
        </row>
        <row r="2012">
          <cell r="B2012" t="str">
            <v>CMD80001</v>
          </cell>
          <cell r="C2012" t="str">
            <v>分行代號單位代號</v>
          </cell>
          <cell r="D2012" t="str">
            <v>Y</v>
          </cell>
          <cell r="E2012" t="str">
            <v/>
          </cell>
          <cell r="F2012" t="str">
            <v>N</v>
          </cell>
          <cell r="G2012" t="str">
            <v>N</v>
          </cell>
          <cell r="H2012" t="str">
            <v/>
          </cell>
          <cell r="I2012" t="str">
            <v/>
          </cell>
          <cell r="J2012" t="str">
            <v>N/A</v>
          </cell>
        </row>
        <row r="2013">
          <cell r="B2013" t="str">
            <v>CMD80002</v>
          </cell>
          <cell r="C2013" t="str">
            <v>分行代號單位代號</v>
          </cell>
          <cell r="D2013" t="str">
            <v>Y</v>
          </cell>
          <cell r="E2013" t="str">
            <v/>
          </cell>
          <cell r="F2013" t="str">
            <v>N</v>
          </cell>
          <cell r="G2013" t="str">
            <v>N</v>
          </cell>
          <cell r="H2013" t="str">
            <v/>
          </cell>
          <cell r="I2013" t="str">
            <v/>
          </cell>
          <cell r="J2013" t="str">
            <v>N/A</v>
          </cell>
        </row>
        <row r="2014">
          <cell r="B2014" t="str">
            <v>CMD80003</v>
          </cell>
          <cell r="C2014" t="str">
            <v>整批轉帳－更新列帳暨銷帳資料庫</v>
          </cell>
          <cell r="D2014" t="str">
            <v>Y</v>
          </cell>
          <cell r="E2014" t="str">
            <v/>
          </cell>
          <cell r="F2014" t="str">
            <v>N</v>
          </cell>
          <cell r="G2014" t="str">
            <v>N</v>
          </cell>
          <cell r="H2014" t="str">
            <v/>
          </cell>
          <cell r="I2014" t="str">
            <v/>
          </cell>
          <cell r="J2014" t="str">
            <v>N/A</v>
          </cell>
        </row>
        <row r="2015">
          <cell r="B2015" t="str">
            <v>CMD80004</v>
          </cell>
          <cell r="C2015" t="str">
            <v>批次會計科目屬性查詢</v>
          </cell>
          <cell r="D2015" t="str">
            <v>Y</v>
          </cell>
          <cell r="E2015" t="str">
            <v/>
          </cell>
          <cell r="F2015" t="str">
            <v>N</v>
          </cell>
          <cell r="G2015" t="str">
            <v>N</v>
          </cell>
          <cell r="H2015" t="str">
            <v/>
          </cell>
          <cell r="I2015" t="str">
            <v/>
          </cell>
          <cell r="J2015" t="str">
            <v>N/A</v>
          </cell>
        </row>
        <row r="2016">
          <cell r="B2016" t="str">
            <v>CMD80005</v>
          </cell>
          <cell r="C2016" t="str">
            <v>NA科目與AF科目互轉.</v>
          </cell>
          <cell r="D2016" t="str">
            <v>Y</v>
          </cell>
          <cell r="E2016" t="str">
            <v/>
          </cell>
          <cell r="F2016" t="str">
            <v>N</v>
          </cell>
          <cell r="G2016" t="str">
            <v>N</v>
          </cell>
          <cell r="H2016" t="str">
            <v/>
          </cell>
          <cell r="I2016" t="str">
            <v/>
          </cell>
          <cell r="J2016" t="str">
            <v>N/A</v>
          </cell>
        </row>
        <row r="2017">
          <cell r="B2017" t="str">
            <v>CMD80006</v>
          </cell>
          <cell r="C2017" t="str">
            <v>特殊3的科目轉6</v>
          </cell>
          <cell r="D2017" t="str">
            <v>Y</v>
          </cell>
          <cell r="E2017" t="str">
            <v/>
          </cell>
          <cell r="F2017" t="str">
            <v>N</v>
          </cell>
          <cell r="G2017" t="str">
            <v>N</v>
          </cell>
          <cell r="H2017" t="str">
            <v/>
          </cell>
          <cell r="I2017" t="str">
            <v/>
          </cell>
          <cell r="J2017" t="str">
            <v>N/A</v>
          </cell>
        </row>
        <row r="2018">
          <cell r="B2018" t="str">
            <v>CMD80007</v>
          </cell>
          <cell r="C2018" t="str">
            <v>AA000-&gt;AN000.</v>
          </cell>
          <cell r="D2018" t="str">
            <v>Y</v>
          </cell>
          <cell r="E2018" t="str">
            <v/>
          </cell>
          <cell r="F2018" t="str">
            <v>N</v>
          </cell>
          <cell r="G2018" t="str">
            <v>N</v>
          </cell>
          <cell r="H2018" t="str">
            <v/>
          </cell>
          <cell r="I2018" t="str">
            <v/>
          </cell>
          <cell r="J2018" t="str">
            <v>N/A</v>
          </cell>
        </row>
        <row r="2019">
          <cell r="B2019" t="str">
            <v>CMD80008</v>
          </cell>
          <cell r="C2019" t="str">
            <v>批次子行會項查詢</v>
          </cell>
          <cell r="D2019" t="str">
            <v>Y</v>
          </cell>
          <cell r="E2019" t="str">
            <v/>
          </cell>
          <cell r="F2019" t="str">
            <v>N</v>
          </cell>
          <cell r="G2019" t="str">
            <v>N</v>
          </cell>
          <cell r="H2019" t="str">
            <v/>
          </cell>
          <cell r="I2019" t="str">
            <v/>
          </cell>
          <cell r="J2019" t="str">
            <v>N/A</v>
          </cell>
        </row>
        <row r="2020">
          <cell r="B2020" t="str">
            <v>ESBACP00</v>
          </cell>
          <cell r="C2020" t="str">
            <v>CALLESBACP02進行會計帳務檢核.</v>
          </cell>
          <cell r="D2020" t="str">
            <v>Y</v>
          </cell>
          <cell r="E2020" t="str">
            <v/>
          </cell>
          <cell r="F2020" t="str">
            <v>N</v>
          </cell>
          <cell r="G2020" t="str">
            <v>N</v>
          </cell>
          <cell r="H2020" t="str">
            <v/>
          </cell>
          <cell r="I2020" t="str">
            <v/>
          </cell>
          <cell r="J2020" t="str">
            <v>N/A</v>
          </cell>
        </row>
        <row r="2021">
          <cell r="B2021" t="str">
            <v>ESBACP02</v>
          </cell>
          <cell r="C2021" t="str">
            <v>會計帳務檢核(台外幣共用)</v>
          </cell>
          <cell r="D2021" t="str">
            <v>Y</v>
          </cell>
          <cell r="E2021" t="str">
            <v/>
          </cell>
          <cell r="F2021" t="str">
            <v>N</v>
          </cell>
          <cell r="G2021" t="str">
            <v>N</v>
          </cell>
          <cell r="H2021" t="str">
            <v/>
          </cell>
          <cell r="I2021" t="str">
            <v/>
          </cell>
          <cell r="J2021" t="str">
            <v>N/A</v>
          </cell>
        </row>
        <row r="2022">
          <cell r="B2022" t="str">
            <v>ESBACP51</v>
          </cell>
          <cell r="C2022" t="str">
            <v>CALLESBACP02進行會計帳務檢核</v>
          </cell>
          <cell r="D2022" t="str">
            <v>Y</v>
          </cell>
          <cell r="E2022" t="str">
            <v/>
          </cell>
          <cell r="F2022" t="str">
            <v>N</v>
          </cell>
          <cell r="G2022" t="str">
            <v>N</v>
          </cell>
          <cell r="H2022" t="str">
            <v/>
          </cell>
          <cell r="I2022" t="str">
            <v/>
          </cell>
          <cell r="J2022" t="str">
            <v>N/A</v>
          </cell>
        </row>
        <row r="2023">
          <cell r="B2023" t="str">
            <v>ESBACP88</v>
          </cell>
          <cell r="C2023" t="str">
            <v>櫃員帳務處理程式（ＴＣＤＴＲ）</v>
          </cell>
          <cell r="D2023" t="str">
            <v>Y</v>
          </cell>
          <cell r="E2023" t="str">
            <v/>
          </cell>
          <cell r="F2023" t="str">
            <v>N</v>
          </cell>
          <cell r="G2023" t="str">
            <v>N</v>
          </cell>
          <cell r="H2023" t="str">
            <v/>
          </cell>
          <cell r="I2023" t="str">
            <v/>
          </cell>
          <cell r="J2023" t="str">
            <v>N/A</v>
          </cell>
        </row>
        <row r="2024">
          <cell r="B2024" t="str">
            <v>ESBACP98</v>
          </cell>
          <cell r="C2024" t="str">
            <v>會計帳務處理</v>
          </cell>
          <cell r="D2024" t="str">
            <v>N(20180331)</v>
          </cell>
          <cell r="E2024" t="str">
            <v/>
          </cell>
          <cell r="F2024" t="str">
            <v>N</v>
          </cell>
          <cell r="G2024" t="str">
            <v>N</v>
          </cell>
          <cell r="H2024" t="str">
            <v/>
          </cell>
          <cell r="I2024" t="str">
            <v/>
          </cell>
          <cell r="J2024" t="str">
            <v>N/A</v>
          </cell>
        </row>
        <row r="2025">
          <cell r="B2025" t="str">
            <v>ESBACP99</v>
          </cell>
          <cell r="C2025" t="str">
            <v>會計帳務處理.</v>
          </cell>
          <cell r="D2025" t="str">
            <v>Y</v>
          </cell>
          <cell r="E2025" t="str">
            <v/>
          </cell>
          <cell r="F2025" t="str">
            <v>N</v>
          </cell>
          <cell r="G2025" t="str">
            <v>N</v>
          </cell>
          <cell r="H2025" t="str">
            <v/>
          </cell>
          <cell r="I2025" t="str">
            <v/>
          </cell>
          <cell r="J2025" t="str">
            <v>N/A</v>
          </cell>
        </row>
        <row r="2026">
          <cell r="B2026" t="str">
            <v>ESBACPFX</v>
          </cell>
          <cell r="C2026" t="str">
            <v>批次會計帳務.</v>
          </cell>
          <cell r="D2026" t="str">
            <v>Y</v>
          </cell>
          <cell r="E2026" t="str">
            <v/>
          </cell>
          <cell r="F2026" t="str">
            <v>N</v>
          </cell>
          <cell r="G2026" t="str">
            <v>N</v>
          </cell>
          <cell r="H2026" t="str">
            <v/>
          </cell>
          <cell r="I2026" t="str">
            <v/>
          </cell>
          <cell r="J2026" t="str">
            <v>N/A</v>
          </cell>
        </row>
        <row r="2027">
          <cell r="B2027" t="str">
            <v>ESBACPTW</v>
          </cell>
          <cell r="C2027" t="str">
            <v>批次會計帳務.</v>
          </cell>
          <cell r="D2027" t="str">
            <v>Y</v>
          </cell>
          <cell r="E2027" t="str">
            <v/>
          </cell>
          <cell r="F2027" t="str">
            <v>N</v>
          </cell>
          <cell r="G2027" t="str">
            <v>N</v>
          </cell>
          <cell r="H2027" t="str">
            <v/>
          </cell>
          <cell r="I2027" t="str">
            <v/>
          </cell>
          <cell r="J2027" t="str">
            <v>N/A</v>
          </cell>
        </row>
        <row r="2028">
          <cell r="B2028" t="str">
            <v>ESBACPZZ</v>
          </cell>
          <cell r="C2028" t="str">
            <v>批次專用的會計帳務處理.</v>
          </cell>
          <cell r="D2028" t="str">
            <v>Y</v>
          </cell>
          <cell r="E2028" t="str">
            <v/>
          </cell>
          <cell r="F2028" t="str">
            <v>N</v>
          </cell>
          <cell r="G2028" t="str">
            <v>N</v>
          </cell>
          <cell r="H2028" t="str">
            <v/>
          </cell>
          <cell r="I2028" t="str">
            <v/>
          </cell>
          <cell r="J2028" t="str">
            <v>N/A</v>
          </cell>
        </row>
        <row r="2029">
          <cell r="B2029" t="str">
            <v>ESBANP</v>
          </cell>
          <cell r="C2029" t="str">
            <v>會計帳務處理.</v>
          </cell>
          <cell r="D2029" t="str">
            <v>Y</v>
          </cell>
          <cell r="E2029" t="str">
            <v/>
          </cell>
          <cell r="F2029" t="str">
            <v>N</v>
          </cell>
          <cell r="G2029" t="str">
            <v>N</v>
          </cell>
          <cell r="H2029" t="str">
            <v/>
          </cell>
          <cell r="I2029" t="str">
            <v/>
          </cell>
          <cell r="J2029" t="str">
            <v>N/A</v>
          </cell>
        </row>
        <row r="2030">
          <cell r="B2030" t="str">
            <v>ESBANQ</v>
          </cell>
          <cell r="C2030" t="str">
            <v>會計帳務處理，不可作業科目</v>
          </cell>
          <cell r="D2030" t="str">
            <v>Y</v>
          </cell>
          <cell r="E2030" t="str">
            <v/>
          </cell>
          <cell r="F2030" t="str">
            <v>N</v>
          </cell>
          <cell r="G2030" t="str">
            <v>N</v>
          </cell>
          <cell r="H2030" t="str">
            <v/>
          </cell>
          <cell r="I2030" t="str">
            <v/>
          </cell>
          <cell r="J2030" t="str">
            <v>N/A</v>
          </cell>
        </row>
        <row r="2031">
          <cell r="B2031" t="str">
            <v>ESBANX</v>
          </cell>
          <cell r="C2031" t="str">
            <v>會計帳務處理，不可作業科目</v>
          </cell>
          <cell r="D2031" t="str">
            <v>Y</v>
          </cell>
          <cell r="E2031" t="str">
            <v/>
          </cell>
          <cell r="F2031" t="str">
            <v>N</v>
          </cell>
          <cell r="G2031" t="str">
            <v>N</v>
          </cell>
          <cell r="H2031" t="str">
            <v/>
          </cell>
          <cell r="I2031" t="str">
            <v/>
          </cell>
          <cell r="J2031" t="str">
            <v>N/A</v>
          </cell>
        </row>
        <row r="2032">
          <cell r="B2032" t="str">
            <v>F889N</v>
          </cell>
          <cell r="C2032" t="str">
            <v>會計借貸餘額筆數整理.</v>
          </cell>
          <cell r="D2032" t="str">
            <v>Y</v>
          </cell>
          <cell r="E2032" t="str">
            <v/>
          </cell>
          <cell r="F2032" t="str">
            <v>N</v>
          </cell>
          <cell r="G2032" t="str">
            <v>N</v>
          </cell>
          <cell r="H2032" t="str">
            <v/>
          </cell>
          <cell r="I2032" t="str">
            <v/>
          </cell>
          <cell r="J2032" t="str">
            <v>N/A</v>
          </cell>
        </row>
        <row r="2033">
          <cell r="B2033" t="str">
            <v>F893A</v>
          </cell>
          <cell r="C2033" t="str">
            <v>軋帳－關帳</v>
          </cell>
          <cell r="D2033" t="str">
            <v>Y</v>
          </cell>
          <cell r="E2033" t="str">
            <v/>
          </cell>
          <cell r="F2033" t="str">
            <v>N</v>
          </cell>
          <cell r="G2033" t="str">
            <v>N</v>
          </cell>
          <cell r="H2033" t="str">
            <v/>
          </cell>
          <cell r="I2033" t="str">
            <v/>
          </cell>
          <cell r="J2033" t="str">
            <v>N/A</v>
          </cell>
        </row>
        <row r="2034">
          <cell r="B2034" t="str">
            <v>F893B</v>
          </cell>
          <cell r="C2034" t="str">
            <v>軋帳－未達帳檢核.</v>
          </cell>
          <cell r="D2034" t="str">
            <v>Y</v>
          </cell>
          <cell r="E2034" t="str">
            <v/>
          </cell>
          <cell r="F2034" t="str">
            <v>N</v>
          </cell>
          <cell r="G2034" t="str">
            <v>N</v>
          </cell>
          <cell r="H2034" t="str">
            <v/>
          </cell>
          <cell r="I2034" t="str">
            <v/>
          </cell>
          <cell r="J2034" t="str">
            <v>N/A</v>
          </cell>
        </row>
        <row r="2035">
          <cell r="B2035" t="str">
            <v>F893C</v>
          </cell>
          <cell r="C2035" t="str">
            <v>當軋帳並同時關帳時執行特定科子目餘額檢核</v>
          </cell>
          <cell r="D2035" t="str">
            <v>Y</v>
          </cell>
          <cell r="E2035" t="str">
            <v/>
          </cell>
          <cell r="F2035" t="str">
            <v>N</v>
          </cell>
          <cell r="G2035" t="str">
            <v>N</v>
          </cell>
          <cell r="H2035" t="str">
            <v/>
          </cell>
          <cell r="I2035" t="str">
            <v/>
          </cell>
          <cell r="J2035" t="str">
            <v>N/A</v>
          </cell>
        </row>
        <row r="2036">
          <cell r="B2036" t="str">
            <v>F893D</v>
          </cell>
          <cell r="C2036" t="str">
            <v>台幣軋帳</v>
          </cell>
          <cell r="D2036" t="str">
            <v>N</v>
          </cell>
          <cell r="E2036" t="str">
            <v/>
          </cell>
          <cell r="F2036" t="str">
            <v>N</v>
          </cell>
          <cell r="G2036" t="str">
            <v>N</v>
          </cell>
          <cell r="H2036" t="str">
            <v/>
          </cell>
          <cell r="I2036" t="str">
            <v/>
          </cell>
          <cell r="J2036" t="str">
            <v>N/A</v>
          </cell>
        </row>
        <row r="2037">
          <cell r="B2037" t="str">
            <v>F8941</v>
          </cell>
          <cell r="C2037" t="str">
            <v>軋帳（外幣）</v>
          </cell>
          <cell r="D2037" t="str">
            <v>N</v>
          </cell>
          <cell r="E2037" t="str">
            <v/>
          </cell>
          <cell r="F2037" t="str">
            <v>N</v>
          </cell>
          <cell r="G2037" t="str">
            <v>N</v>
          </cell>
          <cell r="H2037" t="str">
            <v/>
          </cell>
          <cell r="I2037" t="str">
            <v/>
          </cell>
          <cell r="J2037" t="str">
            <v>N/A</v>
          </cell>
        </row>
        <row r="2038">
          <cell r="B2038" t="str">
            <v>F894A</v>
          </cell>
          <cell r="C2038" t="str">
            <v>軋帳（外幣）／ＡＳＣ－關帳.</v>
          </cell>
          <cell r="D2038" t="str">
            <v>Y</v>
          </cell>
          <cell r="E2038" t="str">
            <v/>
          </cell>
          <cell r="F2038" t="str">
            <v>N</v>
          </cell>
          <cell r="G2038" t="str">
            <v>N</v>
          </cell>
          <cell r="H2038" t="str">
            <v/>
          </cell>
          <cell r="I2038" t="str">
            <v/>
          </cell>
          <cell r="J2038" t="str">
            <v>N/A</v>
          </cell>
        </row>
        <row r="2039">
          <cell r="B2039" t="str">
            <v>MPP0AESB</v>
          </cell>
          <cell r="C2039" t="str">
            <v>非同步會計帳務處理主程式</v>
          </cell>
          <cell r="D2039" t="str">
            <v>Y</v>
          </cell>
          <cell r="E2039" t="str">
            <v/>
          </cell>
          <cell r="F2039" t="str">
            <v>N</v>
          </cell>
          <cell r="G2039" t="str">
            <v>N</v>
          </cell>
          <cell r="H2039" t="str">
            <v/>
          </cell>
          <cell r="I2039" t="str">
            <v/>
          </cell>
          <cell r="J2039" t="str">
            <v>N/A</v>
          </cell>
        </row>
        <row r="2040">
          <cell r="B2040" t="str">
            <v>P802</v>
          </cell>
          <cell r="C2040" t="str">
            <v>銷帳共用副程式</v>
          </cell>
          <cell r="D2040" t="str">
            <v>Y</v>
          </cell>
          <cell r="E2040" t="str">
            <v/>
          </cell>
          <cell r="F2040" t="str">
            <v>N</v>
          </cell>
          <cell r="G2040" t="str">
            <v>N</v>
          </cell>
          <cell r="H2040" t="str">
            <v/>
          </cell>
          <cell r="I2040" t="str">
            <v/>
          </cell>
          <cell r="J2040" t="str">
            <v>N/A</v>
          </cell>
        </row>
        <row r="2041">
          <cell r="B2041" t="str">
            <v>P802C</v>
          </cell>
          <cell r="C2041" t="str">
            <v>銷帳共用副程式</v>
          </cell>
          <cell r="D2041" t="str">
            <v>N</v>
          </cell>
          <cell r="E2041" t="str">
            <v/>
          </cell>
          <cell r="F2041" t="str">
            <v>N</v>
          </cell>
          <cell r="G2041" t="str">
            <v>N</v>
          </cell>
          <cell r="H2041" t="str">
            <v/>
          </cell>
          <cell r="I2041" t="str">
            <v/>
          </cell>
          <cell r="J2041" t="str">
            <v>N/A</v>
          </cell>
        </row>
        <row r="2042">
          <cell r="B2042" t="str">
            <v>P802R</v>
          </cell>
          <cell r="C2042" t="str">
            <v>銷帳沖正共用副程式</v>
          </cell>
          <cell r="D2042" t="str">
            <v>Y</v>
          </cell>
          <cell r="E2042" t="str">
            <v/>
          </cell>
          <cell r="F2042" t="str">
            <v>N</v>
          </cell>
          <cell r="G2042" t="str">
            <v>N</v>
          </cell>
          <cell r="H2042" t="str">
            <v/>
          </cell>
          <cell r="I2042" t="str">
            <v/>
          </cell>
          <cell r="J2042" t="str">
            <v>N/A</v>
          </cell>
        </row>
        <row r="2043">
          <cell r="B2043" t="str">
            <v>P804</v>
          </cell>
          <cell r="C2043" t="str">
            <v>匯率檢核</v>
          </cell>
          <cell r="D2043" t="str">
            <v>Y</v>
          </cell>
          <cell r="E2043" t="str">
            <v/>
          </cell>
          <cell r="F2043" t="str">
            <v>N</v>
          </cell>
          <cell r="G2043" t="str">
            <v>N</v>
          </cell>
          <cell r="H2043" t="str">
            <v/>
          </cell>
          <cell r="I2043" t="str">
            <v/>
          </cell>
          <cell r="J2043" t="str">
            <v>N/A</v>
          </cell>
        </row>
        <row r="2044">
          <cell r="B2044" t="str">
            <v>P804A</v>
          </cell>
          <cell r="C2044" t="str">
            <v>T804,T805外匯水單新增－項目８～９（共用）</v>
          </cell>
          <cell r="D2044" t="str">
            <v>N</v>
          </cell>
          <cell r="E2044" t="str">
            <v/>
          </cell>
          <cell r="F2044" t="str">
            <v>N</v>
          </cell>
          <cell r="G2044" t="str">
            <v>N</v>
          </cell>
          <cell r="H2044" t="str">
            <v/>
          </cell>
          <cell r="I2044" t="str">
            <v/>
          </cell>
          <cell r="J2044" t="str">
            <v>N/A</v>
          </cell>
        </row>
        <row r="2045">
          <cell r="B2045" t="str">
            <v>P833</v>
          </cell>
          <cell r="C2045" t="str">
            <v>掛牌匯率登錄</v>
          </cell>
          <cell r="D2045" t="str">
            <v>N</v>
          </cell>
          <cell r="E2045" t="str">
            <v/>
          </cell>
          <cell r="F2045" t="str">
            <v>N</v>
          </cell>
          <cell r="G2045" t="str">
            <v>N</v>
          </cell>
          <cell r="H2045" t="str">
            <v/>
          </cell>
          <cell r="I2045" t="str">
            <v/>
          </cell>
          <cell r="J2045" t="str">
            <v>N/A</v>
          </cell>
        </row>
        <row r="2046">
          <cell r="B2046" t="str">
            <v>P834</v>
          </cell>
          <cell r="C2046" t="str">
            <v>收盤清算匯率登錄</v>
          </cell>
          <cell r="D2046" t="str">
            <v>Y</v>
          </cell>
          <cell r="E2046" t="str">
            <v/>
          </cell>
          <cell r="F2046" t="str">
            <v>N</v>
          </cell>
          <cell r="G2046" t="str">
            <v>N</v>
          </cell>
          <cell r="H2046" t="str">
            <v/>
          </cell>
          <cell r="I2046" t="str">
            <v/>
          </cell>
          <cell r="J2046" t="str">
            <v>N/A</v>
          </cell>
        </row>
        <row r="2047">
          <cell r="B2047" t="str">
            <v>P835</v>
          </cell>
          <cell r="C2047" t="str">
            <v>交叉匯率登錄</v>
          </cell>
          <cell r="D2047" t="str">
            <v>Y</v>
          </cell>
          <cell r="E2047" t="str">
            <v/>
          </cell>
          <cell r="F2047" t="str">
            <v>N</v>
          </cell>
          <cell r="G2047" t="str">
            <v>N</v>
          </cell>
          <cell r="H2047" t="str">
            <v/>
          </cell>
          <cell r="I2047" t="str">
            <v/>
          </cell>
          <cell r="J2047" t="str">
            <v>N/A</v>
          </cell>
        </row>
        <row r="2048">
          <cell r="B2048" t="str">
            <v>R802</v>
          </cell>
          <cell r="C2048" t="str">
            <v>銷帳－沖正</v>
          </cell>
          <cell r="D2048" t="str">
            <v>N</v>
          </cell>
          <cell r="E2048" t="str">
            <v/>
          </cell>
          <cell r="F2048" t="str">
            <v>N</v>
          </cell>
          <cell r="G2048" t="str">
            <v>N</v>
          </cell>
          <cell r="H2048" t="str">
            <v/>
          </cell>
          <cell r="I2048" t="str">
            <v/>
          </cell>
          <cell r="J2048" t="str">
            <v>N/A</v>
          </cell>
        </row>
        <row r="2049">
          <cell r="B2049" t="str">
            <v>R803</v>
          </cell>
          <cell r="C2049" t="str">
            <v>沖正</v>
          </cell>
          <cell r="D2049" t="str">
            <v>N</v>
          </cell>
          <cell r="E2049" t="str">
            <v/>
          </cell>
          <cell r="F2049" t="str">
            <v>N</v>
          </cell>
          <cell r="G2049" t="str">
            <v>N</v>
          </cell>
          <cell r="H2049" t="str">
            <v/>
          </cell>
          <cell r="I2049" t="str">
            <v/>
          </cell>
          <cell r="J2049" t="str">
            <v>N/A</v>
          </cell>
        </row>
        <row r="2050">
          <cell r="B2050" t="str">
            <v>R804</v>
          </cell>
          <cell r="C2050" t="str">
            <v>沖正</v>
          </cell>
          <cell r="D2050" t="str">
            <v>N</v>
          </cell>
          <cell r="E2050" t="str">
            <v/>
          </cell>
          <cell r="F2050" t="str">
            <v>N</v>
          </cell>
          <cell r="G2050" t="str">
            <v>N</v>
          </cell>
          <cell r="H2050" t="str">
            <v/>
          </cell>
          <cell r="I2050" t="str">
            <v/>
          </cell>
          <cell r="J2050" t="str">
            <v>N/A</v>
          </cell>
        </row>
        <row r="2051">
          <cell r="B2051" t="str">
            <v>R805</v>
          </cell>
          <cell r="C2051" t="str">
            <v>沖正</v>
          </cell>
          <cell r="D2051" t="str">
            <v>N</v>
          </cell>
          <cell r="E2051" t="str">
            <v/>
          </cell>
          <cell r="F2051" t="str">
            <v>N</v>
          </cell>
          <cell r="G2051" t="str">
            <v>N</v>
          </cell>
          <cell r="H2051" t="str">
            <v/>
          </cell>
          <cell r="I2051" t="str">
            <v/>
          </cell>
          <cell r="J2051" t="str">
            <v>N/A</v>
          </cell>
        </row>
        <row r="2052">
          <cell r="B2052" t="str">
            <v>R806</v>
          </cell>
          <cell r="C2052" t="str">
            <v>代扣稅款解繳沖正</v>
          </cell>
          <cell r="D2052" t="str">
            <v>N</v>
          </cell>
          <cell r="E2052" t="str">
            <v/>
          </cell>
          <cell r="F2052" t="str">
            <v>N</v>
          </cell>
          <cell r="G2052" t="str">
            <v>N</v>
          </cell>
          <cell r="H2052" t="str">
            <v/>
          </cell>
          <cell r="I2052" t="str">
            <v/>
          </cell>
          <cell r="J2052" t="str">
            <v>N/A</v>
          </cell>
        </row>
        <row r="2053">
          <cell r="B2053" t="str">
            <v>R808</v>
          </cell>
          <cell r="C2053" t="str">
            <v>同幣別轉帳（外幣）－沖正</v>
          </cell>
          <cell r="D2053" t="str">
            <v>N</v>
          </cell>
          <cell r="E2053" t="str">
            <v/>
          </cell>
          <cell r="F2053" t="str">
            <v>N</v>
          </cell>
          <cell r="G2053" t="str">
            <v>N</v>
          </cell>
          <cell r="H2053" t="str">
            <v/>
          </cell>
          <cell r="I2053" t="str">
            <v/>
          </cell>
          <cell r="J2053" t="str">
            <v>N/A</v>
          </cell>
        </row>
        <row r="2054">
          <cell r="B2054" t="str">
            <v>R815</v>
          </cell>
          <cell r="C2054" t="str">
            <v>進出匯轉帳（外幣</v>
          </cell>
          <cell r="D2054" t="str">
            <v>N</v>
          </cell>
          <cell r="E2054" t="str">
            <v/>
          </cell>
          <cell r="F2054" t="str">
            <v>N</v>
          </cell>
          <cell r="G2054" t="str">
            <v>N</v>
          </cell>
          <cell r="H2054" t="str">
            <v/>
          </cell>
          <cell r="I2054" t="str">
            <v/>
          </cell>
          <cell r="J2054" t="str">
            <v>N/A</v>
          </cell>
        </row>
        <row r="2055">
          <cell r="B2055" t="str">
            <v>R823</v>
          </cell>
          <cell r="C2055" t="str">
            <v>沖正</v>
          </cell>
          <cell r="D2055" t="str">
            <v>N</v>
          </cell>
          <cell r="E2055" t="str">
            <v/>
          </cell>
          <cell r="F2055" t="str">
            <v>N</v>
          </cell>
          <cell r="G2055" t="str">
            <v>N</v>
          </cell>
          <cell r="H2055" t="str">
            <v/>
          </cell>
          <cell r="I2055" t="str">
            <v/>
          </cell>
          <cell r="J2055" t="str">
            <v>N/A</v>
          </cell>
        </row>
        <row r="2056">
          <cell r="B2056" t="str">
            <v>T802</v>
          </cell>
          <cell r="C2056" t="str">
            <v>銷帳</v>
          </cell>
          <cell r="D2056" t="str">
            <v>N</v>
          </cell>
          <cell r="E2056" t="str">
            <v/>
          </cell>
          <cell r="F2056" t="str">
            <v>N</v>
          </cell>
          <cell r="G2056" t="str">
            <v>N</v>
          </cell>
          <cell r="H2056" t="str">
            <v/>
          </cell>
          <cell r="I2056" t="str">
            <v/>
          </cell>
          <cell r="J2056" t="str">
            <v>N/A</v>
          </cell>
        </row>
        <row r="2057">
          <cell r="B2057" t="str">
            <v>T803</v>
          </cell>
          <cell r="C2057" t="str">
            <v>借用ＡＡ－ＸＩＤ（０１）為部處註記，Ｔ８０３為合理使用</v>
          </cell>
          <cell r="D2057" t="str">
            <v>Y</v>
          </cell>
          <cell r="E2057" t="str">
            <v/>
          </cell>
          <cell r="F2057" t="str">
            <v>N</v>
          </cell>
          <cell r="G2057" t="str">
            <v>N</v>
          </cell>
          <cell r="H2057" t="str">
            <v/>
          </cell>
          <cell r="I2057" t="str">
            <v/>
          </cell>
          <cell r="J2057" t="str">
            <v>N/A</v>
          </cell>
        </row>
        <row r="2058">
          <cell r="B2058" t="str">
            <v>T804</v>
          </cell>
          <cell r="C2058" t="str">
            <v>售出外幣旅行支票</v>
          </cell>
          <cell r="D2058" t="str">
            <v>N</v>
          </cell>
          <cell r="E2058" t="str">
            <v/>
          </cell>
          <cell r="F2058" t="str">
            <v>N</v>
          </cell>
          <cell r="G2058" t="str">
            <v>N</v>
          </cell>
          <cell r="H2058" t="str">
            <v/>
          </cell>
          <cell r="I2058" t="str">
            <v/>
          </cell>
          <cell r="J2058" t="str">
            <v>N/A</v>
          </cell>
        </row>
        <row r="2059">
          <cell r="B2059" t="str">
            <v>T805</v>
          </cell>
          <cell r="C2059" t="str">
            <v>收兌外幣旅行支票</v>
          </cell>
          <cell r="D2059" t="str">
            <v>N</v>
          </cell>
          <cell r="E2059" t="str">
            <v/>
          </cell>
          <cell r="F2059" t="str">
            <v>N</v>
          </cell>
          <cell r="G2059" t="str">
            <v>N</v>
          </cell>
          <cell r="H2059" t="str">
            <v/>
          </cell>
          <cell r="I2059" t="str">
            <v/>
          </cell>
          <cell r="J2059" t="str">
            <v>N/A</v>
          </cell>
        </row>
        <row r="2060">
          <cell r="B2060" t="str">
            <v>T806</v>
          </cell>
          <cell r="C2060" t="str">
            <v>代扣稅款解繳</v>
          </cell>
          <cell r="D2060" t="str">
            <v>N</v>
          </cell>
          <cell r="E2060" t="str">
            <v/>
          </cell>
          <cell r="F2060" t="str">
            <v>N</v>
          </cell>
          <cell r="G2060" t="str">
            <v>N</v>
          </cell>
          <cell r="H2060" t="str">
            <v/>
          </cell>
          <cell r="I2060" t="str">
            <v/>
          </cell>
          <cell r="J2060" t="str">
            <v>N/A</v>
          </cell>
        </row>
        <row r="2061">
          <cell r="B2061" t="str">
            <v>T808</v>
          </cell>
          <cell r="C2061" t="str">
            <v>同幣別轉帳（外幣）</v>
          </cell>
          <cell r="D2061" t="str">
            <v>N</v>
          </cell>
          <cell r="E2061" t="str">
            <v/>
          </cell>
          <cell r="F2061" t="str">
            <v>N</v>
          </cell>
          <cell r="G2061" t="str">
            <v>N</v>
          </cell>
          <cell r="H2061" t="str">
            <v/>
          </cell>
          <cell r="I2061" t="str">
            <v/>
          </cell>
          <cell r="J2061" t="str">
            <v>N/A</v>
          </cell>
        </row>
        <row r="2062">
          <cell r="B2062" t="str">
            <v>T814</v>
          </cell>
          <cell r="C2062" t="str">
            <v>進出匯轉帳（外幣）</v>
          </cell>
          <cell r="D2062" t="str">
            <v>N</v>
          </cell>
          <cell r="E2062" t="str">
            <v/>
          </cell>
          <cell r="F2062" t="str">
            <v>N</v>
          </cell>
          <cell r="G2062" t="str">
            <v>N</v>
          </cell>
          <cell r="H2062" t="str">
            <v/>
          </cell>
          <cell r="I2062" t="str">
            <v/>
          </cell>
          <cell r="J2062" t="str">
            <v>N/A</v>
          </cell>
        </row>
        <row r="2063">
          <cell r="B2063" t="str">
            <v>T815</v>
          </cell>
          <cell r="C2063" t="str">
            <v>進出匯轉帳（外幣</v>
          </cell>
          <cell r="D2063" t="str">
            <v>N</v>
          </cell>
          <cell r="E2063" t="str">
            <v/>
          </cell>
          <cell r="F2063" t="str">
            <v>N</v>
          </cell>
          <cell r="G2063" t="str">
            <v>N</v>
          </cell>
          <cell r="H2063" t="str">
            <v/>
          </cell>
          <cell r="I2063" t="str">
            <v/>
          </cell>
          <cell r="J2063" t="str">
            <v>N/A</v>
          </cell>
        </row>
        <row r="2064">
          <cell r="B2064" t="str">
            <v>T819</v>
          </cell>
          <cell r="C2064" t="str">
            <v>兌換借貸數轉帳</v>
          </cell>
          <cell r="D2064" t="str">
            <v>N</v>
          </cell>
          <cell r="E2064" t="str">
            <v/>
          </cell>
          <cell r="F2064" t="str">
            <v>N</v>
          </cell>
          <cell r="G2064" t="str">
            <v>N</v>
          </cell>
          <cell r="H2064" t="str">
            <v/>
          </cell>
          <cell r="I2064" t="str">
            <v/>
          </cell>
          <cell r="J2064" t="str">
            <v>N/A</v>
          </cell>
        </row>
        <row r="2065">
          <cell r="B2065" t="str">
            <v>T823</v>
          </cell>
          <cell r="C2065" t="str">
            <v>轉帳（外幣）.</v>
          </cell>
          <cell r="D2065" t="str">
            <v>N</v>
          </cell>
          <cell r="E2065" t="str">
            <v/>
          </cell>
          <cell r="F2065" t="str">
            <v>N</v>
          </cell>
          <cell r="G2065" t="str">
            <v>N</v>
          </cell>
          <cell r="H2065" t="str">
            <v/>
          </cell>
          <cell r="I2065" t="str">
            <v/>
          </cell>
          <cell r="J2065" t="str">
            <v>N/A</v>
          </cell>
        </row>
        <row r="2066">
          <cell r="B2066" t="str">
            <v>T826</v>
          </cell>
          <cell r="C2066" t="str">
            <v>外幣存同餘額查詢.</v>
          </cell>
          <cell r="D2066" t="str">
            <v>N</v>
          </cell>
          <cell r="E2066" t="str">
            <v/>
          </cell>
          <cell r="F2066" t="str">
            <v>N</v>
          </cell>
          <cell r="G2066" t="str">
            <v>N</v>
          </cell>
          <cell r="H2066" t="str">
            <v/>
          </cell>
          <cell r="I2066" t="str">
            <v/>
          </cell>
          <cell r="J2066" t="str">
            <v>N/A</v>
          </cell>
        </row>
        <row r="2067">
          <cell r="B2067" t="str">
            <v>T833</v>
          </cell>
          <cell r="C2067" t="str">
            <v>掛牌匯率登錄.</v>
          </cell>
          <cell r="D2067" t="str">
            <v>N</v>
          </cell>
          <cell r="E2067" t="str">
            <v/>
          </cell>
          <cell r="F2067" t="str">
            <v>N</v>
          </cell>
          <cell r="G2067" t="str">
            <v>N</v>
          </cell>
          <cell r="H2067" t="str">
            <v/>
          </cell>
          <cell r="I2067" t="str">
            <v/>
          </cell>
          <cell r="J2067" t="str">
            <v>N/A</v>
          </cell>
        </row>
        <row r="2068">
          <cell r="B2068" t="str">
            <v>T834</v>
          </cell>
          <cell r="C2068" t="str">
            <v>收盤清算匯率登錄.</v>
          </cell>
          <cell r="D2068" t="str">
            <v>N</v>
          </cell>
          <cell r="E2068" t="str">
            <v/>
          </cell>
          <cell r="F2068" t="str">
            <v>N</v>
          </cell>
          <cell r="G2068" t="str">
            <v>N</v>
          </cell>
          <cell r="H2068" t="str">
            <v/>
          </cell>
          <cell r="I2068" t="str">
            <v/>
          </cell>
          <cell r="J2068" t="str">
            <v>N/A</v>
          </cell>
        </row>
        <row r="2069">
          <cell r="B2069" t="str">
            <v>T835</v>
          </cell>
          <cell r="C2069" t="str">
            <v>交叉匯率登錄.</v>
          </cell>
          <cell r="D2069" t="str">
            <v>N</v>
          </cell>
          <cell r="E2069" t="str">
            <v/>
          </cell>
          <cell r="F2069" t="str">
            <v>N</v>
          </cell>
          <cell r="G2069" t="str">
            <v>N</v>
          </cell>
          <cell r="H2069" t="str">
            <v/>
          </cell>
          <cell r="I2069" t="str">
            <v/>
          </cell>
          <cell r="J2069" t="str">
            <v>N/A</v>
          </cell>
        </row>
        <row r="2070">
          <cell r="B2070" t="str">
            <v>T841</v>
          </cell>
          <cell r="C2070" t="str">
            <v>列銷帳登錄.</v>
          </cell>
          <cell r="D2070" t="str">
            <v>N</v>
          </cell>
          <cell r="E2070" t="str">
            <v/>
          </cell>
          <cell r="F2070" t="str">
            <v>N</v>
          </cell>
          <cell r="G2070" t="str">
            <v>N</v>
          </cell>
          <cell r="H2070" t="str">
            <v/>
          </cell>
          <cell r="I2070" t="str">
            <v/>
          </cell>
          <cell r="J2070" t="str">
            <v>N/A</v>
          </cell>
        </row>
        <row r="2071">
          <cell r="B2071" t="str">
            <v>T843</v>
          </cell>
          <cell r="C2071" t="str">
            <v>會計處維護作業.</v>
          </cell>
          <cell r="D2071" t="str">
            <v>N</v>
          </cell>
          <cell r="E2071" t="str">
            <v/>
          </cell>
          <cell r="F2071" t="str">
            <v>N</v>
          </cell>
          <cell r="G2071" t="str">
            <v>N</v>
          </cell>
          <cell r="H2071" t="str">
            <v/>
          </cell>
          <cell r="I2071" t="str">
            <v/>
          </cell>
          <cell r="J2071" t="str">
            <v>N/A</v>
          </cell>
        </row>
        <row r="2072">
          <cell r="B2072" t="str">
            <v>T84301</v>
          </cell>
          <cell r="C2072" t="str">
            <v>會計處維護作業二.</v>
          </cell>
          <cell r="D2072" t="str">
            <v>N</v>
          </cell>
          <cell r="E2072" t="str">
            <v/>
          </cell>
          <cell r="F2072" t="str">
            <v>N</v>
          </cell>
          <cell r="G2072" t="str">
            <v>N</v>
          </cell>
          <cell r="H2072" t="str">
            <v/>
          </cell>
          <cell r="I2072" t="str">
            <v/>
          </cell>
          <cell r="J2072" t="str">
            <v>N/A</v>
          </cell>
        </row>
        <row r="2073">
          <cell r="B2073" t="str">
            <v>T845</v>
          </cell>
          <cell r="C2073" t="str">
            <v>外匯資料修改</v>
          </cell>
          <cell r="D2073" t="str">
            <v>N</v>
          </cell>
          <cell r="E2073" t="str">
            <v/>
          </cell>
          <cell r="F2073" t="str">
            <v>N</v>
          </cell>
          <cell r="G2073" t="str">
            <v>N</v>
          </cell>
          <cell r="H2073" t="str">
            <v/>
          </cell>
          <cell r="I2073" t="str">
            <v/>
          </cell>
          <cell r="J2073" t="str">
            <v>N/A</v>
          </cell>
        </row>
        <row r="2074">
          <cell r="B2074" t="str">
            <v>T851</v>
          </cell>
          <cell r="C2074" t="str">
            <v>外匯業務之分行代碼查詢登錄</v>
          </cell>
          <cell r="D2074" t="str">
            <v>Y</v>
          </cell>
          <cell r="E2074" t="str">
            <v/>
          </cell>
          <cell r="F2074" t="str">
            <v>N</v>
          </cell>
          <cell r="G2074" t="str">
            <v>N</v>
          </cell>
          <cell r="H2074" t="str">
            <v/>
          </cell>
          <cell r="I2074" t="str">
            <v/>
          </cell>
          <cell r="J2074" t="str">
            <v>N/A</v>
          </cell>
        </row>
        <row r="2075">
          <cell r="B2075" t="str">
            <v>T863</v>
          </cell>
          <cell r="C2075" t="str">
            <v>科子目查詢</v>
          </cell>
          <cell r="D2075" t="str">
            <v>N</v>
          </cell>
          <cell r="E2075" t="str">
            <v/>
          </cell>
          <cell r="F2075" t="str">
            <v>N</v>
          </cell>
          <cell r="G2075" t="str">
            <v>N</v>
          </cell>
          <cell r="H2075" t="str">
            <v/>
          </cell>
          <cell r="I2075" t="str">
            <v/>
          </cell>
          <cell r="J2075" t="str">
            <v>N/A</v>
          </cell>
        </row>
        <row r="2076">
          <cell r="B2076" t="str">
            <v>T867N</v>
          </cell>
          <cell r="C2076" t="str">
            <v>科子目異動查詢.</v>
          </cell>
          <cell r="D2076" t="str">
            <v>N</v>
          </cell>
          <cell r="E2076" t="str">
            <v/>
          </cell>
          <cell r="F2076" t="str">
            <v>N</v>
          </cell>
          <cell r="G2076" t="str">
            <v>N</v>
          </cell>
          <cell r="H2076" t="str">
            <v/>
          </cell>
          <cell r="I2076" t="str">
            <v/>
          </cell>
          <cell r="J2076" t="str">
            <v>N/A</v>
          </cell>
        </row>
        <row r="2077">
          <cell r="B2077" t="str">
            <v>T868</v>
          </cell>
          <cell r="C2077" t="str">
            <v>美金淨部位／外幣部位及損益查詢.</v>
          </cell>
          <cell r="D2077" t="str">
            <v>N</v>
          </cell>
          <cell r="E2077" t="str">
            <v/>
          </cell>
          <cell r="F2077" t="str">
            <v>N</v>
          </cell>
          <cell r="G2077" t="str">
            <v>N</v>
          </cell>
          <cell r="H2077" t="str">
            <v/>
          </cell>
          <cell r="I2077" t="str">
            <v/>
          </cell>
          <cell r="J2077" t="str">
            <v>N/A</v>
          </cell>
        </row>
        <row r="2078">
          <cell r="B2078" t="str">
            <v>T869</v>
          </cell>
          <cell r="C2078" t="str">
            <v>對帳科目餘額查詢.</v>
          </cell>
          <cell r="D2078" t="str">
            <v>N</v>
          </cell>
          <cell r="E2078" t="str">
            <v/>
          </cell>
          <cell r="F2078" t="str">
            <v>N</v>
          </cell>
          <cell r="G2078" t="str">
            <v>N</v>
          </cell>
          <cell r="H2078" t="str">
            <v/>
          </cell>
          <cell r="I2078" t="str">
            <v/>
          </cell>
          <cell r="J2078" t="str">
            <v>N/A</v>
          </cell>
        </row>
        <row r="2079">
          <cell r="B2079" t="str">
            <v>T872</v>
          </cell>
          <cell r="C2079" t="str">
            <v>匯票印製.</v>
          </cell>
          <cell r="D2079" t="str">
            <v>N</v>
          </cell>
          <cell r="E2079" t="str">
            <v/>
          </cell>
          <cell r="F2079" t="str">
            <v>N</v>
          </cell>
          <cell r="G2079" t="str">
            <v>N</v>
          </cell>
          <cell r="H2079" t="str">
            <v/>
          </cell>
          <cell r="I2079" t="str">
            <v/>
          </cell>
          <cell r="J2079" t="str">
            <v>N/A</v>
          </cell>
        </row>
        <row r="2080">
          <cell r="B2080" t="str">
            <v>T877</v>
          </cell>
          <cell r="C2080" t="str">
            <v>幣存同餘額查詢</v>
          </cell>
          <cell r="D2080" t="str">
            <v>N</v>
          </cell>
          <cell r="E2080" t="str">
            <v/>
          </cell>
          <cell r="F2080" t="str">
            <v>N</v>
          </cell>
          <cell r="G2080" t="str">
            <v>N</v>
          </cell>
          <cell r="H2080" t="str">
            <v/>
          </cell>
          <cell r="I2080" t="str">
            <v/>
          </cell>
          <cell r="J2080" t="str">
            <v>N/A</v>
          </cell>
        </row>
        <row r="2081">
          <cell r="B2081" t="str">
            <v>T880</v>
          </cell>
          <cell r="C2081" t="str">
            <v>掛牌匯率查詢.</v>
          </cell>
          <cell r="D2081" t="str">
            <v>N</v>
          </cell>
          <cell r="E2081" t="str">
            <v/>
          </cell>
          <cell r="F2081" t="str">
            <v>N</v>
          </cell>
          <cell r="G2081" t="str">
            <v>N</v>
          </cell>
          <cell r="H2081" t="str">
            <v/>
          </cell>
          <cell r="I2081" t="str">
            <v/>
          </cell>
          <cell r="J2081" t="str">
            <v>N/A</v>
          </cell>
        </row>
        <row r="2082">
          <cell r="B2082" t="str">
            <v>T881</v>
          </cell>
          <cell r="C2082" t="str">
            <v>收盤匯率查詢</v>
          </cell>
          <cell r="D2082" t="str">
            <v>N</v>
          </cell>
          <cell r="E2082" t="str">
            <v/>
          </cell>
          <cell r="F2082" t="str">
            <v>N</v>
          </cell>
          <cell r="G2082" t="str">
            <v>N</v>
          </cell>
          <cell r="H2082" t="str">
            <v/>
          </cell>
          <cell r="I2082" t="str">
            <v/>
          </cell>
          <cell r="J2082" t="str">
            <v>N/A</v>
          </cell>
        </row>
        <row r="2083">
          <cell r="B2083" t="str">
            <v>T882</v>
          </cell>
          <cell r="C2083" t="str">
            <v>交叉匯率查詢.</v>
          </cell>
          <cell r="D2083" t="str">
            <v>N</v>
          </cell>
          <cell r="E2083" t="str">
            <v/>
          </cell>
          <cell r="F2083" t="str">
            <v>N</v>
          </cell>
          <cell r="G2083" t="str">
            <v>N</v>
          </cell>
          <cell r="H2083" t="str">
            <v/>
          </cell>
          <cell r="I2083" t="str">
            <v/>
          </cell>
          <cell r="J2083" t="str">
            <v>N/A</v>
          </cell>
        </row>
        <row r="2084">
          <cell r="B2084" t="str">
            <v>T883</v>
          </cell>
          <cell r="C2084" t="str">
            <v>外匯利率查詢.</v>
          </cell>
          <cell r="D2084" t="str">
            <v>N</v>
          </cell>
          <cell r="E2084" t="str">
            <v/>
          </cell>
          <cell r="F2084" t="str">
            <v>N</v>
          </cell>
          <cell r="G2084" t="str">
            <v>N</v>
          </cell>
          <cell r="H2084" t="str">
            <v/>
          </cell>
          <cell r="I2084" t="str">
            <v/>
          </cell>
          <cell r="J2084" t="str">
            <v>N/A</v>
          </cell>
        </row>
        <row r="2085">
          <cell r="B2085" t="str">
            <v>T886</v>
          </cell>
          <cell r="C2085" t="str">
            <v>全行科子目餘額查詢.</v>
          </cell>
          <cell r="D2085" t="str">
            <v>N</v>
          </cell>
          <cell r="E2085" t="str">
            <v/>
          </cell>
          <cell r="F2085" t="str">
            <v>N</v>
          </cell>
          <cell r="G2085" t="str">
            <v>N</v>
          </cell>
          <cell r="H2085" t="str">
            <v/>
          </cell>
          <cell r="I2085" t="str">
            <v/>
          </cell>
          <cell r="J2085" t="str">
            <v>N/A</v>
          </cell>
        </row>
        <row r="2086">
          <cell r="B2086" t="str">
            <v>T887</v>
          </cell>
          <cell r="C2086" t="str">
            <v>科子目折合台幣查詢</v>
          </cell>
          <cell r="D2086" t="str">
            <v>N</v>
          </cell>
          <cell r="E2086" t="str">
            <v/>
          </cell>
          <cell r="F2086" t="str">
            <v>N</v>
          </cell>
          <cell r="G2086" t="str">
            <v>N</v>
          </cell>
          <cell r="H2086" t="str">
            <v/>
          </cell>
          <cell r="I2086" t="str">
            <v/>
          </cell>
          <cell r="J2086" t="str">
            <v>N/A</v>
          </cell>
        </row>
        <row r="2087">
          <cell r="B2087" t="str">
            <v>T890</v>
          </cell>
          <cell r="C2087" t="str">
            <v>科子目餘額查詢.</v>
          </cell>
          <cell r="D2087" t="str">
            <v>N</v>
          </cell>
          <cell r="E2087" t="str">
            <v/>
          </cell>
          <cell r="F2087" t="str">
            <v>N</v>
          </cell>
          <cell r="G2087" t="str">
            <v>N</v>
          </cell>
          <cell r="H2087" t="str">
            <v/>
          </cell>
          <cell r="I2087" t="str">
            <v/>
          </cell>
          <cell r="J2087" t="str">
            <v>N/A</v>
          </cell>
        </row>
        <row r="2088">
          <cell r="B2088" t="str">
            <v>T893</v>
          </cell>
          <cell r="C2088" t="str">
            <v>軋帳－三級五碼.</v>
          </cell>
          <cell r="D2088" t="str">
            <v>N</v>
          </cell>
          <cell r="E2088" t="str">
            <v/>
          </cell>
          <cell r="F2088" t="str">
            <v>N</v>
          </cell>
          <cell r="G2088" t="str">
            <v>N</v>
          </cell>
          <cell r="H2088" t="str">
            <v/>
          </cell>
          <cell r="I2088" t="str">
            <v/>
          </cell>
          <cell r="J2088" t="str">
            <v>N/A</v>
          </cell>
        </row>
        <row r="2089">
          <cell r="B2089" t="str">
            <v>T894</v>
          </cell>
          <cell r="C2089" t="str">
            <v>軋帳（外幣）－三級五碼.</v>
          </cell>
          <cell r="D2089" t="str">
            <v>N</v>
          </cell>
          <cell r="E2089" t="str">
            <v/>
          </cell>
          <cell r="F2089" t="str">
            <v>N</v>
          </cell>
          <cell r="G2089" t="str">
            <v>N</v>
          </cell>
          <cell r="H2089" t="str">
            <v/>
          </cell>
          <cell r="I2089" t="str">
            <v/>
          </cell>
          <cell r="J2089" t="str">
            <v>N/A</v>
          </cell>
        </row>
        <row r="2090">
          <cell r="B2090" t="str">
            <v>T897</v>
          </cell>
          <cell r="C2090" t="str">
            <v>銷帳查詢.</v>
          </cell>
          <cell r="D2090" t="str">
            <v>N</v>
          </cell>
          <cell r="E2090" t="str">
            <v/>
          </cell>
          <cell r="F2090" t="str">
            <v>N</v>
          </cell>
          <cell r="G2090" t="str">
            <v>N</v>
          </cell>
          <cell r="H2090" t="str">
            <v/>
          </cell>
          <cell r="I2090" t="str">
            <v/>
          </cell>
          <cell r="J2090" t="str">
            <v>N/A</v>
          </cell>
        </row>
        <row r="2091">
          <cell r="B2091" t="str">
            <v>T8971</v>
          </cell>
          <cell r="C2091" t="str">
            <v>銷帳查詢.</v>
          </cell>
          <cell r="D2091" t="str">
            <v>N</v>
          </cell>
          <cell r="E2091" t="str">
            <v/>
          </cell>
          <cell r="F2091" t="str">
            <v>N</v>
          </cell>
          <cell r="G2091" t="str">
            <v>N</v>
          </cell>
          <cell r="H2091" t="str">
            <v/>
          </cell>
          <cell r="I2091" t="str">
            <v/>
          </cell>
          <cell r="J2091" t="str">
            <v>N/A</v>
          </cell>
        </row>
        <row r="2092">
          <cell r="B2092" t="str">
            <v>T8972</v>
          </cell>
          <cell r="C2092" t="str">
            <v>外匯系統－進扣帳帳戶餘額查詢.</v>
          </cell>
          <cell r="D2092" t="str">
            <v>N</v>
          </cell>
          <cell r="E2092" t="str">
            <v/>
          </cell>
          <cell r="F2092" t="str">
            <v>N</v>
          </cell>
          <cell r="G2092" t="str">
            <v>N</v>
          </cell>
          <cell r="H2092" t="str">
            <v/>
          </cell>
          <cell r="I2092" t="str">
            <v/>
          </cell>
          <cell r="J2092" t="str">
            <v>N/A</v>
          </cell>
        </row>
        <row r="2093">
          <cell r="B2093" t="str">
            <v>T899</v>
          </cell>
          <cell r="C2093" t="str">
            <v>外幣兌換借貸查詢</v>
          </cell>
          <cell r="D2093" t="str">
            <v>N</v>
          </cell>
          <cell r="E2093" t="str">
            <v/>
          </cell>
          <cell r="F2093" t="str">
            <v>N</v>
          </cell>
          <cell r="G2093" t="str">
            <v>N</v>
          </cell>
          <cell r="H2093" t="str">
            <v/>
          </cell>
          <cell r="I2093" t="str">
            <v/>
          </cell>
          <cell r="J2093" t="str">
            <v>N/A</v>
          </cell>
        </row>
        <row r="2094">
          <cell r="B2094" t="str">
            <v>TB886</v>
          </cell>
          <cell r="C2094" t="str">
            <v>全行科子目餘額查詢</v>
          </cell>
          <cell r="D2094" t="str">
            <v>N</v>
          </cell>
          <cell r="E2094" t="str">
            <v/>
          </cell>
          <cell r="F2094" t="str">
            <v>N</v>
          </cell>
          <cell r="G2094" t="str">
            <v>N</v>
          </cell>
          <cell r="H2094" t="str">
            <v/>
          </cell>
          <cell r="I2094" t="str">
            <v/>
          </cell>
          <cell r="J2094" t="str">
            <v>N/A</v>
          </cell>
        </row>
        <row r="2095">
          <cell r="B2095" t="str">
            <v>BPT94301</v>
          </cell>
          <cell r="C2095" t="str">
            <v>SUBMITSCANBP及入帳</v>
          </cell>
          <cell r="D2095" t="str">
            <v>Y</v>
          </cell>
          <cell r="E2095" t="str">
            <v/>
          </cell>
          <cell r="F2095" t="str">
            <v>N</v>
          </cell>
          <cell r="G2095" t="str">
            <v>N</v>
          </cell>
          <cell r="H2095" t="str">
            <v/>
          </cell>
          <cell r="I2095" t="str">
            <v/>
          </cell>
          <cell r="J2095" t="str">
            <v>N/A</v>
          </cell>
        </row>
        <row r="2096">
          <cell r="B2096" t="str">
            <v>BPT94308</v>
          </cell>
          <cell r="C2096" t="str">
            <v>SUBMITSCANBP及入帳.</v>
          </cell>
          <cell r="D2096" t="str">
            <v>Y</v>
          </cell>
          <cell r="E2096" t="str">
            <v/>
          </cell>
          <cell r="F2096" t="str">
            <v>N</v>
          </cell>
          <cell r="G2096" t="str">
            <v>N</v>
          </cell>
          <cell r="H2096" t="str">
            <v/>
          </cell>
          <cell r="I2096" t="str">
            <v/>
          </cell>
          <cell r="J2096" t="str">
            <v>N/A</v>
          </cell>
        </row>
        <row r="2097">
          <cell r="B2097" t="str">
            <v>CMD90001</v>
          </cell>
          <cell r="C2097" t="str">
            <v>ＩＰ轉換</v>
          </cell>
          <cell r="D2097" t="str">
            <v>Y</v>
          </cell>
          <cell r="E2097" t="str">
            <v/>
          </cell>
          <cell r="F2097" t="str">
            <v>N</v>
          </cell>
          <cell r="G2097" t="str">
            <v>N</v>
          </cell>
          <cell r="H2097" t="str">
            <v/>
          </cell>
          <cell r="I2097" t="str">
            <v/>
          </cell>
          <cell r="J2097" t="str">
            <v>N/A</v>
          </cell>
        </row>
        <row r="2098">
          <cell r="B2098" t="str">
            <v>CMD90002</v>
          </cell>
          <cell r="C2098" t="str">
            <v>檢核ＩＰ是否可供外賓使用</v>
          </cell>
          <cell r="D2098" t="str">
            <v>Y</v>
          </cell>
          <cell r="E2098" t="str">
            <v/>
          </cell>
          <cell r="F2098" t="str">
            <v>N</v>
          </cell>
          <cell r="G2098" t="str">
            <v>N</v>
          </cell>
          <cell r="H2098" t="str">
            <v/>
          </cell>
          <cell r="I2098" t="str">
            <v/>
          </cell>
          <cell r="J2098" t="str">
            <v>N/A</v>
          </cell>
        </row>
        <row r="2099">
          <cell r="B2099" t="str">
            <v>CMD90003</v>
          </cell>
          <cell r="C2099" t="str">
            <v>檢核輸入之ＩＤ是否為銀行員工（含工讀生）</v>
          </cell>
          <cell r="D2099" t="str">
            <v>Y</v>
          </cell>
          <cell r="E2099" t="str">
            <v/>
          </cell>
          <cell r="F2099" t="str">
            <v>N</v>
          </cell>
          <cell r="G2099" t="str">
            <v>N</v>
          </cell>
          <cell r="H2099" t="str">
            <v/>
          </cell>
          <cell r="I2099" t="str">
            <v/>
          </cell>
          <cell r="J2099" t="str">
            <v>N/A</v>
          </cell>
        </row>
        <row r="2100">
          <cell r="B2100" t="str">
            <v>CMD90005</v>
          </cell>
          <cell r="C2100" t="str">
            <v>台幣利率變更(含連動利率變更)</v>
          </cell>
          <cell r="D2100" t="str">
            <v>Y</v>
          </cell>
          <cell r="E2100" t="str">
            <v/>
          </cell>
          <cell r="F2100" t="str">
            <v>N</v>
          </cell>
          <cell r="G2100" t="str">
            <v>N</v>
          </cell>
          <cell r="H2100" t="str">
            <v/>
          </cell>
          <cell r="I2100" t="str">
            <v/>
          </cell>
          <cell r="J2100" t="str">
            <v>N/A</v>
          </cell>
        </row>
        <row r="2101">
          <cell r="B2101" t="str">
            <v>N94401</v>
          </cell>
          <cell r="C2101" t="str">
            <v>整批轉帳－即時帳務：第一次上傳時所做作業</v>
          </cell>
          <cell r="D2101" t="str">
            <v>N</v>
          </cell>
          <cell r="E2101" t="str">
            <v/>
          </cell>
          <cell r="F2101" t="str">
            <v>N</v>
          </cell>
          <cell r="G2101" t="str">
            <v>N</v>
          </cell>
          <cell r="H2101" t="str">
            <v/>
          </cell>
          <cell r="I2101" t="str">
            <v/>
          </cell>
          <cell r="J2101" t="str">
            <v>N/A</v>
          </cell>
        </row>
        <row r="2102">
          <cell r="B2102" t="str">
            <v>P901A</v>
          </cell>
          <cell r="C2102" t="str">
            <v>一般櫃員提領現金</v>
          </cell>
          <cell r="D2102" t="str">
            <v>N</v>
          </cell>
          <cell r="E2102" t="str">
            <v/>
          </cell>
          <cell r="F2102" t="str">
            <v>N</v>
          </cell>
          <cell r="G2102" t="str">
            <v>N</v>
          </cell>
          <cell r="H2102" t="str">
            <v/>
          </cell>
          <cell r="I2102" t="str">
            <v/>
          </cell>
          <cell r="J2102" t="str">
            <v>N/A</v>
          </cell>
        </row>
        <row r="2103">
          <cell r="B2103" t="str">
            <v>P901B</v>
          </cell>
          <cell r="C2103" t="str">
            <v>櫃員機提領現金－大出納</v>
          </cell>
          <cell r="D2103" t="str">
            <v>N</v>
          </cell>
          <cell r="E2103" t="str">
            <v/>
          </cell>
          <cell r="F2103" t="str">
            <v>N</v>
          </cell>
          <cell r="G2103" t="str">
            <v>N</v>
          </cell>
          <cell r="H2103" t="str">
            <v/>
          </cell>
          <cell r="I2103" t="str">
            <v/>
          </cell>
          <cell r="J2103" t="str">
            <v>N/A</v>
          </cell>
        </row>
        <row r="2104">
          <cell r="B2104" t="str">
            <v>P902A</v>
          </cell>
          <cell r="C2104" t="str">
            <v>一般櫃員繳回現金</v>
          </cell>
          <cell r="D2104" t="str">
            <v>N</v>
          </cell>
          <cell r="E2104" t="str">
            <v/>
          </cell>
          <cell r="F2104" t="str">
            <v>N</v>
          </cell>
          <cell r="G2104" t="str">
            <v>N</v>
          </cell>
          <cell r="H2104" t="str">
            <v/>
          </cell>
          <cell r="I2104" t="str">
            <v/>
          </cell>
          <cell r="J2104" t="str">
            <v>N/A</v>
          </cell>
        </row>
        <row r="2105">
          <cell r="B2105" t="str">
            <v>P902B</v>
          </cell>
          <cell r="C2105" t="str">
            <v>大出納現金繳回ＡＴＭ</v>
          </cell>
          <cell r="D2105" t="str">
            <v>N</v>
          </cell>
          <cell r="E2105" t="str">
            <v/>
          </cell>
          <cell r="F2105" t="str">
            <v>N</v>
          </cell>
          <cell r="G2105" t="str">
            <v>N</v>
          </cell>
          <cell r="H2105" t="str">
            <v/>
          </cell>
          <cell r="I2105" t="str">
            <v/>
          </cell>
          <cell r="J2105" t="str">
            <v>N/A</v>
          </cell>
        </row>
        <row r="2106">
          <cell r="B2106" t="str">
            <v>P931</v>
          </cell>
          <cell r="C2106" t="str">
            <v>分行簽到</v>
          </cell>
          <cell r="D2106" t="str">
            <v>Y</v>
          </cell>
          <cell r="E2106" t="str">
            <v/>
          </cell>
          <cell r="F2106" t="str">
            <v>N</v>
          </cell>
          <cell r="G2106" t="str">
            <v>N</v>
          </cell>
          <cell r="H2106" t="str">
            <v/>
          </cell>
          <cell r="I2106" t="str">
            <v/>
          </cell>
          <cell r="J2106" t="str">
            <v>N/A</v>
          </cell>
        </row>
        <row r="2107">
          <cell r="B2107" t="str">
            <v>P932CHK</v>
          </cell>
          <cell r="C2107" t="str">
            <v>分行簽退印花稅檢核</v>
          </cell>
          <cell r="D2107" t="str">
            <v>Y</v>
          </cell>
          <cell r="E2107" t="str">
            <v/>
          </cell>
          <cell r="F2107" t="str">
            <v>N</v>
          </cell>
          <cell r="G2107" t="str">
            <v>N</v>
          </cell>
          <cell r="H2107" t="str">
            <v/>
          </cell>
          <cell r="I2107" t="str">
            <v/>
          </cell>
          <cell r="J2107" t="str">
            <v>N/A</v>
          </cell>
        </row>
        <row r="2108">
          <cell r="B2108" t="str">
            <v>P932MEM</v>
          </cell>
          <cell r="C2108" t="str">
            <v>本程式專為檢核四級科目作業（軋帳後）</v>
          </cell>
          <cell r="D2108" t="str">
            <v>Y</v>
          </cell>
          <cell r="E2108" t="str">
            <v/>
          </cell>
          <cell r="F2108" t="str">
            <v>N</v>
          </cell>
          <cell r="G2108" t="str">
            <v>N</v>
          </cell>
          <cell r="H2108" t="str">
            <v/>
          </cell>
          <cell r="I2108" t="str">
            <v/>
          </cell>
          <cell r="J2108" t="str">
            <v>N/A</v>
          </cell>
        </row>
        <row r="2109">
          <cell r="B2109" t="str">
            <v>P962</v>
          </cell>
          <cell r="C2109" t="str">
            <v>科子目彙計查詢</v>
          </cell>
          <cell r="D2109" t="str">
            <v>N</v>
          </cell>
          <cell r="E2109" t="str">
            <v/>
          </cell>
          <cell r="F2109" t="str">
            <v>N</v>
          </cell>
          <cell r="G2109" t="str">
            <v>N</v>
          </cell>
          <cell r="H2109" t="str">
            <v/>
          </cell>
          <cell r="I2109" t="str">
            <v/>
          </cell>
          <cell r="J2109" t="str">
            <v>N/A</v>
          </cell>
        </row>
        <row r="2110">
          <cell r="B2110" t="str">
            <v>P962N</v>
          </cell>
          <cell r="C2110" t="str">
            <v>科子目彙計查詢</v>
          </cell>
          <cell r="D2110" t="str">
            <v>Y</v>
          </cell>
          <cell r="E2110" t="str">
            <v/>
          </cell>
          <cell r="F2110" t="str">
            <v>N</v>
          </cell>
          <cell r="G2110" t="str">
            <v>N</v>
          </cell>
          <cell r="H2110" t="str">
            <v/>
          </cell>
          <cell r="I2110" t="str">
            <v/>
          </cell>
          <cell r="J2110" t="str">
            <v>N/A</v>
          </cell>
        </row>
        <row r="2111">
          <cell r="B2111" t="str">
            <v>P9631</v>
          </cell>
          <cell r="C2111" t="str">
            <v>櫃員現金查詢副程式</v>
          </cell>
          <cell r="D2111" t="str">
            <v>Y</v>
          </cell>
          <cell r="E2111" t="str">
            <v/>
          </cell>
          <cell r="F2111" t="str">
            <v>N</v>
          </cell>
          <cell r="G2111" t="str">
            <v>N</v>
          </cell>
          <cell r="H2111" t="str">
            <v/>
          </cell>
          <cell r="I2111" t="str">
            <v/>
          </cell>
          <cell r="J2111" t="str">
            <v>N/A</v>
          </cell>
        </row>
        <row r="2112">
          <cell r="B2112" t="str">
            <v>P9632</v>
          </cell>
          <cell r="C2112" t="str">
            <v>全部櫃員現金餘額查詢</v>
          </cell>
          <cell r="D2112" t="str">
            <v>Y</v>
          </cell>
          <cell r="E2112" t="str">
            <v/>
          </cell>
          <cell r="F2112" t="str">
            <v>N</v>
          </cell>
          <cell r="G2112" t="str">
            <v>N</v>
          </cell>
          <cell r="H2112" t="str">
            <v/>
          </cell>
          <cell r="I2112" t="str">
            <v/>
          </cell>
          <cell r="J2112" t="str">
            <v>N/A</v>
          </cell>
        </row>
        <row r="2113">
          <cell r="B2113" t="str">
            <v>P969</v>
          </cell>
          <cell r="C2113" t="str">
            <v>自動櫃員機彙計查詢</v>
          </cell>
          <cell r="D2113" t="str">
            <v>N</v>
          </cell>
          <cell r="E2113" t="str">
            <v/>
          </cell>
          <cell r="F2113" t="str">
            <v>N</v>
          </cell>
          <cell r="G2113" t="str">
            <v>N</v>
          </cell>
          <cell r="H2113" t="str">
            <v/>
          </cell>
          <cell r="I2113" t="str">
            <v/>
          </cell>
          <cell r="J2113" t="str">
            <v>N/A</v>
          </cell>
        </row>
        <row r="2114">
          <cell r="B2114" t="str">
            <v>P969T2</v>
          </cell>
          <cell r="C2114" t="str">
            <v>自動櫃員機彙錢箱資料查詢</v>
          </cell>
          <cell r="D2114" t="str">
            <v>N</v>
          </cell>
          <cell r="E2114" t="str">
            <v/>
          </cell>
          <cell r="F2114" t="str">
            <v>N</v>
          </cell>
          <cell r="G2114" t="str">
            <v>N</v>
          </cell>
          <cell r="H2114" t="str">
            <v/>
          </cell>
          <cell r="I2114" t="str">
            <v/>
          </cell>
          <cell r="J2114" t="str">
            <v>N/A</v>
          </cell>
        </row>
        <row r="2115">
          <cell r="B2115" t="str">
            <v>P969T3</v>
          </cell>
          <cell r="C2115" t="str">
            <v>自動櫃員機資料列印</v>
          </cell>
          <cell r="D2115" t="str">
            <v>N</v>
          </cell>
          <cell r="E2115" t="str">
            <v/>
          </cell>
          <cell r="F2115" t="str">
            <v>N</v>
          </cell>
          <cell r="G2115" t="str">
            <v>N</v>
          </cell>
          <cell r="H2115" t="str">
            <v/>
          </cell>
          <cell r="I2115" t="str">
            <v/>
          </cell>
          <cell r="J2115" t="str">
            <v>N/A</v>
          </cell>
        </row>
        <row r="2116">
          <cell r="B2116" t="str">
            <v>P970</v>
          </cell>
          <cell r="C2116" t="str">
            <v>櫃員結帳查詢</v>
          </cell>
          <cell r="D2116" t="str">
            <v>Y</v>
          </cell>
          <cell r="E2116" t="str">
            <v/>
          </cell>
          <cell r="F2116" t="str">
            <v>N</v>
          </cell>
          <cell r="G2116" t="str">
            <v>N</v>
          </cell>
          <cell r="H2116" t="str">
            <v/>
          </cell>
          <cell r="I2116" t="str">
            <v/>
          </cell>
          <cell r="J2116" t="str">
            <v>N/A</v>
          </cell>
        </row>
        <row r="2117">
          <cell r="B2117" t="str">
            <v>P977T1</v>
          </cell>
          <cell r="C2117" t="str">
            <v>單家分行存放同業明細查詢</v>
          </cell>
          <cell r="D2117" t="str">
            <v>Y</v>
          </cell>
          <cell r="E2117" t="str">
            <v/>
          </cell>
          <cell r="F2117" t="str">
            <v>N</v>
          </cell>
          <cell r="G2117" t="str">
            <v>N</v>
          </cell>
          <cell r="H2117" t="str">
            <v/>
          </cell>
          <cell r="I2117" t="str">
            <v/>
          </cell>
          <cell r="J2117" t="str">
            <v>N/A</v>
          </cell>
        </row>
        <row r="2118">
          <cell r="B2118" t="str">
            <v>P977T2</v>
          </cell>
          <cell r="C2118" t="str">
            <v>查詢同地區存放同業明細查詢</v>
          </cell>
          <cell r="D2118" t="str">
            <v>Y</v>
          </cell>
          <cell r="E2118" t="str">
            <v/>
          </cell>
          <cell r="F2118" t="str">
            <v>N</v>
          </cell>
          <cell r="G2118" t="str">
            <v>N</v>
          </cell>
          <cell r="H2118" t="str">
            <v/>
          </cell>
          <cell r="I2118" t="str">
            <v/>
          </cell>
          <cell r="J2118" t="str">
            <v>N/A</v>
          </cell>
        </row>
        <row r="2119">
          <cell r="B2119" t="str">
            <v>P977T3</v>
          </cell>
          <cell r="C2119" t="str">
            <v>存放同業單張票據查詢</v>
          </cell>
          <cell r="D2119" t="str">
            <v>Y</v>
          </cell>
          <cell r="E2119" t="str">
            <v/>
          </cell>
          <cell r="F2119" t="str">
            <v>N</v>
          </cell>
          <cell r="G2119" t="str">
            <v>N</v>
          </cell>
          <cell r="H2119" t="str">
            <v/>
          </cell>
          <cell r="I2119" t="str">
            <v/>
          </cell>
          <cell r="J2119" t="str">
            <v>N/A</v>
          </cell>
        </row>
        <row r="2120">
          <cell r="B2120" t="str">
            <v>P979T1</v>
          </cell>
          <cell r="C2120" t="str">
            <v>查詢特定分行銷帳明細</v>
          </cell>
          <cell r="D2120" t="str">
            <v>Y</v>
          </cell>
          <cell r="E2120" t="str">
            <v/>
          </cell>
          <cell r="F2120" t="str">
            <v>N</v>
          </cell>
          <cell r="G2120" t="str">
            <v>N</v>
          </cell>
          <cell r="H2120" t="str">
            <v/>
          </cell>
          <cell r="I2120" t="str">
            <v/>
          </cell>
          <cell r="J2120" t="str">
            <v>N/A</v>
          </cell>
        </row>
        <row r="2121">
          <cell r="B2121" t="str">
            <v>P979T2</v>
          </cell>
          <cell r="C2121" t="str">
            <v>查詢相關分行銷帳明細</v>
          </cell>
          <cell r="D2121" t="str">
            <v>Y</v>
          </cell>
          <cell r="E2121" t="str">
            <v/>
          </cell>
          <cell r="F2121" t="str">
            <v>N</v>
          </cell>
          <cell r="G2121" t="str">
            <v>N</v>
          </cell>
          <cell r="H2121" t="str">
            <v/>
          </cell>
          <cell r="I2121" t="str">
            <v/>
          </cell>
          <cell r="J2121" t="str">
            <v>N/A</v>
          </cell>
        </row>
        <row r="2122">
          <cell r="B2122" t="str">
            <v>P986F</v>
          </cell>
          <cell r="C2122" t="str">
            <v>簽到卡異動資料查詢二</v>
          </cell>
          <cell r="D2122" t="str">
            <v>Y</v>
          </cell>
          <cell r="E2122" t="str">
            <v/>
          </cell>
          <cell r="F2122" t="str">
            <v>N</v>
          </cell>
          <cell r="G2122" t="str">
            <v>N</v>
          </cell>
          <cell r="H2122" t="str">
            <v/>
          </cell>
          <cell r="I2122" t="str">
            <v/>
          </cell>
          <cell r="J2122" t="str">
            <v>N/A</v>
          </cell>
        </row>
        <row r="2123">
          <cell r="B2123" t="str">
            <v>P99401</v>
          </cell>
          <cell r="C2123" t="str">
            <v>業務部主管授權啟動利率變更檢核</v>
          </cell>
          <cell r="D2123" t="str">
            <v>N</v>
          </cell>
          <cell r="E2123" t="str">
            <v/>
          </cell>
          <cell r="F2123" t="str">
            <v>N</v>
          </cell>
          <cell r="G2123" t="str">
            <v>N</v>
          </cell>
          <cell r="H2123" t="str">
            <v/>
          </cell>
          <cell r="I2123" t="str">
            <v/>
          </cell>
          <cell r="J2123" t="str">
            <v>N/A</v>
          </cell>
        </row>
        <row r="2124">
          <cell r="B2124" t="str">
            <v>P99402</v>
          </cell>
          <cell r="C2124" t="str">
            <v>承辦員首次輸入利率變更資料查詢</v>
          </cell>
          <cell r="D2124" t="str">
            <v>N</v>
          </cell>
          <cell r="E2124" t="str">
            <v/>
          </cell>
          <cell r="F2124" t="str">
            <v>N</v>
          </cell>
          <cell r="G2124" t="str">
            <v>N</v>
          </cell>
          <cell r="H2124" t="str">
            <v/>
          </cell>
          <cell r="I2124" t="str">
            <v/>
          </cell>
          <cell r="J2124" t="str">
            <v>N/A</v>
          </cell>
        </row>
        <row r="2125">
          <cell r="B2125" t="str">
            <v>P99403</v>
          </cell>
          <cell r="C2125" t="str">
            <v>他行存放款利率查詢</v>
          </cell>
          <cell r="D2125" t="str">
            <v>N</v>
          </cell>
          <cell r="E2125" t="str">
            <v/>
          </cell>
          <cell r="F2125" t="str">
            <v>N</v>
          </cell>
          <cell r="G2125" t="str">
            <v>N</v>
          </cell>
          <cell r="H2125" t="str">
            <v/>
          </cell>
          <cell r="I2125" t="str">
            <v/>
          </cell>
          <cell r="J2125" t="str">
            <v>N/A</v>
          </cell>
        </row>
        <row r="2126">
          <cell r="B2126" t="str">
            <v>P99409</v>
          </cell>
          <cell r="C2126" t="str">
            <v>台幣牌告利率查詢</v>
          </cell>
          <cell r="D2126" t="str">
            <v>N</v>
          </cell>
          <cell r="E2126" t="str">
            <v/>
          </cell>
          <cell r="F2126" t="str">
            <v>N</v>
          </cell>
          <cell r="G2126" t="str">
            <v>N</v>
          </cell>
          <cell r="H2126" t="str">
            <v/>
          </cell>
          <cell r="I2126" t="str">
            <v/>
          </cell>
          <cell r="J2126" t="str">
            <v>N/A</v>
          </cell>
        </row>
        <row r="2127">
          <cell r="B2127" t="str">
            <v>P9C301</v>
          </cell>
          <cell r="C2127" t="str">
            <v>傳送媒體轉帳資料</v>
          </cell>
          <cell r="D2127" t="str">
            <v>N</v>
          </cell>
          <cell r="E2127" t="str">
            <v/>
          </cell>
          <cell r="F2127" t="str">
            <v>N</v>
          </cell>
          <cell r="G2127" t="str">
            <v>N</v>
          </cell>
          <cell r="H2127" t="str">
            <v/>
          </cell>
          <cell r="I2127" t="str">
            <v/>
          </cell>
          <cell r="J2127" t="str">
            <v>N/A</v>
          </cell>
        </row>
        <row r="2128">
          <cell r="B2128" t="str">
            <v>P9C302</v>
          </cell>
          <cell r="C2128" t="str">
            <v>傳送媒體轉帳資料</v>
          </cell>
          <cell r="D2128" t="str">
            <v>N</v>
          </cell>
          <cell r="E2128" t="str">
            <v/>
          </cell>
          <cell r="F2128" t="str">
            <v>N</v>
          </cell>
          <cell r="G2128" t="str">
            <v>N</v>
          </cell>
          <cell r="H2128" t="str">
            <v/>
          </cell>
          <cell r="I2128" t="str">
            <v/>
          </cell>
          <cell r="J2128" t="str">
            <v>N/A</v>
          </cell>
        </row>
        <row r="2129">
          <cell r="B2129" t="str">
            <v>P9S571</v>
          </cell>
          <cell r="C2129" t="str">
            <v>P5S571基本利率查詢</v>
          </cell>
          <cell r="D2129" t="str">
            <v>N</v>
          </cell>
          <cell r="E2129" t="str">
            <v/>
          </cell>
          <cell r="F2129" t="str">
            <v>N</v>
          </cell>
          <cell r="G2129" t="str">
            <v>N</v>
          </cell>
          <cell r="H2129" t="str">
            <v/>
          </cell>
          <cell r="I2129" t="str">
            <v/>
          </cell>
          <cell r="J2129" t="str">
            <v>N/A</v>
          </cell>
        </row>
        <row r="2130">
          <cell r="B2130" t="str">
            <v>R903</v>
          </cell>
          <cell r="C2130" t="str">
            <v>雜項收入沖正</v>
          </cell>
          <cell r="D2130" t="str">
            <v>N</v>
          </cell>
          <cell r="E2130" t="str">
            <v/>
          </cell>
          <cell r="F2130" t="str">
            <v>N</v>
          </cell>
          <cell r="G2130" t="str">
            <v>N</v>
          </cell>
          <cell r="H2130" t="str">
            <v/>
          </cell>
          <cell r="I2130" t="str">
            <v/>
          </cell>
          <cell r="J2130" t="str">
            <v>N/A</v>
          </cell>
        </row>
        <row r="2131">
          <cell r="B2131" t="str">
            <v>R904</v>
          </cell>
          <cell r="C2131" t="str">
            <v>雜項支出沖正</v>
          </cell>
          <cell r="D2131" t="str">
            <v>N</v>
          </cell>
          <cell r="E2131" t="str">
            <v/>
          </cell>
          <cell r="F2131" t="str">
            <v>N</v>
          </cell>
          <cell r="G2131" t="str">
            <v>N</v>
          </cell>
          <cell r="H2131" t="str">
            <v/>
          </cell>
          <cell r="I2131" t="str">
            <v/>
          </cell>
          <cell r="J2131" t="str">
            <v>N/A</v>
          </cell>
        </row>
        <row r="2132">
          <cell r="B2132" t="str">
            <v>R905</v>
          </cell>
          <cell r="C2132" t="str">
            <v>雜項收入沖正</v>
          </cell>
          <cell r="D2132" t="str">
            <v>N</v>
          </cell>
          <cell r="E2132" t="str">
            <v/>
          </cell>
          <cell r="F2132" t="str">
            <v>N</v>
          </cell>
          <cell r="G2132" t="str">
            <v>N</v>
          </cell>
          <cell r="H2132" t="str">
            <v/>
          </cell>
          <cell r="I2132" t="str">
            <v/>
          </cell>
          <cell r="J2132" t="str">
            <v>N/A</v>
          </cell>
        </row>
        <row r="2133">
          <cell r="B2133" t="str">
            <v>R906</v>
          </cell>
          <cell r="C2133" t="str">
            <v>雜項支出沖正</v>
          </cell>
          <cell r="D2133" t="str">
            <v>N</v>
          </cell>
          <cell r="E2133" t="str">
            <v/>
          </cell>
          <cell r="F2133" t="str">
            <v>N</v>
          </cell>
          <cell r="G2133" t="str">
            <v>N</v>
          </cell>
          <cell r="H2133" t="str">
            <v/>
          </cell>
          <cell r="I2133" t="str">
            <v/>
          </cell>
          <cell r="J2133" t="str">
            <v>N/A</v>
          </cell>
        </row>
        <row r="2134">
          <cell r="B2134" t="str">
            <v>R907</v>
          </cell>
          <cell r="C2134" t="str">
            <v>雜項收入沖正</v>
          </cell>
          <cell r="D2134" t="str">
            <v>N</v>
          </cell>
          <cell r="E2134" t="str">
            <v/>
          </cell>
          <cell r="F2134" t="str">
            <v>N</v>
          </cell>
          <cell r="G2134" t="str">
            <v>N</v>
          </cell>
          <cell r="H2134" t="str">
            <v/>
          </cell>
          <cell r="I2134" t="str">
            <v/>
          </cell>
          <cell r="J2134" t="str">
            <v>N/A</v>
          </cell>
        </row>
        <row r="2135">
          <cell r="B2135" t="str">
            <v>R908</v>
          </cell>
          <cell r="C2135" t="str">
            <v>次交存入－沖正</v>
          </cell>
          <cell r="D2135" t="str">
            <v>N</v>
          </cell>
          <cell r="E2135" t="str">
            <v/>
          </cell>
          <cell r="F2135" t="str">
            <v>N</v>
          </cell>
          <cell r="G2135" t="str">
            <v>N</v>
          </cell>
          <cell r="H2135" t="str">
            <v/>
          </cell>
          <cell r="I2135" t="str">
            <v/>
          </cell>
          <cell r="J2135" t="str">
            <v>N/A</v>
          </cell>
        </row>
        <row r="2136">
          <cell r="B2136" t="str">
            <v>R909</v>
          </cell>
          <cell r="C2136" t="str">
            <v>資金運送</v>
          </cell>
          <cell r="D2136" t="str">
            <v>N</v>
          </cell>
          <cell r="E2136" t="str">
            <v/>
          </cell>
          <cell r="F2136" t="str">
            <v>N</v>
          </cell>
          <cell r="G2136" t="str">
            <v>N</v>
          </cell>
          <cell r="H2136" t="str">
            <v/>
          </cell>
          <cell r="I2136" t="str">
            <v/>
          </cell>
          <cell r="J2136" t="str">
            <v>N/A</v>
          </cell>
        </row>
        <row r="2137">
          <cell r="B2137" t="str">
            <v>R911</v>
          </cell>
          <cell r="C2137" t="str">
            <v>代轉公共事業費用沖正</v>
          </cell>
          <cell r="D2137" t="str">
            <v>N</v>
          </cell>
          <cell r="E2137" t="str">
            <v/>
          </cell>
          <cell r="F2137" t="str">
            <v>N</v>
          </cell>
          <cell r="G2137" t="str">
            <v>N</v>
          </cell>
          <cell r="H2137" t="str">
            <v/>
          </cell>
          <cell r="I2137" t="str">
            <v/>
          </cell>
          <cell r="J2137" t="str">
            <v>N/A</v>
          </cell>
        </row>
        <row r="2138">
          <cell r="B2138" t="str">
            <v>R912</v>
          </cell>
          <cell r="C2138" t="str">
            <v>台銀帳務處理沖正</v>
          </cell>
          <cell r="D2138" t="str">
            <v>Y</v>
          </cell>
          <cell r="E2138" t="str">
            <v/>
          </cell>
          <cell r="F2138" t="str">
            <v>N</v>
          </cell>
          <cell r="G2138" t="str">
            <v>N</v>
          </cell>
          <cell r="H2138" t="str">
            <v/>
          </cell>
          <cell r="I2138" t="str">
            <v/>
          </cell>
          <cell r="J2138" t="str">
            <v>N/A</v>
          </cell>
        </row>
        <row r="2139">
          <cell r="B2139" t="str">
            <v>R914</v>
          </cell>
          <cell r="C2139" t="str">
            <v>信用卡預借現金沖正</v>
          </cell>
          <cell r="D2139" t="str">
            <v>N</v>
          </cell>
          <cell r="E2139" t="str">
            <v/>
          </cell>
          <cell r="F2139" t="str">
            <v>N</v>
          </cell>
          <cell r="G2139" t="str">
            <v>N</v>
          </cell>
          <cell r="H2139" t="str">
            <v/>
          </cell>
          <cell r="I2139" t="str">
            <v/>
          </cell>
          <cell r="J2139" t="str">
            <v>N/A</v>
          </cell>
        </row>
        <row r="2140">
          <cell r="B2140" t="str">
            <v>R91601</v>
          </cell>
          <cell r="C2140" t="str">
            <v>沖正暫收短期票券所得稅收入</v>
          </cell>
          <cell r="D2140" t="str">
            <v>N</v>
          </cell>
          <cell r="E2140" t="str">
            <v/>
          </cell>
          <cell r="F2140" t="str">
            <v>N</v>
          </cell>
          <cell r="G2140" t="str">
            <v>N</v>
          </cell>
          <cell r="H2140" t="str">
            <v/>
          </cell>
          <cell r="I2140" t="str">
            <v/>
          </cell>
          <cell r="J2140" t="str">
            <v>N/A</v>
          </cell>
        </row>
        <row r="2141">
          <cell r="B2141" t="str">
            <v>R91602</v>
          </cell>
          <cell r="C2141" t="str">
            <v>沖正暫收短期票券所得稅收入</v>
          </cell>
          <cell r="D2141" t="str">
            <v>N</v>
          </cell>
          <cell r="E2141" t="str">
            <v/>
          </cell>
          <cell r="F2141" t="str">
            <v>N</v>
          </cell>
          <cell r="G2141" t="str">
            <v>N</v>
          </cell>
          <cell r="H2141" t="str">
            <v/>
          </cell>
          <cell r="I2141" t="str">
            <v/>
          </cell>
          <cell r="J2141" t="str">
            <v>N/A</v>
          </cell>
        </row>
        <row r="2142">
          <cell r="B2142" t="str">
            <v>R91603</v>
          </cell>
          <cell r="C2142" t="str">
            <v>沖正暫收短期票券所得稅收入</v>
          </cell>
          <cell r="D2142" t="str">
            <v>N</v>
          </cell>
          <cell r="E2142" t="str">
            <v/>
          </cell>
          <cell r="F2142" t="str">
            <v>N</v>
          </cell>
          <cell r="G2142" t="str">
            <v>N</v>
          </cell>
          <cell r="H2142" t="str">
            <v/>
          </cell>
          <cell r="I2142" t="str">
            <v/>
          </cell>
          <cell r="J2142" t="str">
            <v>N/A</v>
          </cell>
        </row>
        <row r="2143">
          <cell r="B2143" t="str">
            <v>R917</v>
          </cell>
          <cell r="C2143" t="str">
            <v>手續費收入沖正</v>
          </cell>
          <cell r="D2143" t="str">
            <v>N</v>
          </cell>
          <cell r="E2143" t="str">
            <v/>
          </cell>
          <cell r="F2143" t="str">
            <v>N</v>
          </cell>
          <cell r="G2143" t="str">
            <v>N</v>
          </cell>
          <cell r="H2143" t="str">
            <v/>
          </cell>
          <cell r="I2143" t="str">
            <v/>
          </cell>
          <cell r="J2143" t="str">
            <v>N/A</v>
          </cell>
        </row>
        <row r="2144">
          <cell r="B2144" t="str">
            <v>R918</v>
          </cell>
          <cell r="C2144" t="str">
            <v>轉帳資料以科目撥轉沖正</v>
          </cell>
          <cell r="D2144" t="str">
            <v>N</v>
          </cell>
          <cell r="E2144" t="str">
            <v/>
          </cell>
          <cell r="F2144" t="str">
            <v>N</v>
          </cell>
          <cell r="G2144" t="str">
            <v>N</v>
          </cell>
          <cell r="H2144" t="str">
            <v/>
          </cell>
          <cell r="I2144" t="str">
            <v/>
          </cell>
          <cell r="J2144" t="str">
            <v>N/A</v>
          </cell>
        </row>
        <row r="2145">
          <cell r="B2145" t="str">
            <v>S943</v>
          </cell>
          <cell r="C2145" t="str">
            <v>傳送代收證券交割款</v>
          </cell>
          <cell r="D2145" t="str">
            <v>N</v>
          </cell>
          <cell r="E2145" t="str">
            <v/>
          </cell>
          <cell r="F2145" t="str">
            <v>N</v>
          </cell>
          <cell r="G2145" t="str">
            <v>N</v>
          </cell>
          <cell r="H2145" t="str">
            <v/>
          </cell>
          <cell r="I2145" t="str">
            <v/>
          </cell>
          <cell r="J2145" t="str">
            <v>N/A</v>
          </cell>
        </row>
        <row r="2146">
          <cell r="B2146" t="str">
            <v>S944</v>
          </cell>
          <cell r="C2146" t="str">
            <v>傳送代收證券交割款</v>
          </cell>
          <cell r="D2146" t="str">
            <v>N</v>
          </cell>
          <cell r="E2146" t="str">
            <v/>
          </cell>
          <cell r="F2146" t="str">
            <v>N</v>
          </cell>
          <cell r="G2146" t="str">
            <v>N</v>
          </cell>
          <cell r="H2146" t="str">
            <v/>
          </cell>
          <cell r="I2146" t="str">
            <v/>
          </cell>
          <cell r="J2146" t="str">
            <v>N/A</v>
          </cell>
        </row>
        <row r="2147">
          <cell r="B2147" t="str">
            <v>S94401</v>
          </cell>
          <cell r="C2147" t="str">
            <v>整批轉帳－即時帳務：連續上傳之所做作業</v>
          </cell>
          <cell r="D2147" t="str">
            <v>N</v>
          </cell>
          <cell r="E2147" t="str">
            <v/>
          </cell>
          <cell r="F2147" t="str">
            <v>N</v>
          </cell>
          <cell r="G2147" t="str">
            <v>N</v>
          </cell>
          <cell r="H2147" t="str">
            <v/>
          </cell>
          <cell r="I2147" t="str">
            <v/>
          </cell>
          <cell r="J2147" t="str">
            <v>N/A</v>
          </cell>
        </row>
        <row r="2148">
          <cell r="B2148" t="str">
            <v>T003</v>
          </cell>
          <cell r="C2148" t="str">
            <v>ＮＯＴＥＳ－ＣＬＩＥＮＴ簽到</v>
          </cell>
          <cell r="D2148" t="str">
            <v>N</v>
          </cell>
          <cell r="E2148" t="str">
            <v/>
          </cell>
          <cell r="F2148" t="str">
            <v>N</v>
          </cell>
          <cell r="G2148" t="str">
            <v>N</v>
          </cell>
          <cell r="H2148" t="str">
            <v/>
          </cell>
          <cell r="I2148" t="str">
            <v/>
          </cell>
          <cell r="J2148" t="str">
            <v>N/A</v>
          </cell>
        </row>
        <row r="2149">
          <cell r="B2149" t="str">
            <v>T901</v>
          </cell>
          <cell r="C2149" t="str">
            <v>櫃員提領現金.</v>
          </cell>
          <cell r="D2149" t="str">
            <v>N</v>
          </cell>
          <cell r="E2149" t="str">
            <v/>
          </cell>
          <cell r="F2149" t="str">
            <v>N</v>
          </cell>
          <cell r="G2149" t="str">
            <v>N</v>
          </cell>
          <cell r="H2149" t="str">
            <v/>
          </cell>
          <cell r="I2149" t="str">
            <v/>
          </cell>
          <cell r="J2149" t="str">
            <v>N/A</v>
          </cell>
        </row>
        <row r="2150">
          <cell r="B2150" t="str">
            <v>T902</v>
          </cell>
          <cell r="C2150" t="str">
            <v>櫃員繳回現金.</v>
          </cell>
          <cell r="D2150" t="str">
            <v>N</v>
          </cell>
          <cell r="E2150" t="str">
            <v/>
          </cell>
          <cell r="F2150" t="str">
            <v>N</v>
          </cell>
          <cell r="G2150" t="str">
            <v>N</v>
          </cell>
          <cell r="H2150" t="str">
            <v/>
          </cell>
          <cell r="I2150" t="str">
            <v/>
          </cell>
          <cell r="J2150" t="str">
            <v>N/A</v>
          </cell>
        </row>
        <row r="2151">
          <cell r="B2151" t="str">
            <v>T903</v>
          </cell>
          <cell r="C2151" t="str">
            <v>現金收入.</v>
          </cell>
          <cell r="D2151" t="str">
            <v>N</v>
          </cell>
          <cell r="E2151" t="str">
            <v/>
          </cell>
          <cell r="F2151" t="str">
            <v>N</v>
          </cell>
          <cell r="G2151" t="str">
            <v>N</v>
          </cell>
          <cell r="H2151" t="str">
            <v/>
          </cell>
          <cell r="I2151" t="str">
            <v/>
          </cell>
          <cell r="J2151" t="str">
            <v>N/A</v>
          </cell>
        </row>
        <row r="2152">
          <cell r="B2152" t="str">
            <v>T904</v>
          </cell>
          <cell r="C2152" t="str">
            <v>現金支出.</v>
          </cell>
          <cell r="D2152" t="str">
            <v>N</v>
          </cell>
          <cell r="E2152" t="str">
            <v/>
          </cell>
          <cell r="F2152" t="str">
            <v>N</v>
          </cell>
          <cell r="G2152" t="str">
            <v>N</v>
          </cell>
          <cell r="H2152" t="str">
            <v/>
          </cell>
          <cell r="I2152" t="str">
            <v/>
          </cell>
          <cell r="J2152" t="str">
            <v>N/A</v>
          </cell>
        </row>
        <row r="2153">
          <cell r="B2153" t="str">
            <v>T905</v>
          </cell>
          <cell r="C2153" t="str">
            <v>轉帳收入.</v>
          </cell>
          <cell r="D2153" t="str">
            <v>N</v>
          </cell>
          <cell r="E2153" t="str">
            <v/>
          </cell>
          <cell r="F2153" t="str">
            <v>N</v>
          </cell>
          <cell r="G2153" t="str">
            <v>N</v>
          </cell>
          <cell r="H2153" t="str">
            <v/>
          </cell>
          <cell r="I2153" t="str">
            <v/>
          </cell>
          <cell r="J2153" t="str">
            <v>N/A</v>
          </cell>
        </row>
        <row r="2154">
          <cell r="B2154" t="str">
            <v>T906</v>
          </cell>
          <cell r="C2154" t="str">
            <v>轉帳支出</v>
          </cell>
          <cell r="D2154" t="str">
            <v>N</v>
          </cell>
          <cell r="E2154" t="str">
            <v/>
          </cell>
          <cell r="F2154" t="str">
            <v>N</v>
          </cell>
          <cell r="G2154" t="str">
            <v>N</v>
          </cell>
          <cell r="H2154" t="str">
            <v/>
          </cell>
          <cell r="I2154" t="str">
            <v/>
          </cell>
          <cell r="J2154" t="str">
            <v>N/A</v>
          </cell>
        </row>
        <row r="2155">
          <cell r="B2155" t="str">
            <v>T907</v>
          </cell>
          <cell r="C2155" t="str">
            <v>交票收入.</v>
          </cell>
          <cell r="D2155" t="str">
            <v>N</v>
          </cell>
          <cell r="E2155" t="str">
            <v/>
          </cell>
          <cell r="F2155" t="str">
            <v>N</v>
          </cell>
          <cell r="G2155" t="str">
            <v>N</v>
          </cell>
          <cell r="H2155" t="str">
            <v/>
          </cell>
          <cell r="I2155" t="str">
            <v/>
          </cell>
          <cell r="J2155" t="str">
            <v>N/A</v>
          </cell>
        </row>
        <row r="2156">
          <cell r="B2156" t="str">
            <v>T908</v>
          </cell>
          <cell r="C2156" t="str">
            <v>次交票收入.</v>
          </cell>
          <cell r="D2156" t="str">
            <v>N</v>
          </cell>
          <cell r="E2156" t="str">
            <v/>
          </cell>
          <cell r="F2156" t="str">
            <v>N</v>
          </cell>
          <cell r="G2156" t="str">
            <v>N</v>
          </cell>
          <cell r="H2156" t="str">
            <v/>
          </cell>
          <cell r="I2156" t="str">
            <v/>
          </cell>
          <cell r="J2156" t="str">
            <v>N/A</v>
          </cell>
        </row>
        <row r="2157">
          <cell r="B2157" t="str">
            <v>T909</v>
          </cell>
          <cell r="C2157" t="str">
            <v>資金運送</v>
          </cell>
          <cell r="D2157" t="str">
            <v>N</v>
          </cell>
          <cell r="E2157" t="str">
            <v/>
          </cell>
          <cell r="F2157" t="str">
            <v>N</v>
          </cell>
          <cell r="G2157" t="str">
            <v>N</v>
          </cell>
          <cell r="H2157" t="str">
            <v/>
          </cell>
          <cell r="I2157" t="str">
            <v/>
          </cell>
          <cell r="J2157" t="str">
            <v>N/A</v>
          </cell>
        </row>
        <row r="2158">
          <cell r="B2158" t="str">
            <v>T910</v>
          </cell>
          <cell r="C2158" t="str">
            <v>電匯資金.</v>
          </cell>
          <cell r="D2158" t="str">
            <v>N</v>
          </cell>
          <cell r="E2158" t="str">
            <v/>
          </cell>
          <cell r="F2158" t="str">
            <v>N</v>
          </cell>
          <cell r="G2158" t="str">
            <v>N</v>
          </cell>
          <cell r="H2158" t="str">
            <v/>
          </cell>
          <cell r="I2158" t="str">
            <v/>
          </cell>
          <cell r="J2158" t="str">
            <v>N/A</v>
          </cell>
        </row>
        <row r="2159">
          <cell r="B2159" t="str">
            <v>T911</v>
          </cell>
          <cell r="C2159" t="str">
            <v>代轉公共事業費用．</v>
          </cell>
          <cell r="D2159" t="str">
            <v>N</v>
          </cell>
          <cell r="E2159" t="str">
            <v/>
          </cell>
          <cell r="F2159" t="str">
            <v>N</v>
          </cell>
          <cell r="G2159" t="str">
            <v>N</v>
          </cell>
          <cell r="H2159" t="str">
            <v/>
          </cell>
          <cell r="I2159" t="str">
            <v/>
          </cell>
          <cell r="J2159" t="str">
            <v>N/A</v>
          </cell>
        </row>
        <row r="2160">
          <cell r="B2160" t="str">
            <v>T912</v>
          </cell>
          <cell r="C2160" t="str">
            <v>台銀帳務處理．</v>
          </cell>
          <cell r="D2160" t="str">
            <v>Y</v>
          </cell>
          <cell r="E2160" t="str">
            <v/>
          </cell>
          <cell r="F2160" t="str">
            <v>N</v>
          </cell>
          <cell r="G2160" t="str">
            <v>N</v>
          </cell>
          <cell r="H2160" t="str">
            <v/>
          </cell>
          <cell r="I2160" t="str">
            <v/>
          </cell>
          <cell r="J2160" t="str">
            <v>N/A</v>
          </cell>
        </row>
        <row r="2161">
          <cell r="B2161" t="str">
            <v>T913</v>
          </cell>
          <cell r="C2161" t="str">
            <v>台銀銷帳處理．</v>
          </cell>
          <cell r="D2161" t="str">
            <v>Y</v>
          </cell>
          <cell r="E2161" t="str">
            <v/>
          </cell>
          <cell r="F2161" t="str">
            <v>N</v>
          </cell>
          <cell r="G2161" t="str">
            <v>N</v>
          </cell>
          <cell r="H2161" t="str">
            <v/>
          </cell>
          <cell r="I2161" t="str">
            <v/>
          </cell>
          <cell r="J2161" t="str">
            <v>N/A</v>
          </cell>
        </row>
        <row r="2162">
          <cell r="B2162" t="str">
            <v>T914</v>
          </cell>
          <cell r="C2162" t="str">
            <v>用卡預借現金.</v>
          </cell>
          <cell r="D2162" t="str">
            <v>N</v>
          </cell>
          <cell r="E2162" t="str">
            <v/>
          </cell>
          <cell r="F2162" t="str">
            <v>N</v>
          </cell>
          <cell r="G2162" t="str">
            <v>N</v>
          </cell>
          <cell r="H2162" t="str">
            <v/>
          </cell>
          <cell r="I2162" t="str">
            <v/>
          </cell>
          <cell r="J2162" t="str">
            <v>N/A</v>
          </cell>
        </row>
        <row r="2163">
          <cell r="B2163" t="str">
            <v>T915</v>
          </cell>
          <cell r="C2163" t="str">
            <v>單批轉帳．</v>
          </cell>
          <cell r="D2163" t="str">
            <v>N</v>
          </cell>
          <cell r="E2163" t="str">
            <v/>
          </cell>
          <cell r="F2163" t="str">
            <v>N</v>
          </cell>
          <cell r="G2163" t="str">
            <v>N</v>
          </cell>
          <cell r="H2163" t="str">
            <v/>
          </cell>
          <cell r="I2163" t="str">
            <v/>
          </cell>
          <cell r="J2163" t="str">
            <v>N/A</v>
          </cell>
        </row>
        <row r="2164">
          <cell r="B2164" t="str">
            <v>T91601</v>
          </cell>
          <cell r="C2164" t="str">
            <v>暫收短期票券所得稅收入</v>
          </cell>
          <cell r="D2164" t="str">
            <v>N</v>
          </cell>
          <cell r="E2164" t="str">
            <v/>
          </cell>
          <cell r="F2164" t="str">
            <v>N</v>
          </cell>
          <cell r="G2164" t="str">
            <v>N</v>
          </cell>
          <cell r="H2164" t="str">
            <v/>
          </cell>
          <cell r="I2164" t="str">
            <v/>
          </cell>
          <cell r="J2164" t="str">
            <v>N/A</v>
          </cell>
        </row>
        <row r="2165">
          <cell r="B2165" t="str">
            <v>T91602</v>
          </cell>
          <cell r="C2165" t="str">
            <v>暫收短期票券所得稅收入</v>
          </cell>
          <cell r="D2165" t="str">
            <v>N</v>
          </cell>
          <cell r="E2165" t="str">
            <v/>
          </cell>
          <cell r="F2165" t="str">
            <v>N</v>
          </cell>
          <cell r="G2165" t="str">
            <v>N</v>
          </cell>
          <cell r="H2165" t="str">
            <v/>
          </cell>
          <cell r="I2165" t="str">
            <v/>
          </cell>
          <cell r="J2165" t="str">
            <v>N/A</v>
          </cell>
        </row>
        <row r="2166">
          <cell r="B2166" t="str">
            <v>T91603</v>
          </cell>
          <cell r="C2166" t="str">
            <v>暫收短期票券所得稅收入</v>
          </cell>
          <cell r="D2166" t="str">
            <v>N</v>
          </cell>
          <cell r="E2166" t="str">
            <v/>
          </cell>
          <cell r="F2166" t="str">
            <v>N</v>
          </cell>
          <cell r="G2166" t="str">
            <v>N</v>
          </cell>
          <cell r="H2166" t="str">
            <v/>
          </cell>
          <cell r="I2166" t="str">
            <v/>
          </cell>
          <cell r="J2166" t="str">
            <v>N/A</v>
          </cell>
        </row>
        <row r="2167">
          <cell r="B2167" t="str">
            <v>T917</v>
          </cell>
          <cell r="C2167" t="str">
            <v>手續費收入.</v>
          </cell>
          <cell r="D2167" t="str">
            <v>N</v>
          </cell>
          <cell r="E2167" t="str">
            <v/>
          </cell>
          <cell r="F2167" t="str">
            <v>N</v>
          </cell>
          <cell r="G2167" t="str">
            <v>N</v>
          </cell>
          <cell r="H2167" t="str">
            <v/>
          </cell>
          <cell r="I2167" t="str">
            <v/>
          </cell>
          <cell r="J2167" t="str">
            <v>N/A</v>
          </cell>
        </row>
        <row r="2168">
          <cell r="B2168" t="str">
            <v>T918</v>
          </cell>
          <cell r="C2168" t="str">
            <v>轉帳資料以科目撥轉.</v>
          </cell>
          <cell r="D2168" t="str">
            <v>N</v>
          </cell>
          <cell r="E2168" t="str">
            <v/>
          </cell>
          <cell r="F2168" t="str">
            <v>N</v>
          </cell>
          <cell r="G2168" t="str">
            <v>N</v>
          </cell>
          <cell r="H2168" t="str">
            <v/>
          </cell>
          <cell r="I2168" t="str">
            <v/>
          </cell>
          <cell r="J2168" t="str">
            <v>N/A</v>
          </cell>
        </row>
        <row r="2169">
          <cell r="B2169" t="str">
            <v>T931</v>
          </cell>
          <cell r="C2169" t="str">
            <v>分行簽到</v>
          </cell>
          <cell r="D2169" t="str">
            <v>Y</v>
          </cell>
          <cell r="E2169" t="str">
            <v/>
          </cell>
          <cell r="F2169" t="str">
            <v>N</v>
          </cell>
          <cell r="G2169" t="str">
            <v>N</v>
          </cell>
          <cell r="H2169" t="str">
            <v/>
          </cell>
          <cell r="I2169" t="str">
            <v/>
          </cell>
          <cell r="J2169" t="str">
            <v>N/A</v>
          </cell>
        </row>
        <row r="2170">
          <cell r="B2170" t="str">
            <v>T932</v>
          </cell>
          <cell r="C2170" t="str">
            <v>分行簽退.</v>
          </cell>
          <cell r="D2170" t="str">
            <v>N</v>
          </cell>
          <cell r="E2170" t="str">
            <v/>
          </cell>
          <cell r="F2170" t="str">
            <v>N</v>
          </cell>
          <cell r="G2170" t="str">
            <v>N</v>
          </cell>
          <cell r="H2170" t="str">
            <v/>
          </cell>
          <cell r="I2170" t="str">
            <v/>
          </cell>
          <cell r="J2170" t="str">
            <v>N/A</v>
          </cell>
        </row>
        <row r="2171">
          <cell r="B2171" t="str">
            <v>T93201</v>
          </cell>
          <cell r="C2171" t="str">
            <v>分行簽退前相關檢核.</v>
          </cell>
          <cell r="D2171" t="str">
            <v>N</v>
          </cell>
          <cell r="E2171" t="str">
            <v/>
          </cell>
          <cell r="F2171" t="str">
            <v>N</v>
          </cell>
          <cell r="G2171" t="str">
            <v>N</v>
          </cell>
          <cell r="H2171" t="str">
            <v/>
          </cell>
          <cell r="I2171" t="str">
            <v/>
          </cell>
          <cell r="J2171" t="str">
            <v>N/A</v>
          </cell>
        </row>
        <row r="2172">
          <cell r="B2172" t="str">
            <v>T933</v>
          </cell>
          <cell r="C2172" t="str">
            <v>分行再簽到</v>
          </cell>
          <cell r="D2172" t="str">
            <v>N</v>
          </cell>
          <cell r="E2172" t="str">
            <v/>
          </cell>
          <cell r="F2172" t="str">
            <v>N</v>
          </cell>
          <cell r="G2172" t="str">
            <v>N</v>
          </cell>
          <cell r="H2172" t="str">
            <v/>
          </cell>
          <cell r="I2172" t="str">
            <v/>
          </cell>
          <cell r="J2172" t="str">
            <v>N/A</v>
          </cell>
        </row>
        <row r="2173">
          <cell r="B2173" t="str">
            <v>T934</v>
          </cell>
          <cell r="C2173" t="str">
            <v>調整次營業日</v>
          </cell>
          <cell r="D2173" t="str">
            <v>N</v>
          </cell>
          <cell r="E2173" t="str">
            <v/>
          </cell>
          <cell r="F2173" t="str">
            <v>N</v>
          </cell>
          <cell r="G2173" t="str">
            <v>N</v>
          </cell>
          <cell r="H2173" t="str">
            <v/>
          </cell>
          <cell r="I2173" t="str">
            <v/>
          </cell>
          <cell r="J2173" t="str">
            <v>N/A</v>
          </cell>
        </row>
        <row r="2174">
          <cell r="B2174" t="str">
            <v>T935</v>
          </cell>
          <cell r="C2174" t="str">
            <v>變更營業日狀態</v>
          </cell>
          <cell r="D2174" t="str">
            <v>N</v>
          </cell>
          <cell r="E2174" t="str">
            <v/>
          </cell>
          <cell r="F2174" t="str">
            <v>N</v>
          </cell>
          <cell r="G2174" t="str">
            <v>N</v>
          </cell>
          <cell r="H2174" t="str">
            <v/>
          </cell>
          <cell r="I2174" t="str">
            <v/>
          </cell>
          <cell r="J2174" t="str">
            <v>N/A</v>
          </cell>
        </row>
        <row r="2175">
          <cell r="B2175" t="str">
            <v>T938</v>
          </cell>
          <cell r="C2175" t="str">
            <v>開始補送</v>
          </cell>
          <cell r="D2175" t="str">
            <v>N</v>
          </cell>
          <cell r="E2175" t="str">
            <v/>
          </cell>
          <cell r="F2175" t="str">
            <v>N</v>
          </cell>
          <cell r="G2175" t="str">
            <v>N</v>
          </cell>
          <cell r="H2175" t="str">
            <v/>
          </cell>
          <cell r="I2175" t="str">
            <v/>
          </cell>
          <cell r="J2175" t="str">
            <v>N/A</v>
          </cell>
        </row>
        <row r="2176">
          <cell r="B2176" t="str">
            <v>T940</v>
          </cell>
          <cell r="C2176" t="str">
            <v>聯行代收付關帳作業.</v>
          </cell>
          <cell r="D2176" t="str">
            <v>N</v>
          </cell>
          <cell r="E2176" t="str">
            <v/>
          </cell>
          <cell r="F2176" t="str">
            <v>N</v>
          </cell>
          <cell r="G2176" t="str">
            <v>N</v>
          </cell>
          <cell r="H2176" t="str">
            <v/>
          </cell>
          <cell r="I2176" t="str">
            <v/>
          </cell>
          <cell r="J2176" t="str">
            <v>N/A</v>
          </cell>
        </row>
        <row r="2177">
          <cell r="B2177" t="str">
            <v>T941</v>
          </cell>
          <cell r="C2177" t="str">
            <v>他行存放款利率變更.</v>
          </cell>
          <cell r="D2177" t="str">
            <v>N</v>
          </cell>
          <cell r="E2177" t="str">
            <v/>
          </cell>
          <cell r="F2177" t="str">
            <v>N</v>
          </cell>
          <cell r="G2177" t="str">
            <v>N</v>
          </cell>
          <cell r="H2177" t="str">
            <v/>
          </cell>
          <cell r="I2177" t="str">
            <v/>
          </cell>
          <cell r="J2177" t="str">
            <v>N/A</v>
          </cell>
        </row>
        <row r="2178">
          <cell r="B2178" t="str">
            <v>T94101</v>
          </cell>
          <cell r="C2178" t="str">
            <v>啟動變更利</v>
          </cell>
          <cell r="D2178" t="str">
            <v>N</v>
          </cell>
          <cell r="E2178" t="str">
            <v/>
          </cell>
          <cell r="F2178" t="str">
            <v>N</v>
          </cell>
          <cell r="G2178" t="str">
            <v>N</v>
          </cell>
          <cell r="H2178" t="str">
            <v/>
          </cell>
          <cell r="I2178" t="str">
            <v/>
          </cell>
          <cell r="J2178" t="str">
            <v>N/A</v>
          </cell>
        </row>
        <row r="2179">
          <cell r="B2179" t="str">
            <v>T94102</v>
          </cell>
          <cell r="C2179" t="str">
            <v>變更利率資料儲存</v>
          </cell>
          <cell r="D2179" t="str">
            <v>N</v>
          </cell>
          <cell r="E2179" t="str">
            <v/>
          </cell>
          <cell r="F2179" t="str">
            <v>N</v>
          </cell>
          <cell r="G2179" t="str">
            <v>N</v>
          </cell>
          <cell r="H2179" t="str">
            <v/>
          </cell>
          <cell r="I2179" t="str">
            <v/>
          </cell>
          <cell r="J2179" t="str">
            <v>N/A</v>
          </cell>
        </row>
        <row r="2180">
          <cell r="B2180" t="str">
            <v>T94103</v>
          </cell>
          <cell r="C2180" t="str">
            <v>業務部主管利率變更資料確認</v>
          </cell>
          <cell r="D2180" t="str">
            <v>N</v>
          </cell>
          <cell r="E2180" t="str">
            <v/>
          </cell>
          <cell r="F2180" t="str">
            <v>N</v>
          </cell>
          <cell r="G2180" t="str">
            <v>N</v>
          </cell>
          <cell r="H2180" t="str">
            <v/>
          </cell>
          <cell r="I2180" t="str">
            <v/>
          </cell>
          <cell r="J2180" t="str">
            <v>N/A</v>
          </cell>
        </row>
        <row r="2181">
          <cell r="B2181" t="str">
            <v>T94104</v>
          </cell>
          <cell r="C2181" t="str">
            <v>會計處主管授權上傳變更利率</v>
          </cell>
          <cell r="D2181" t="str">
            <v>N</v>
          </cell>
          <cell r="E2181" t="str">
            <v/>
          </cell>
          <cell r="F2181" t="str">
            <v>N</v>
          </cell>
          <cell r="G2181" t="str">
            <v>N</v>
          </cell>
          <cell r="H2181" t="str">
            <v/>
          </cell>
          <cell r="I2181" t="str">
            <v/>
          </cell>
          <cell r="J2181" t="str">
            <v>N/A</v>
          </cell>
        </row>
        <row r="2182">
          <cell r="B2182" t="str">
            <v>T943</v>
          </cell>
          <cell r="C2182" t="str">
            <v>傳送代收證券交割款</v>
          </cell>
          <cell r="D2182" t="str">
            <v>N</v>
          </cell>
          <cell r="E2182" t="str">
            <v/>
          </cell>
          <cell r="F2182" t="str">
            <v>N</v>
          </cell>
          <cell r="G2182" t="str">
            <v>N</v>
          </cell>
          <cell r="H2182" t="str">
            <v/>
          </cell>
          <cell r="I2182" t="str">
            <v/>
          </cell>
          <cell r="J2182" t="str">
            <v>N/A</v>
          </cell>
        </row>
        <row r="2183">
          <cell r="B2183" t="str">
            <v>T944</v>
          </cell>
          <cell r="C2183" t="str">
            <v>啟動代收證券交割</v>
          </cell>
          <cell r="D2183" t="str">
            <v>N</v>
          </cell>
          <cell r="E2183" t="str">
            <v/>
          </cell>
          <cell r="F2183" t="str">
            <v>N</v>
          </cell>
          <cell r="G2183" t="str">
            <v>N</v>
          </cell>
          <cell r="H2183" t="str">
            <v/>
          </cell>
          <cell r="I2183" t="str">
            <v/>
          </cell>
          <cell r="J2183" t="str">
            <v>N/A</v>
          </cell>
        </row>
        <row r="2184">
          <cell r="B2184" t="str">
            <v>T94401</v>
          </cell>
          <cell r="C2184" t="str">
            <v>薪資轉帳.</v>
          </cell>
          <cell r="D2184" t="str">
            <v>N</v>
          </cell>
          <cell r="E2184" t="str">
            <v/>
          </cell>
          <cell r="F2184" t="str">
            <v>N</v>
          </cell>
          <cell r="G2184" t="str">
            <v>N</v>
          </cell>
          <cell r="H2184" t="str">
            <v/>
          </cell>
          <cell r="I2184" t="str">
            <v/>
          </cell>
          <cell r="J2184" t="str">
            <v>N/A</v>
          </cell>
        </row>
        <row r="2185">
          <cell r="B2185" t="str">
            <v>T94401A</v>
          </cell>
          <cell r="C2185" t="str">
            <v>整批轉帳－即時帳務：第一次上傳時所做作業</v>
          </cell>
          <cell r="D2185" t="str">
            <v>N</v>
          </cell>
          <cell r="E2185" t="str">
            <v/>
          </cell>
          <cell r="F2185" t="str">
            <v>N</v>
          </cell>
          <cell r="G2185" t="str">
            <v>N</v>
          </cell>
          <cell r="H2185" t="str">
            <v/>
          </cell>
          <cell r="I2185" t="str">
            <v/>
          </cell>
          <cell r="J2185" t="str">
            <v>N/A</v>
          </cell>
        </row>
        <row r="2186">
          <cell r="B2186" t="str">
            <v>T94422</v>
          </cell>
          <cell r="C2186" t="str">
            <v>證券交割款.</v>
          </cell>
          <cell r="D2186" t="str">
            <v>N</v>
          </cell>
          <cell r="E2186" t="str">
            <v/>
          </cell>
          <cell r="F2186" t="str">
            <v>N</v>
          </cell>
          <cell r="G2186" t="str">
            <v>N</v>
          </cell>
          <cell r="H2186" t="str">
            <v/>
          </cell>
          <cell r="I2186" t="str">
            <v/>
          </cell>
          <cell r="J2186" t="str">
            <v>N/A</v>
          </cell>
        </row>
        <row r="2187">
          <cell r="B2187" t="str">
            <v>T94423</v>
          </cell>
          <cell r="C2187" t="str">
            <v>玉證申購款.</v>
          </cell>
          <cell r="D2187" t="str">
            <v>N</v>
          </cell>
          <cell r="E2187" t="str">
            <v/>
          </cell>
          <cell r="F2187" t="str">
            <v>N</v>
          </cell>
          <cell r="G2187" t="str">
            <v>N</v>
          </cell>
          <cell r="H2187" t="str">
            <v/>
          </cell>
          <cell r="I2187" t="str">
            <v/>
          </cell>
          <cell r="J2187" t="str">
            <v>N/A</v>
          </cell>
        </row>
        <row r="2188">
          <cell r="B2188" t="str">
            <v>T94427</v>
          </cell>
          <cell r="C2188" t="str">
            <v>外幣雙向整批轉帳.</v>
          </cell>
          <cell r="D2188" t="str">
            <v>N</v>
          </cell>
          <cell r="E2188" t="str">
            <v/>
          </cell>
          <cell r="F2188" t="str">
            <v>N</v>
          </cell>
          <cell r="G2188" t="str">
            <v>N</v>
          </cell>
          <cell r="H2188" t="str">
            <v/>
          </cell>
          <cell r="I2188" t="str">
            <v/>
          </cell>
          <cell r="J2188" t="str">
            <v>N/A</v>
          </cell>
        </row>
        <row r="2189">
          <cell r="B2189" t="str">
            <v>T94430</v>
          </cell>
          <cell r="C2189" t="str">
            <v>３０類轉帳</v>
          </cell>
          <cell r="D2189" t="str">
            <v>N</v>
          </cell>
          <cell r="E2189" t="str">
            <v/>
          </cell>
          <cell r="F2189" t="str">
            <v>N</v>
          </cell>
          <cell r="G2189" t="str">
            <v>N</v>
          </cell>
          <cell r="H2189" t="str">
            <v/>
          </cell>
          <cell r="I2189" t="str">
            <v/>
          </cell>
          <cell r="J2189" t="str">
            <v>N/A</v>
          </cell>
        </row>
        <row r="2190">
          <cell r="B2190" t="str">
            <v>T946</v>
          </cell>
          <cell r="C2190" t="str">
            <v>ＶＩＰ服務卡</v>
          </cell>
          <cell r="D2190" t="str">
            <v>N</v>
          </cell>
          <cell r="E2190" t="str">
            <v/>
          </cell>
          <cell r="F2190" t="str">
            <v>N</v>
          </cell>
          <cell r="G2190" t="str">
            <v>N</v>
          </cell>
          <cell r="H2190" t="str">
            <v/>
          </cell>
          <cell r="I2190" t="str">
            <v/>
          </cell>
          <cell r="J2190" t="str">
            <v>N/A</v>
          </cell>
        </row>
        <row r="2191">
          <cell r="B2191" t="str">
            <v>T946001</v>
          </cell>
          <cell r="C2191" t="str">
            <v>ＶＩＰ服務卡</v>
          </cell>
          <cell r="D2191" t="str">
            <v>N</v>
          </cell>
          <cell r="E2191" t="str">
            <v/>
          </cell>
          <cell r="F2191" t="str">
            <v>N</v>
          </cell>
          <cell r="G2191" t="str">
            <v>N</v>
          </cell>
          <cell r="H2191" t="str">
            <v/>
          </cell>
          <cell r="I2191" t="str">
            <v/>
          </cell>
          <cell r="J2191" t="str">
            <v>N/A</v>
          </cell>
        </row>
        <row r="2192">
          <cell r="B2192" t="str">
            <v>T947</v>
          </cell>
          <cell r="C2192" t="str">
            <v>組合式利率變更</v>
          </cell>
          <cell r="D2192" t="str">
            <v>N</v>
          </cell>
          <cell r="E2192" t="str">
            <v/>
          </cell>
          <cell r="F2192" t="str">
            <v>N</v>
          </cell>
          <cell r="G2192" t="str">
            <v>N</v>
          </cell>
          <cell r="H2192" t="str">
            <v/>
          </cell>
          <cell r="I2192" t="str">
            <v/>
          </cell>
          <cell r="J2192" t="str">
            <v>N/A</v>
          </cell>
        </row>
        <row r="2193">
          <cell r="B2193" t="str">
            <v>T948</v>
          </cell>
          <cell r="C2193" t="str">
            <v>網內ＩＰ維護作業</v>
          </cell>
          <cell r="D2193" t="str">
            <v>N</v>
          </cell>
          <cell r="E2193" t="str">
            <v/>
          </cell>
          <cell r="F2193" t="str">
            <v>N</v>
          </cell>
          <cell r="G2193" t="str">
            <v>N</v>
          </cell>
          <cell r="H2193" t="str">
            <v/>
          </cell>
          <cell r="I2193" t="str">
            <v/>
          </cell>
          <cell r="J2193" t="str">
            <v>N/A</v>
          </cell>
        </row>
        <row r="2194">
          <cell r="B2194" t="str">
            <v>T94801</v>
          </cell>
          <cell r="C2194" t="str">
            <v>網內ＩＰ維護作業</v>
          </cell>
          <cell r="D2194" t="str">
            <v>N</v>
          </cell>
          <cell r="E2194" t="str">
            <v/>
          </cell>
          <cell r="F2194" t="str">
            <v>N</v>
          </cell>
          <cell r="G2194" t="str">
            <v>N</v>
          </cell>
          <cell r="H2194" t="str">
            <v/>
          </cell>
          <cell r="I2194" t="str">
            <v/>
          </cell>
          <cell r="J2194" t="str">
            <v>N/A</v>
          </cell>
        </row>
        <row r="2195">
          <cell r="B2195" t="str">
            <v>T950</v>
          </cell>
          <cell r="C2195" t="str">
            <v>媒體轉帳狀態還原.</v>
          </cell>
          <cell r="D2195" t="str">
            <v>N</v>
          </cell>
          <cell r="E2195" t="str">
            <v/>
          </cell>
          <cell r="F2195" t="str">
            <v>N</v>
          </cell>
          <cell r="G2195" t="str">
            <v>N</v>
          </cell>
          <cell r="H2195" t="str">
            <v/>
          </cell>
          <cell r="I2195" t="str">
            <v/>
          </cell>
          <cell r="J2195" t="str">
            <v>N/A</v>
          </cell>
        </row>
        <row r="2196">
          <cell r="B2196" t="str">
            <v>T951</v>
          </cell>
          <cell r="C2196" t="str">
            <v>簽到卡登錄或修復.</v>
          </cell>
          <cell r="D2196" t="str">
            <v>Y</v>
          </cell>
          <cell r="E2196" t="str">
            <v/>
          </cell>
          <cell r="F2196" t="str">
            <v>N</v>
          </cell>
          <cell r="G2196" t="str">
            <v>N</v>
          </cell>
          <cell r="H2196" t="str">
            <v/>
          </cell>
          <cell r="I2196" t="str">
            <v/>
          </cell>
          <cell r="J2196" t="str">
            <v>N/A</v>
          </cell>
        </row>
        <row r="2197">
          <cell r="B2197" t="str">
            <v>T951001</v>
          </cell>
          <cell r="C2197" t="str">
            <v>臨櫃製卡作業</v>
          </cell>
          <cell r="D2197" t="str">
            <v>N</v>
          </cell>
          <cell r="E2197" t="str">
            <v/>
          </cell>
          <cell r="F2197" t="str">
            <v>N</v>
          </cell>
          <cell r="G2197" t="str">
            <v>N</v>
          </cell>
          <cell r="H2197" t="str">
            <v/>
          </cell>
          <cell r="I2197" t="str">
            <v/>
          </cell>
          <cell r="J2197" t="str">
            <v>N/A</v>
          </cell>
        </row>
        <row r="2198">
          <cell r="B2198" t="str">
            <v>T951007</v>
          </cell>
          <cell r="C2198" t="str">
            <v>晶片櫃員卡設定解除</v>
          </cell>
          <cell r="D2198" t="str">
            <v>N</v>
          </cell>
          <cell r="E2198" t="str">
            <v/>
          </cell>
          <cell r="F2198" t="str">
            <v>N</v>
          </cell>
          <cell r="G2198" t="str">
            <v>N</v>
          </cell>
          <cell r="H2198" t="str">
            <v/>
          </cell>
          <cell r="I2198" t="str">
            <v/>
          </cell>
          <cell r="J2198" t="str">
            <v>N/A</v>
          </cell>
        </row>
        <row r="2199">
          <cell r="B2199" t="str">
            <v>T951008</v>
          </cell>
          <cell r="C2199" t="str">
            <v>晶片櫃員卡設定解除TYPE=07OR08</v>
          </cell>
          <cell r="D2199" t="str">
            <v>N</v>
          </cell>
          <cell r="E2199" t="str">
            <v/>
          </cell>
          <cell r="F2199" t="str">
            <v>N</v>
          </cell>
          <cell r="G2199" t="str">
            <v>N</v>
          </cell>
          <cell r="H2199" t="str">
            <v/>
          </cell>
          <cell r="I2199" t="str">
            <v/>
          </cell>
          <cell r="J2199" t="str">
            <v>N/A</v>
          </cell>
        </row>
        <row r="2200">
          <cell r="B2200" t="str">
            <v>T951009</v>
          </cell>
          <cell r="C2200" t="str">
            <v>ICB設定作業TYPE=9ORAORB</v>
          </cell>
          <cell r="D2200" t="str">
            <v>N</v>
          </cell>
          <cell r="E2200" t="str">
            <v/>
          </cell>
          <cell r="F2200" t="str">
            <v>N</v>
          </cell>
          <cell r="G2200" t="str">
            <v>N</v>
          </cell>
          <cell r="H2200" t="str">
            <v/>
          </cell>
          <cell r="I2200" t="str">
            <v/>
          </cell>
          <cell r="J2200" t="str">
            <v>N/A</v>
          </cell>
        </row>
        <row r="2201">
          <cell r="B2201" t="str">
            <v>T95100D</v>
          </cell>
          <cell r="C2201" t="str">
            <v>ＱＥＴＡＢＳ密碼重設.</v>
          </cell>
          <cell r="D2201" t="str">
            <v>N</v>
          </cell>
          <cell r="E2201" t="str">
            <v/>
          </cell>
          <cell r="F2201" t="str">
            <v>N</v>
          </cell>
          <cell r="G2201" t="str">
            <v>N</v>
          </cell>
          <cell r="H2201" t="str">
            <v/>
          </cell>
          <cell r="I2201" t="str">
            <v/>
          </cell>
          <cell r="J2201" t="str">
            <v>N/A</v>
          </cell>
        </row>
        <row r="2202">
          <cell r="B2202" t="str">
            <v>T95100E</v>
          </cell>
          <cell r="C2202" t="str">
            <v>櫃員卡緊急處理.</v>
          </cell>
          <cell r="D2202" t="str">
            <v>N</v>
          </cell>
          <cell r="E2202" t="str">
            <v/>
          </cell>
          <cell r="F2202" t="str">
            <v>N</v>
          </cell>
          <cell r="G2202" t="str">
            <v>N</v>
          </cell>
          <cell r="H2202" t="str">
            <v/>
          </cell>
          <cell r="I2202" t="str">
            <v/>
          </cell>
          <cell r="J2202" t="str">
            <v>N/A</v>
          </cell>
        </row>
        <row r="2203">
          <cell r="B2203" t="str">
            <v>T95100F</v>
          </cell>
          <cell r="C2203" t="str">
            <v>信託資格緊急處理</v>
          </cell>
          <cell r="D2203" t="str">
            <v>N</v>
          </cell>
          <cell r="E2203" t="str">
            <v/>
          </cell>
          <cell r="F2203" t="str">
            <v>N</v>
          </cell>
          <cell r="G2203" t="str">
            <v>N</v>
          </cell>
          <cell r="H2203" t="str">
            <v/>
          </cell>
          <cell r="I2203" t="str">
            <v/>
          </cell>
          <cell r="J2203" t="str">
            <v>N/A</v>
          </cell>
        </row>
        <row r="2204">
          <cell r="B2204" t="str">
            <v>T954</v>
          </cell>
          <cell r="C2204" t="str">
            <v>轉帳資料印列</v>
          </cell>
          <cell r="D2204" t="str">
            <v>N</v>
          </cell>
          <cell r="E2204" t="str">
            <v/>
          </cell>
          <cell r="F2204" t="str">
            <v>N</v>
          </cell>
          <cell r="G2204" t="str">
            <v>N</v>
          </cell>
          <cell r="H2204" t="str">
            <v/>
          </cell>
          <cell r="I2204" t="str">
            <v/>
          </cell>
          <cell r="J2204" t="str">
            <v>N/A</v>
          </cell>
        </row>
        <row r="2205">
          <cell r="B2205" t="str">
            <v>T955</v>
          </cell>
          <cell r="C2205" t="str">
            <v>櫃員開關帳.</v>
          </cell>
          <cell r="D2205" t="str">
            <v>N</v>
          </cell>
          <cell r="E2205" t="str">
            <v/>
          </cell>
          <cell r="F2205" t="str">
            <v>N</v>
          </cell>
          <cell r="G2205" t="str">
            <v>N</v>
          </cell>
          <cell r="H2205" t="str">
            <v/>
          </cell>
          <cell r="I2205" t="str">
            <v/>
          </cell>
          <cell r="J2205" t="str">
            <v>N/A</v>
          </cell>
        </row>
        <row r="2206">
          <cell r="B2206" t="str">
            <v>T956</v>
          </cell>
          <cell r="C2206" t="str">
            <v>證交款錯帳/停扣註記.</v>
          </cell>
          <cell r="D2206" t="str">
            <v>N</v>
          </cell>
          <cell r="E2206" t="str">
            <v/>
          </cell>
          <cell r="F2206" t="str">
            <v>N</v>
          </cell>
          <cell r="G2206" t="str">
            <v>N</v>
          </cell>
          <cell r="H2206" t="str">
            <v/>
          </cell>
          <cell r="I2206" t="str">
            <v/>
          </cell>
          <cell r="J2206" t="str">
            <v>N/A</v>
          </cell>
        </row>
        <row r="2207">
          <cell r="B2207" t="str">
            <v>T957</v>
          </cell>
          <cell r="C2207" t="str">
            <v>分行現金帳開關作業</v>
          </cell>
          <cell r="D2207" t="str">
            <v>N</v>
          </cell>
          <cell r="E2207" t="str">
            <v/>
          </cell>
          <cell r="F2207" t="str">
            <v>N</v>
          </cell>
          <cell r="G2207" t="str">
            <v>N</v>
          </cell>
          <cell r="H2207" t="str">
            <v/>
          </cell>
          <cell r="I2207" t="str">
            <v/>
          </cell>
          <cell r="J2207" t="str">
            <v>N/A</v>
          </cell>
        </row>
        <row r="2208">
          <cell r="B2208" t="str">
            <v>T958</v>
          </cell>
          <cell r="C2208" t="str">
            <v>系統櫃員現金金額結轉至一般櫃員</v>
          </cell>
          <cell r="D2208" t="str">
            <v>N</v>
          </cell>
          <cell r="E2208" t="str">
            <v/>
          </cell>
          <cell r="F2208" t="str">
            <v>N</v>
          </cell>
          <cell r="G2208" t="str">
            <v>N</v>
          </cell>
          <cell r="H2208" t="str">
            <v/>
          </cell>
          <cell r="I2208" t="str">
            <v/>
          </cell>
          <cell r="J2208" t="str">
            <v>N/A</v>
          </cell>
        </row>
        <row r="2209">
          <cell r="B2209" t="str">
            <v>T959</v>
          </cell>
          <cell r="C2209" t="str">
            <v>櫃員４１４調整.</v>
          </cell>
          <cell r="D2209" t="str">
            <v>N</v>
          </cell>
          <cell r="E2209" t="str">
            <v/>
          </cell>
          <cell r="F2209" t="str">
            <v>N</v>
          </cell>
          <cell r="G2209" t="str">
            <v>N</v>
          </cell>
          <cell r="H2209" t="str">
            <v/>
          </cell>
          <cell r="I2209" t="str">
            <v/>
          </cell>
          <cell r="J2209" t="str">
            <v>N/A</v>
          </cell>
        </row>
        <row r="2210">
          <cell r="B2210" t="str">
            <v>T962</v>
          </cell>
          <cell r="C2210" t="str">
            <v>科子目彙計查詢.</v>
          </cell>
          <cell r="D2210" t="str">
            <v>Y</v>
          </cell>
          <cell r="E2210" t="str">
            <v/>
          </cell>
          <cell r="F2210" t="str">
            <v>N</v>
          </cell>
          <cell r="G2210" t="str">
            <v>N</v>
          </cell>
          <cell r="H2210" t="str">
            <v/>
          </cell>
          <cell r="I2210" t="str">
            <v/>
          </cell>
          <cell r="J2210" t="str">
            <v>N/A</v>
          </cell>
        </row>
        <row r="2211">
          <cell r="B2211" t="str">
            <v>T963</v>
          </cell>
          <cell r="C2211" t="str">
            <v>櫃員現金查詢.</v>
          </cell>
          <cell r="D2211" t="str">
            <v>N</v>
          </cell>
          <cell r="E2211" t="str">
            <v/>
          </cell>
          <cell r="F2211" t="str">
            <v>N</v>
          </cell>
          <cell r="G2211" t="str">
            <v>N</v>
          </cell>
          <cell r="H2211" t="str">
            <v/>
          </cell>
          <cell r="I2211" t="str">
            <v/>
          </cell>
          <cell r="J2211" t="str">
            <v>N/A</v>
          </cell>
        </row>
        <row r="2212">
          <cell r="B2212" t="str">
            <v>T9631</v>
          </cell>
          <cell r="C2212" t="str">
            <v>櫃員現金查詢</v>
          </cell>
          <cell r="D2212" t="str">
            <v>N</v>
          </cell>
          <cell r="E2212" t="str">
            <v/>
          </cell>
          <cell r="F2212" t="str">
            <v>N</v>
          </cell>
          <cell r="G2212" t="str">
            <v>N</v>
          </cell>
          <cell r="H2212" t="str">
            <v/>
          </cell>
          <cell r="I2212" t="str">
            <v/>
          </cell>
          <cell r="J2212" t="str">
            <v>N/A</v>
          </cell>
        </row>
        <row r="2213">
          <cell r="B2213" t="str">
            <v>T9632</v>
          </cell>
          <cell r="C2213" t="str">
            <v>全部櫃員現金餘額查詢</v>
          </cell>
          <cell r="D2213" t="str">
            <v>N</v>
          </cell>
          <cell r="E2213" t="str">
            <v/>
          </cell>
          <cell r="F2213" t="str">
            <v>N</v>
          </cell>
          <cell r="G2213" t="str">
            <v>N</v>
          </cell>
          <cell r="H2213" t="str">
            <v/>
          </cell>
          <cell r="I2213" t="str">
            <v/>
          </cell>
          <cell r="J2213" t="str">
            <v>N/A</v>
          </cell>
        </row>
        <row r="2214">
          <cell r="B2214" t="str">
            <v>T9633</v>
          </cell>
          <cell r="C2214" t="str">
            <v>大出納收付明細查詢</v>
          </cell>
          <cell r="D2214" t="str">
            <v>N</v>
          </cell>
          <cell r="E2214" t="str">
            <v/>
          </cell>
          <cell r="F2214" t="str">
            <v>N</v>
          </cell>
          <cell r="G2214" t="str">
            <v>N</v>
          </cell>
          <cell r="H2214" t="str">
            <v/>
          </cell>
          <cell r="I2214" t="str">
            <v/>
          </cell>
          <cell r="J2214" t="str">
            <v>N/A</v>
          </cell>
        </row>
        <row r="2215">
          <cell r="B2215" t="str">
            <v>T9634</v>
          </cell>
          <cell r="C2215" t="str">
            <v>大出納收付明細查詢</v>
          </cell>
          <cell r="D2215" t="str">
            <v>N</v>
          </cell>
          <cell r="E2215" t="str">
            <v/>
          </cell>
          <cell r="F2215" t="str">
            <v>N</v>
          </cell>
          <cell r="G2215" t="str">
            <v>N</v>
          </cell>
          <cell r="H2215" t="str">
            <v/>
          </cell>
          <cell r="I2215" t="str">
            <v/>
          </cell>
          <cell r="J2215" t="str">
            <v>N/A</v>
          </cell>
        </row>
        <row r="2216">
          <cell r="B2216" t="str">
            <v>T9635</v>
          </cell>
          <cell r="C2216" t="str">
            <v>單一櫃員沖正明細查詢</v>
          </cell>
          <cell r="D2216" t="str">
            <v>N</v>
          </cell>
          <cell r="E2216" t="str">
            <v/>
          </cell>
          <cell r="F2216" t="str">
            <v>N</v>
          </cell>
          <cell r="G2216" t="str">
            <v>N</v>
          </cell>
          <cell r="H2216" t="str">
            <v/>
          </cell>
          <cell r="I2216" t="str">
            <v/>
          </cell>
          <cell r="J2216" t="str">
            <v>N/A</v>
          </cell>
        </row>
        <row r="2217">
          <cell r="B2217" t="str">
            <v>T964</v>
          </cell>
          <cell r="C2217" t="str">
            <v>聯行代收付明細查詢.</v>
          </cell>
          <cell r="D2217" t="str">
            <v>N</v>
          </cell>
          <cell r="E2217" t="str">
            <v/>
          </cell>
          <cell r="F2217" t="str">
            <v>N</v>
          </cell>
          <cell r="G2217" t="str">
            <v>N</v>
          </cell>
          <cell r="H2217" t="str">
            <v/>
          </cell>
          <cell r="I2217" t="str">
            <v/>
          </cell>
          <cell r="J2217" t="str">
            <v>N/A</v>
          </cell>
        </row>
        <row r="2218">
          <cell r="B2218" t="str">
            <v>T965</v>
          </cell>
          <cell r="C2218" t="str">
            <v>聯行代收付彙計查詢.</v>
          </cell>
          <cell r="D2218" t="str">
            <v>N</v>
          </cell>
          <cell r="E2218" t="str">
            <v/>
          </cell>
          <cell r="F2218" t="str">
            <v>N</v>
          </cell>
          <cell r="G2218" t="str">
            <v>N</v>
          </cell>
          <cell r="H2218" t="str">
            <v/>
          </cell>
          <cell r="I2218" t="str">
            <v/>
          </cell>
          <cell r="J2218" t="str">
            <v>N/A</v>
          </cell>
        </row>
        <row r="2219">
          <cell r="B2219" t="str">
            <v>T966</v>
          </cell>
          <cell r="C2219" t="str">
            <v>最後一筆交易查詢.</v>
          </cell>
          <cell r="D2219" t="str">
            <v>Y</v>
          </cell>
          <cell r="E2219" t="str">
            <v>V</v>
          </cell>
          <cell r="F2219" t="str">
            <v>N</v>
          </cell>
          <cell r="G2219" t="str">
            <v>N</v>
          </cell>
          <cell r="H2219" t="str">
            <v>NBS</v>
          </cell>
          <cell r="I2219" t="str">
            <v/>
          </cell>
          <cell r="J2219" t="str">
            <v>N/A</v>
          </cell>
        </row>
        <row r="2220">
          <cell r="B2220" t="str">
            <v>T967</v>
          </cell>
          <cell r="C2220" t="str">
            <v>補送交易資料查詢.</v>
          </cell>
          <cell r="D2220" t="str">
            <v>N</v>
          </cell>
          <cell r="E2220" t="str">
            <v/>
          </cell>
          <cell r="F2220" t="str">
            <v>N</v>
          </cell>
          <cell r="G2220" t="str">
            <v>N</v>
          </cell>
          <cell r="H2220" t="str">
            <v/>
          </cell>
          <cell r="I2220" t="str">
            <v/>
          </cell>
          <cell r="J2220" t="str">
            <v>N/A</v>
          </cell>
        </row>
        <row r="2221">
          <cell r="B2221" t="str">
            <v>T969</v>
          </cell>
          <cell r="C2221" t="str">
            <v>自動櫃員機彙計查詢.</v>
          </cell>
          <cell r="D2221" t="str">
            <v>N</v>
          </cell>
          <cell r="E2221" t="str">
            <v/>
          </cell>
          <cell r="F2221" t="str">
            <v>N</v>
          </cell>
          <cell r="G2221" t="str">
            <v>N</v>
          </cell>
          <cell r="H2221" t="str">
            <v/>
          </cell>
          <cell r="I2221" t="str">
            <v/>
          </cell>
          <cell r="J2221" t="str">
            <v>N/A</v>
          </cell>
        </row>
        <row r="2222">
          <cell r="B2222" t="str">
            <v>T970</v>
          </cell>
          <cell r="C2222" t="str">
            <v>櫃員結帳查詢.</v>
          </cell>
          <cell r="D2222" t="str">
            <v>N</v>
          </cell>
          <cell r="E2222" t="str">
            <v/>
          </cell>
          <cell r="F2222" t="str">
            <v>N</v>
          </cell>
          <cell r="G2222" t="str">
            <v>N</v>
          </cell>
          <cell r="H2222" t="str">
            <v/>
          </cell>
          <cell r="I2222" t="str">
            <v/>
          </cell>
          <cell r="J2222" t="str">
            <v>N/A</v>
          </cell>
        </row>
        <row r="2223">
          <cell r="B2223" t="str">
            <v>T9702</v>
          </cell>
          <cell r="C2223" t="str">
            <v>全部櫃員現金餘額及帳務開關查詢</v>
          </cell>
          <cell r="D2223" t="str">
            <v>N</v>
          </cell>
          <cell r="E2223" t="str">
            <v/>
          </cell>
          <cell r="F2223" t="str">
            <v>N</v>
          </cell>
          <cell r="G2223" t="str">
            <v>N</v>
          </cell>
          <cell r="H2223" t="str">
            <v/>
          </cell>
          <cell r="I2223" t="str">
            <v/>
          </cell>
          <cell r="J2223" t="str">
            <v>N/A</v>
          </cell>
        </row>
        <row r="2224">
          <cell r="B2224" t="str">
            <v>T971</v>
          </cell>
          <cell r="C2224" t="str">
            <v>存款證明書列印</v>
          </cell>
          <cell r="D2224" t="str">
            <v>N</v>
          </cell>
          <cell r="E2224" t="str">
            <v/>
          </cell>
          <cell r="F2224" t="str">
            <v>N</v>
          </cell>
          <cell r="G2224" t="str">
            <v>N</v>
          </cell>
          <cell r="H2224" t="str">
            <v/>
          </cell>
          <cell r="I2224" t="str">
            <v/>
          </cell>
          <cell r="J2224" t="str">
            <v>N/A</v>
          </cell>
        </row>
        <row r="2225">
          <cell r="B2225" t="str">
            <v>T972</v>
          </cell>
          <cell r="C2225" t="str">
            <v>外幣存款證明書</v>
          </cell>
          <cell r="D2225" t="str">
            <v>N</v>
          </cell>
          <cell r="E2225" t="str">
            <v/>
          </cell>
          <cell r="F2225" t="str">
            <v>N</v>
          </cell>
          <cell r="G2225" t="str">
            <v>N</v>
          </cell>
          <cell r="H2225" t="str">
            <v/>
          </cell>
          <cell r="I2225" t="str">
            <v/>
          </cell>
          <cell r="J2225" t="str">
            <v>N/A</v>
          </cell>
        </row>
        <row r="2226">
          <cell r="B2226" t="str">
            <v>T973</v>
          </cell>
          <cell r="C2226" t="str">
            <v>科子目明細查</v>
          </cell>
          <cell r="D2226" t="str">
            <v>N</v>
          </cell>
          <cell r="E2226" t="str">
            <v/>
          </cell>
          <cell r="F2226" t="str">
            <v>N</v>
          </cell>
          <cell r="G2226" t="str">
            <v>N</v>
          </cell>
          <cell r="H2226" t="str">
            <v/>
          </cell>
          <cell r="I2226" t="str">
            <v/>
          </cell>
          <cell r="J2226" t="str">
            <v>N/A</v>
          </cell>
        </row>
        <row r="2227">
          <cell r="B2227" t="str">
            <v>T974</v>
          </cell>
          <cell r="C2227" t="str">
            <v>聯行臨櫃明細查詢.</v>
          </cell>
          <cell r="D2227" t="str">
            <v>N</v>
          </cell>
          <cell r="E2227" t="str">
            <v/>
          </cell>
          <cell r="F2227" t="str">
            <v>N</v>
          </cell>
          <cell r="G2227" t="str">
            <v>N</v>
          </cell>
          <cell r="H2227" t="str">
            <v/>
          </cell>
          <cell r="I2227" t="str">
            <v/>
          </cell>
          <cell r="J2227" t="str">
            <v>N/A</v>
          </cell>
        </row>
        <row r="2228">
          <cell r="B2228" t="str">
            <v>T975</v>
          </cell>
          <cell r="C2228" t="str">
            <v>聯行代收付彙計查詢.</v>
          </cell>
          <cell r="D2228" t="str">
            <v>N</v>
          </cell>
          <cell r="E2228" t="str">
            <v/>
          </cell>
          <cell r="F2228" t="str">
            <v>N</v>
          </cell>
          <cell r="G2228" t="str">
            <v>N</v>
          </cell>
          <cell r="H2228" t="str">
            <v/>
          </cell>
          <cell r="I2228" t="str">
            <v/>
          </cell>
          <cell r="J2228" t="str">
            <v>N/A</v>
          </cell>
        </row>
        <row r="2229">
          <cell r="B2229" t="str">
            <v>T976</v>
          </cell>
          <cell r="C2229" t="str">
            <v>科子目明細查詢.</v>
          </cell>
          <cell r="D2229" t="str">
            <v>N</v>
          </cell>
          <cell r="E2229" t="str">
            <v/>
          </cell>
          <cell r="F2229" t="str">
            <v>N</v>
          </cell>
          <cell r="G2229" t="str">
            <v>N</v>
          </cell>
          <cell r="H2229" t="str">
            <v/>
          </cell>
          <cell r="I2229" t="str">
            <v/>
          </cell>
          <cell r="J2229" t="str">
            <v>N/A</v>
          </cell>
        </row>
        <row r="2230">
          <cell r="B2230" t="str">
            <v>T977</v>
          </cell>
          <cell r="C2230" t="str">
            <v>存放同業明細查詢.</v>
          </cell>
          <cell r="D2230" t="str">
            <v>N</v>
          </cell>
          <cell r="E2230" t="str">
            <v/>
          </cell>
          <cell r="F2230" t="str">
            <v>N</v>
          </cell>
          <cell r="G2230" t="str">
            <v>N</v>
          </cell>
          <cell r="H2230" t="str">
            <v/>
          </cell>
          <cell r="I2230" t="str">
            <v/>
          </cell>
          <cell r="J2230" t="str">
            <v>N/A</v>
          </cell>
        </row>
        <row r="2231">
          <cell r="B2231" t="str">
            <v>T978</v>
          </cell>
          <cell r="C2231" t="str">
            <v>存放同業彙計查詢.</v>
          </cell>
          <cell r="D2231" t="str">
            <v>N</v>
          </cell>
          <cell r="E2231" t="str">
            <v/>
          </cell>
          <cell r="F2231" t="str">
            <v>N</v>
          </cell>
          <cell r="G2231" t="str">
            <v>N</v>
          </cell>
          <cell r="H2231" t="str">
            <v/>
          </cell>
          <cell r="I2231" t="str">
            <v/>
          </cell>
          <cell r="J2231" t="str">
            <v>N/A</v>
          </cell>
        </row>
        <row r="2232">
          <cell r="B2232" t="str">
            <v>T979</v>
          </cell>
          <cell r="C2232" t="str">
            <v>台銀支票銷帳狀況查詢.</v>
          </cell>
          <cell r="D2232" t="str">
            <v>N</v>
          </cell>
          <cell r="E2232" t="str">
            <v/>
          </cell>
          <cell r="F2232" t="str">
            <v>N</v>
          </cell>
          <cell r="G2232" t="str">
            <v>N</v>
          </cell>
          <cell r="H2232" t="str">
            <v/>
          </cell>
          <cell r="I2232" t="str">
            <v/>
          </cell>
          <cell r="J2232" t="str">
            <v>N/A</v>
          </cell>
        </row>
        <row r="2233">
          <cell r="B2233" t="str">
            <v>T98001A</v>
          </cell>
          <cell r="C2233" t="str">
            <v>SCAN（薪資）轉帳淨額資料庫BP2PA</v>
          </cell>
          <cell r="D2233" t="str">
            <v>Y</v>
          </cell>
          <cell r="E2233" t="str">
            <v/>
          </cell>
          <cell r="F2233" t="str">
            <v>N</v>
          </cell>
          <cell r="G2233" t="str">
            <v>N</v>
          </cell>
          <cell r="H2233" t="str">
            <v/>
          </cell>
          <cell r="I2233" t="str">
            <v/>
          </cell>
          <cell r="J2233" t="str">
            <v>N/A</v>
          </cell>
        </row>
        <row r="2234">
          <cell r="B2234" t="str">
            <v>T98001B</v>
          </cell>
          <cell r="C2234" t="str">
            <v>媒體薪資轉帳==&gt;請寫F09.PGMBAT(F09B01B)</v>
          </cell>
          <cell r="D2234" t="str">
            <v>Y</v>
          </cell>
          <cell r="E2234" t="str">
            <v/>
          </cell>
          <cell r="F2234" t="str">
            <v>N</v>
          </cell>
          <cell r="G2234" t="str">
            <v>N</v>
          </cell>
          <cell r="H2234" t="str">
            <v/>
          </cell>
          <cell r="I2234" t="str">
            <v/>
          </cell>
          <cell r="J2234" t="str">
            <v>N/A</v>
          </cell>
        </row>
        <row r="2235">
          <cell r="B2235" t="str">
            <v>T98001C</v>
          </cell>
          <cell r="C2235" t="str">
            <v>薪資轉帳通知聯行.</v>
          </cell>
          <cell r="D2235" t="str">
            <v>N</v>
          </cell>
          <cell r="E2235" t="str">
            <v/>
          </cell>
          <cell r="F2235" t="str">
            <v>N</v>
          </cell>
          <cell r="G2235" t="str">
            <v>N</v>
          </cell>
          <cell r="H2235" t="str">
            <v/>
          </cell>
          <cell r="I2235" t="str">
            <v/>
          </cell>
          <cell r="J2235" t="str">
            <v>N/A</v>
          </cell>
        </row>
        <row r="2236">
          <cell r="B2236" t="str">
            <v>T98021C</v>
          </cell>
          <cell r="C2236" t="str">
            <v>EOI企業金融網資料.</v>
          </cell>
          <cell r="D2236" t="str">
            <v>N</v>
          </cell>
          <cell r="E2236" t="str">
            <v/>
          </cell>
          <cell r="F2236" t="str">
            <v>N</v>
          </cell>
          <cell r="G2236" t="str">
            <v>N</v>
          </cell>
          <cell r="H2236" t="str">
            <v/>
          </cell>
          <cell r="I2236" t="str">
            <v/>
          </cell>
          <cell r="J2236" t="str">
            <v>N/A</v>
          </cell>
        </row>
        <row r="2237">
          <cell r="B2237" t="str">
            <v>T98022A</v>
          </cell>
          <cell r="C2237" t="str">
            <v>代理證券交割款資料.</v>
          </cell>
          <cell r="D2237" t="str">
            <v>Y</v>
          </cell>
          <cell r="E2237" t="str">
            <v/>
          </cell>
          <cell r="F2237" t="str">
            <v>N</v>
          </cell>
          <cell r="G2237" t="str">
            <v>N</v>
          </cell>
          <cell r="H2237" t="str">
            <v/>
          </cell>
          <cell r="I2237" t="str">
            <v/>
          </cell>
          <cell r="J2237" t="str">
            <v>N/A</v>
          </cell>
        </row>
        <row r="2238">
          <cell r="B2238" t="str">
            <v>T98022B</v>
          </cell>
          <cell r="C2238" t="str">
            <v>證券交割款委託轉帳.</v>
          </cell>
          <cell r="D2238" t="str">
            <v>Y</v>
          </cell>
          <cell r="E2238" t="str">
            <v/>
          </cell>
          <cell r="F2238" t="str">
            <v>N</v>
          </cell>
          <cell r="G2238" t="str">
            <v>N</v>
          </cell>
          <cell r="H2238" t="str">
            <v/>
          </cell>
          <cell r="I2238" t="str">
            <v/>
          </cell>
          <cell r="J2238" t="str">
            <v>N/A</v>
          </cell>
        </row>
        <row r="2239">
          <cell r="B2239" t="str">
            <v>T98022C</v>
          </cell>
          <cell r="C2239" t="str">
            <v>代理證券交割款資料.</v>
          </cell>
          <cell r="D2239" t="str">
            <v>Y</v>
          </cell>
          <cell r="E2239" t="str">
            <v/>
          </cell>
          <cell r="F2239" t="str">
            <v>N</v>
          </cell>
          <cell r="G2239" t="str">
            <v>N</v>
          </cell>
          <cell r="H2239" t="str">
            <v/>
          </cell>
          <cell r="I2239" t="str">
            <v/>
          </cell>
          <cell r="J2239" t="str">
            <v>N/A</v>
          </cell>
        </row>
        <row r="2240">
          <cell r="B2240" t="str">
            <v>T98022D</v>
          </cell>
          <cell r="C2240" t="str">
            <v>代理證券交割割款轉帳明細表.</v>
          </cell>
          <cell r="D2240" t="str">
            <v>N</v>
          </cell>
          <cell r="E2240" t="str">
            <v/>
          </cell>
          <cell r="F2240" t="str">
            <v>N</v>
          </cell>
          <cell r="G2240" t="str">
            <v>N</v>
          </cell>
          <cell r="H2240" t="str">
            <v/>
          </cell>
          <cell r="I2240" t="str">
            <v/>
          </cell>
          <cell r="J2240" t="str">
            <v>N/A</v>
          </cell>
        </row>
        <row r="2241">
          <cell r="B2241" t="str">
            <v>T98022E</v>
          </cell>
          <cell r="C2241" t="str">
            <v>代理證券交割款資料.</v>
          </cell>
          <cell r="D2241" t="str">
            <v>N</v>
          </cell>
          <cell r="E2241" t="str">
            <v/>
          </cell>
          <cell r="F2241" t="str">
            <v>N</v>
          </cell>
          <cell r="G2241" t="str">
            <v>N</v>
          </cell>
          <cell r="H2241" t="str">
            <v/>
          </cell>
          <cell r="I2241" t="str">
            <v/>
          </cell>
          <cell r="J2241" t="str">
            <v>N/A</v>
          </cell>
        </row>
        <row r="2242">
          <cell r="B2242" t="str">
            <v>T98022F</v>
          </cell>
          <cell r="C2242" t="str">
            <v>產生ＪＣＬ，作為出表及ＤＭ資料之用</v>
          </cell>
          <cell r="D2242" t="str">
            <v>N</v>
          </cell>
          <cell r="E2242" t="str">
            <v/>
          </cell>
          <cell r="F2242" t="str">
            <v>N</v>
          </cell>
          <cell r="G2242" t="str">
            <v>N</v>
          </cell>
          <cell r="H2242" t="str">
            <v/>
          </cell>
          <cell r="I2242" t="str">
            <v/>
          </cell>
          <cell r="J2242" t="str">
            <v>N/A</v>
          </cell>
        </row>
        <row r="2243">
          <cell r="B2243" t="str">
            <v>T98022G</v>
          </cell>
          <cell r="C2243" t="str">
            <v>UPDATEBPRBP&amp;BP2PE</v>
          </cell>
          <cell r="D2243" t="str">
            <v>Y</v>
          </cell>
          <cell r="E2243" t="str">
            <v/>
          </cell>
          <cell r="F2243" t="str">
            <v>N</v>
          </cell>
          <cell r="G2243" t="str">
            <v>N</v>
          </cell>
          <cell r="H2243" t="str">
            <v/>
          </cell>
          <cell r="I2243" t="str">
            <v/>
          </cell>
          <cell r="J2243" t="str">
            <v>N/A</v>
          </cell>
        </row>
        <row r="2244">
          <cell r="B2244" t="str">
            <v>T98022I</v>
          </cell>
          <cell r="C2244" t="str">
            <v>證券交割款應扣金額更新至ＤＢＩＳ</v>
          </cell>
          <cell r="D2244" t="str">
            <v>Y</v>
          </cell>
          <cell r="E2244" t="str">
            <v/>
          </cell>
          <cell r="F2244" t="str">
            <v>N</v>
          </cell>
          <cell r="G2244" t="str">
            <v>N</v>
          </cell>
          <cell r="H2244" t="str">
            <v/>
          </cell>
          <cell r="I2244" t="str">
            <v/>
          </cell>
          <cell r="J2244" t="str">
            <v>N/A</v>
          </cell>
        </row>
        <row r="2245">
          <cell r="B2245" t="str">
            <v>T98022X</v>
          </cell>
          <cell r="C2245" t="str">
            <v>檢核玉證證交款試算檔案</v>
          </cell>
          <cell r="D2245" t="str">
            <v>N</v>
          </cell>
          <cell r="E2245" t="str">
            <v/>
          </cell>
          <cell r="F2245" t="str">
            <v>N</v>
          </cell>
          <cell r="G2245" t="str">
            <v>N</v>
          </cell>
          <cell r="H2245" t="str">
            <v/>
          </cell>
          <cell r="I2245" t="str">
            <v/>
          </cell>
          <cell r="J2245" t="str">
            <v>N/A</v>
          </cell>
        </row>
        <row r="2246">
          <cell r="B2246" t="str">
            <v>T98023F</v>
          </cell>
          <cell r="C2246" t="str">
            <v>產生ＪＣＬ，作為出表及ＤＭ資料之用</v>
          </cell>
          <cell r="D2246" t="str">
            <v>N</v>
          </cell>
          <cell r="E2246" t="str">
            <v/>
          </cell>
          <cell r="F2246" t="str">
            <v>N</v>
          </cell>
          <cell r="G2246" t="str">
            <v>N</v>
          </cell>
          <cell r="H2246" t="str">
            <v/>
          </cell>
          <cell r="I2246" t="str">
            <v/>
          </cell>
          <cell r="J2246" t="str">
            <v>N/A</v>
          </cell>
        </row>
        <row r="2247">
          <cell r="B2247" t="str">
            <v>T98026B</v>
          </cell>
          <cell r="C2247" t="str">
            <v>雙向整批轉帳</v>
          </cell>
          <cell r="D2247" t="str">
            <v>Y</v>
          </cell>
          <cell r="E2247" t="str">
            <v/>
          </cell>
          <cell r="F2247" t="str">
            <v>N</v>
          </cell>
          <cell r="G2247" t="str">
            <v>N</v>
          </cell>
          <cell r="H2247" t="str">
            <v/>
          </cell>
          <cell r="I2247" t="str">
            <v/>
          </cell>
          <cell r="J2247" t="str">
            <v>N/A</v>
          </cell>
        </row>
        <row r="2248">
          <cell r="B2248" t="str">
            <v>T98027A</v>
          </cell>
          <cell r="C2248" t="str">
            <v>SCAN外幣雙向轉帳資料庫BP2PA.</v>
          </cell>
          <cell r="D2248" t="str">
            <v>Y</v>
          </cell>
          <cell r="E2248" t="str">
            <v/>
          </cell>
          <cell r="F2248" t="str">
            <v>N</v>
          </cell>
          <cell r="G2248" t="str">
            <v>N</v>
          </cell>
          <cell r="H2248" t="str">
            <v/>
          </cell>
          <cell r="I2248" t="str">
            <v/>
          </cell>
          <cell r="J2248" t="str">
            <v>N/A</v>
          </cell>
        </row>
        <row r="2249">
          <cell r="B2249" t="str">
            <v>T98027B</v>
          </cell>
          <cell r="C2249" t="str">
            <v>外幣雙向整批轉帳</v>
          </cell>
          <cell r="D2249" t="str">
            <v>Y</v>
          </cell>
          <cell r="E2249" t="str">
            <v/>
          </cell>
          <cell r="F2249" t="str">
            <v>N</v>
          </cell>
          <cell r="G2249" t="str">
            <v>N</v>
          </cell>
          <cell r="H2249" t="str">
            <v/>
          </cell>
          <cell r="I2249" t="str">
            <v/>
          </cell>
          <cell r="J2249" t="str">
            <v>N/A</v>
          </cell>
        </row>
        <row r="2250">
          <cell r="B2250" t="str">
            <v>T98030B</v>
          </cell>
          <cell r="C2250" t="str">
            <v>３０類轉帳.</v>
          </cell>
          <cell r="D2250" t="str">
            <v>N</v>
          </cell>
          <cell r="E2250" t="str">
            <v/>
          </cell>
          <cell r="F2250" t="str">
            <v>N</v>
          </cell>
          <cell r="G2250" t="str">
            <v>N</v>
          </cell>
          <cell r="H2250" t="str">
            <v/>
          </cell>
          <cell r="I2250" t="str">
            <v/>
          </cell>
          <cell r="J2250" t="str">
            <v>N/A</v>
          </cell>
        </row>
        <row r="2251">
          <cell r="B2251" t="str">
            <v>T98030G</v>
          </cell>
          <cell r="C2251" t="str">
            <v>REPLGNDD1CIK.</v>
          </cell>
          <cell r="D2251" t="str">
            <v>N</v>
          </cell>
          <cell r="E2251" t="str">
            <v/>
          </cell>
          <cell r="F2251" t="str">
            <v>N</v>
          </cell>
          <cell r="G2251" t="str">
            <v>N</v>
          </cell>
          <cell r="H2251" t="str">
            <v/>
          </cell>
          <cell r="I2251" t="str">
            <v/>
          </cell>
          <cell r="J2251" t="str">
            <v>N/A</v>
          </cell>
        </row>
        <row r="2252">
          <cell r="B2252" t="str">
            <v>T98030H</v>
          </cell>
          <cell r="C2252" t="str">
            <v>比對CIK,ATP找到ACN代填</v>
          </cell>
          <cell r="D2252" t="str">
            <v>N</v>
          </cell>
          <cell r="E2252" t="str">
            <v/>
          </cell>
          <cell r="F2252" t="str">
            <v>N</v>
          </cell>
          <cell r="G2252" t="str">
            <v>N</v>
          </cell>
          <cell r="H2252" t="str">
            <v/>
          </cell>
          <cell r="I2252" t="str">
            <v/>
          </cell>
          <cell r="J2252" t="str">
            <v>N/A</v>
          </cell>
        </row>
        <row r="2253">
          <cell r="B2253" t="str">
            <v>T98030I</v>
          </cell>
          <cell r="C2253" t="str">
            <v>新設定一筆公提自提資料GNRGND1</v>
          </cell>
          <cell r="D2253" t="str">
            <v>N</v>
          </cell>
          <cell r="E2253" t="str">
            <v/>
          </cell>
          <cell r="F2253" t="str">
            <v>N</v>
          </cell>
          <cell r="G2253" t="str">
            <v>N</v>
          </cell>
          <cell r="H2253" t="str">
            <v/>
          </cell>
          <cell r="I2253" t="str">
            <v/>
          </cell>
          <cell r="J2253" t="str">
            <v>N/A</v>
          </cell>
        </row>
        <row r="2254">
          <cell r="B2254" t="str">
            <v>T982</v>
          </cell>
          <cell r="C2254" t="str">
            <v>歸戶編號查詢</v>
          </cell>
          <cell r="D2254" t="str">
            <v>N</v>
          </cell>
          <cell r="E2254" t="str">
            <v/>
          </cell>
          <cell r="F2254" t="str">
            <v>N</v>
          </cell>
          <cell r="G2254" t="str">
            <v>N</v>
          </cell>
          <cell r="H2254" t="str">
            <v/>
          </cell>
          <cell r="I2254" t="str">
            <v/>
          </cell>
          <cell r="J2254" t="str">
            <v>N/A</v>
          </cell>
        </row>
        <row r="2255">
          <cell r="B2255" t="str">
            <v>T984</v>
          </cell>
          <cell r="C2255" t="str">
            <v>櫃員－外幣庫存現金明細表登錄</v>
          </cell>
          <cell r="D2255" t="str">
            <v>N</v>
          </cell>
          <cell r="E2255" t="str">
            <v/>
          </cell>
          <cell r="F2255" t="str">
            <v>N</v>
          </cell>
          <cell r="G2255" t="str">
            <v>N</v>
          </cell>
          <cell r="H2255" t="str">
            <v/>
          </cell>
          <cell r="I2255" t="str">
            <v/>
          </cell>
          <cell r="J2255" t="str">
            <v>N/A</v>
          </cell>
        </row>
        <row r="2256">
          <cell r="B2256" t="str">
            <v>T98401</v>
          </cell>
          <cell r="C2256" t="str">
            <v>大出納－庫存現金明細表登錄</v>
          </cell>
          <cell r="D2256" t="str">
            <v>N</v>
          </cell>
          <cell r="E2256" t="str">
            <v/>
          </cell>
          <cell r="F2256" t="str">
            <v>N</v>
          </cell>
          <cell r="G2256" t="str">
            <v>N</v>
          </cell>
          <cell r="H2256" t="str">
            <v/>
          </cell>
          <cell r="I2256" t="str">
            <v/>
          </cell>
          <cell r="J2256" t="str">
            <v>N/A</v>
          </cell>
        </row>
        <row r="2257">
          <cell r="B2257" t="str">
            <v>T98402</v>
          </cell>
          <cell r="C2257" t="str">
            <v>大出納－旅行支票明細表登錄</v>
          </cell>
          <cell r="D2257" t="str">
            <v>N</v>
          </cell>
          <cell r="E2257" t="str">
            <v/>
          </cell>
          <cell r="F2257" t="str">
            <v>N</v>
          </cell>
          <cell r="G2257" t="str">
            <v>N</v>
          </cell>
          <cell r="H2257" t="str">
            <v/>
          </cell>
          <cell r="I2257" t="str">
            <v/>
          </cell>
          <cell r="J2257" t="str">
            <v>N/A</v>
          </cell>
        </row>
        <row r="2258">
          <cell r="B2258" t="str">
            <v>T985</v>
          </cell>
          <cell r="C2258" t="str">
            <v>庫存現金明細表登錄</v>
          </cell>
          <cell r="D2258" t="str">
            <v>N</v>
          </cell>
          <cell r="E2258" t="str">
            <v/>
          </cell>
          <cell r="F2258" t="str">
            <v>N</v>
          </cell>
          <cell r="G2258" t="str">
            <v>N</v>
          </cell>
          <cell r="H2258" t="str">
            <v/>
          </cell>
          <cell r="I2258" t="str">
            <v/>
          </cell>
          <cell r="J2258" t="str">
            <v>N/A</v>
          </cell>
        </row>
        <row r="2259">
          <cell r="B2259" t="str">
            <v>T986</v>
          </cell>
          <cell r="C2259" t="str">
            <v>簽到卡資料查詢</v>
          </cell>
          <cell r="D2259" t="str">
            <v>N</v>
          </cell>
          <cell r="E2259" t="str">
            <v/>
          </cell>
          <cell r="F2259" t="str">
            <v>N</v>
          </cell>
          <cell r="G2259" t="str">
            <v>N</v>
          </cell>
          <cell r="H2259" t="str">
            <v/>
          </cell>
          <cell r="I2259" t="str">
            <v/>
          </cell>
          <cell r="J2259" t="str">
            <v>N/A</v>
          </cell>
        </row>
        <row r="2260">
          <cell r="B2260" t="str">
            <v>T989</v>
          </cell>
          <cell r="C2260" t="str">
            <v>單批轉帳．</v>
          </cell>
          <cell r="D2260" t="str">
            <v>N</v>
          </cell>
          <cell r="E2260" t="str">
            <v/>
          </cell>
          <cell r="F2260" t="str">
            <v>N</v>
          </cell>
          <cell r="G2260" t="str">
            <v>N</v>
          </cell>
          <cell r="H2260" t="str">
            <v/>
          </cell>
          <cell r="I2260" t="str">
            <v/>
          </cell>
          <cell r="J2260" t="str">
            <v>N/A</v>
          </cell>
        </row>
        <row r="2261">
          <cell r="B2261" t="str">
            <v>T98901</v>
          </cell>
          <cell r="C2261" t="str">
            <v>單批轉帳補登短單.</v>
          </cell>
          <cell r="D2261" t="str">
            <v>N</v>
          </cell>
          <cell r="E2261" t="str">
            <v/>
          </cell>
          <cell r="F2261" t="str">
            <v>N</v>
          </cell>
          <cell r="G2261" t="str">
            <v>N</v>
          </cell>
          <cell r="H2261" t="str">
            <v/>
          </cell>
          <cell r="I2261" t="str">
            <v/>
          </cell>
          <cell r="J2261" t="str">
            <v>N/A</v>
          </cell>
        </row>
        <row r="2262">
          <cell r="B2262" t="str">
            <v>T990</v>
          </cell>
          <cell r="C2262" t="str">
            <v>整批轉帳狀態查詢</v>
          </cell>
          <cell r="D2262" t="str">
            <v>N</v>
          </cell>
          <cell r="E2262" t="str">
            <v/>
          </cell>
          <cell r="F2262" t="str">
            <v>N</v>
          </cell>
          <cell r="G2262" t="str">
            <v>N</v>
          </cell>
          <cell r="H2262" t="str">
            <v/>
          </cell>
          <cell r="I2262" t="str">
            <v/>
          </cell>
          <cell r="J2262" t="str">
            <v>N/A</v>
          </cell>
        </row>
        <row r="2263">
          <cell r="B2263" t="str">
            <v>T993</v>
          </cell>
          <cell r="C2263" t="str">
            <v>W19,R34之所得稅查詢</v>
          </cell>
          <cell r="D2263" t="str">
            <v>N</v>
          </cell>
          <cell r="E2263" t="str">
            <v/>
          </cell>
          <cell r="F2263" t="str">
            <v>N</v>
          </cell>
          <cell r="G2263" t="str">
            <v>N</v>
          </cell>
          <cell r="H2263" t="str">
            <v/>
          </cell>
          <cell r="I2263" t="str">
            <v/>
          </cell>
          <cell r="J2263" t="str">
            <v>N/A</v>
          </cell>
        </row>
        <row r="2264">
          <cell r="B2264" t="str">
            <v>T994</v>
          </cell>
          <cell r="C2264" t="str">
            <v>台幣牌告利率查詢</v>
          </cell>
          <cell r="D2264" t="str">
            <v>N</v>
          </cell>
          <cell r="E2264" t="str">
            <v/>
          </cell>
          <cell r="F2264" t="str">
            <v>N</v>
          </cell>
          <cell r="G2264" t="str">
            <v>N</v>
          </cell>
          <cell r="H2264" t="str">
            <v/>
          </cell>
          <cell r="I2264" t="str">
            <v/>
          </cell>
          <cell r="J2264" t="str">
            <v>N/A</v>
          </cell>
        </row>
        <row r="2265">
          <cell r="B2265" t="str">
            <v>T99501</v>
          </cell>
          <cell r="C2265" t="str">
            <v>組合式利率變更</v>
          </cell>
          <cell r="D2265" t="str">
            <v>N</v>
          </cell>
          <cell r="E2265" t="str">
            <v/>
          </cell>
          <cell r="F2265" t="str">
            <v>N</v>
          </cell>
          <cell r="G2265" t="str">
            <v>N</v>
          </cell>
          <cell r="H2265" t="str">
            <v/>
          </cell>
          <cell r="I2265" t="str">
            <v/>
          </cell>
          <cell r="J2265" t="str">
            <v>N/A</v>
          </cell>
        </row>
        <row r="2266">
          <cell r="B2266" t="str">
            <v>T99502</v>
          </cell>
          <cell r="C2266" t="str">
            <v>組合利率異動查詢</v>
          </cell>
          <cell r="D2266" t="str">
            <v>N</v>
          </cell>
          <cell r="E2266" t="str">
            <v/>
          </cell>
          <cell r="F2266" t="str">
            <v>N</v>
          </cell>
          <cell r="G2266" t="str">
            <v>N</v>
          </cell>
          <cell r="H2266" t="str">
            <v/>
          </cell>
          <cell r="I2266" t="str">
            <v/>
          </cell>
          <cell r="J2266" t="str">
            <v>N/A</v>
          </cell>
        </row>
        <row r="2267">
          <cell r="B2267" t="str">
            <v>T996</v>
          </cell>
          <cell r="C2267" t="str">
            <v>科子目４１４撥轉.</v>
          </cell>
          <cell r="D2267" t="str">
            <v>N</v>
          </cell>
          <cell r="E2267" t="str">
            <v/>
          </cell>
          <cell r="F2267" t="str">
            <v>N</v>
          </cell>
          <cell r="G2267" t="str">
            <v>N</v>
          </cell>
          <cell r="H2267" t="str">
            <v/>
          </cell>
          <cell r="I2267" t="str">
            <v/>
          </cell>
          <cell r="J2267" t="str">
            <v>N/A</v>
          </cell>
        </row>
        <row r="2268">
          <cell r="B2268" t="str">
            <v>T9968</v>
          </cell>
          <cell r="C2268" t="str">
            <v>全部櫃員４１４餘額查詢</v>
          </cell>
          <cell r="D2268" t="str">
            <v>N</v>
          </cell>
          <cell r="E2268" t="str">
            <v/>
          </cell>
          <cell r="F2268" t="str">
            <v>N</v>
          </cell>
          <cell r="G2268" t="str">
            <v>N</v>
          </cell>
          <cell r="H2268" t="str">
            <v/>
          </cell>
          <cell r="I2268" t="str">
            <v/>
          </cell>
          <cell r="J2268" t="str">
            <v>N/A</v>
          </cell>
        </row>
        <row r="2269">
          <cell r="B2269" t="str">
            <v>T997</v>
          </cell>
          <cell r="C2269" t="str">
            <v>變更營業日狀態</v>
          </cell>
          <cell r="D2269" t="str">
            <v>N</v>
          </cell>
          <cell r="E2269" t="str">
            <v/>
          </cell>
          <cell r="F2269" t="str">
            <v>N</v>
          </cell>
          <cell r="G2269" t="str">
            <v>N</v>
          </cell>
          <cell r="H2269" t="str">
            <v/>
          </cell>
          <cell r="I2269" t="str">
            <v/>
          </cell>
          <cell r="J2269" t="str">
            <v>N/A</v>
          </cell>
        </row>
        <row r="2270">
          <cell r="B2270" t="str">
            <v>T998</v>
          </cell>
          <cell r="C2270" t="str">
            <v>調整次營業日</v>
          </cell>
          <cell r="D2270" t="str">
            <v>N</v>
          </cell>
          <cell r="E2270" t="str">
            <v/>
          </cell>
          <cell r="F2270" t="str">
            <v>N</v>
          </cell>
          <cell r="G2270" t="str">
            <v>N</v>
          </cell>
          <cell r="H2270" t="str">
            <v/>
          </cell>
          <cell r="I2270" t="str">
            <v/>
          </cell>
          <cell r="J2270" t="str">
            <v>N/A</v>
          </cell>
        </row>
        <row r="2271">
          <cell r="B2271" t="str">
            <v>T999</v>
          </cell>
          <cell r="C2271" t="str">
            <v>櫃員強迫簽退</v>
          </cell>
          <cell r="D2271" t="str">
            <v>Y</v>
          </cell>
          <cell r="E2271" t="str">
            <v/>
          </cell>
          <cell r="F2271" t="str">
            <v>N</v>
          </cell>
          <cell r="G2271" t="str">
            <v>N</v>
          </cell>
          <cell r="H2271" t="str">
            <v/>
          </cell>
          <cell r="I2271" t="str">
            <v/>
          </cell>
          <cell r="J2271" t="str">
            <v>N/A</v>
          </cell>
        </row>
        <row r="2272">
          <cell r="B2272" t="str">
            <v>T9C3</v>
          </cell>
          <cell r="C2272" t="str">
            <v>傳送媒體轉帳資料</v>
          </cell>
          <cell r="D2272" t="str">
            <v>N</v>
          </cell>
          <cell r="E2272" t="str">
            <v/>
          </cell>
          <cell r="F2272" t="str">
            <v>N</v>
          </cell>
          <cell r="G2272" t="str">
            <v>N</v>
          </cell>
          <cell r="H2272" t="str">
            <v/>
          </cell>
          <cell r="I2272" t="str">
            <v/>
          </cell>
          <cell r="J2272" t="str">
            <v>N/A</v>
          </cell>
        </row>
        <row r="2273">
          <cell r="B2273" t="str">
            <v>T9C3B01</v>
          </cell>
          <cell r="C2273" t="str">
            <v>SUBMITSCANDBBP</v>
          </cell>
          <cell r="D2273" t="str">
            <v>N</v>
          </cell>
          <cell r="E2273" t="str">
            <v/>
          </cell>
          <cell r="F2273" t="str">
            <v>N</v>
          </cell>
          <cell r="G2273" t="str">
            <v>N</v>
          </cell>
          <cell r="H2273" t="str">
            <v/>
          </cell>
          <cell r="I2273" t="str">
            <v/>
          </cell>
          <cell r="J2273" t="str">
            <v>N/A</v>
          </cell>
        </row>
        <row r="2274">
          <cell r="B2274" t="str">
            <v>T9C3B21</v>
          </cell>
          <cell r="C2274" t="str">
            <v>SUBMITSCANDBBP</v>
          </cell>
          <cell r="D2274" t="str">
            <v>N</v>
          </cell>
          <cell r="E2274" t="str">
            <v/>
          </cell>
          <cell r="F2274" t="str">
            <v>N</v>
          </cell>
          <cell r="G2274" t="str">
            <v>N</v>
          </cell>
          <cell r="H2274" t="str">
            <v/>
          </cell>
          <cell r="I2274" t="str">
            <v/>
          </cell>
          <cell r="J2274" t="str">
            <v>N/A</v>
          </cell>
        </row>
        <row r="2275">
          <cell r="B2275" t="str">
            <v>T9C3B33</v>
          </cell>
          <cell r="C2275" t="str">
            <v>SUBMITSCANDBBP</v>
          </cell>
          <cell r="D2275" t="str">
            <v>N</v>
          </cell>
          <cell r="E2275" t="str">
            <v/>
          </cell>
          <cell r="F2275" t="str">
            <v>N</v>
          </cell>
          <cell r="G2275" t="str">
            <v>N</v>
          </cell>
          <cell r="H2275" t="str">
            <v/>
          </cell>
          <cell r="I2275" t="str">
            <v/>
          </cell>
          <cell r="J2275" t="str">
            <v>N/A</v>
          </cell>
        </row>
        <row r="2276">
          <cell r="B2276" t="str">
            <v>T9C4</v>
          </cell>
          <cell r="C2276" t="str">
            <v>啟動媒體轉帳資料</v>
          </cell>
          <cell r="D2276" t="str">
            <v>N</v>
          </cell>
          <cell r="E2276" t="str">
            <v/>
          </cell>
          <cell r="F2276" t="str">
            <v>N</v>
          </cell>
          <cell r="G2276" t="str">
            <v>N</v>
          </cell>
          <cell r="H2276" t="str">
            <v/>
          </cell>
          <cell r="I2276" t="str">
            <v/>
          </cell>
          <cell r="J2276" t="str">
            <v>N/A</v>
          </cell>
        </row>
        <row r="2277">
          <cell r="B2277" t="str">
            <v>T9C4B00</v>
          </cell>
          <cell r="C2277" t="str">
            <v>產生處理整批轉帳帳務JCL</v>
          </cell>
          <cell r="D2277" t="str">
            <v>Y</v>
          </cell>
          <cell r="E2277" t="str">
            <v/>
          </cell>
          <cell r="F2277" t="str">
            <v>N</v>
          </cell>
          <cell r="G2277" t="str">
            <v>N</v>
          </cell>
          <cell r="H2277" t="str">
            <v/>
          </cell>
          <cell r="I2277" t="str">
            <v/>
          </cell>
          <cell r="J2277" t="str">
            <v>N/A</v>
          </cell>
        </row>
        <row r="2278">
          <cell r="B2278" t="str">
            <v>T9C4B01</v>
          </cell>
          <cell r="C2278" t="str">
            <v>產生處理整批轉帳帳務JCL</v>
          </cell>
          <cell r="D2278" t="str">
            <v>Y</v>
          </cell>
          <cell r="E2278" t="str">
            <v/>
          </cell>
          <cell r="F2278" t="str">
            <v>N</v>
          </cell>
          <cell r="G2278" t="str">
            <v>N</v>
          </cell>
          <cell r="H2278" t="str">
            <v/>
          </cell>
          <cell r="I2278" t="str">
            <v/>
          </cell>
          <cell r="J2278" t="str">
            <v>N/A</v>
          </cell>
        </row>
        <row r="2279">
          <cell r="B2279" t="str">
            <v>T9C4B21</v>
          </cell>
          <cell r="C2279" t="str">
            <v>產生處理整批轉帳帳務JCL</v>
          </cell>
          <cell r="D2279" t="str">
            <v>Y</v>
          </cell>
          <cell r="E2279" t="str">
            <v/>
          </cell>
          <cell r="F2279" t="str">
            <v>N</v>
          </cell>
          <cell r="G2279" t="str">
            <v>N</v>
          </cell>
          <cell r="H2279" t="str">
            <v/>
          </cell>
          <cell r="I2279" t="str">
            <v/>
          </cell>
          <cell r="J2279" t="str">
            <v>N/A</v>
          </cell>
        </row>
        <row r="2280">
          <cell r="B2280" t="str">
            <v>T9C4B33</v>
          </cell>
          <cell r="C2280" t="str">
            <v>產生處理整批轉帳帳務JCL</v>
          </cell>
          <cell r="D2280" t="str">
            <v>Y</v>
          </cell>
          <cell r="E2280" t="str">
            <v/>
          </cell>
          <cell r="F2280" t="str">
            <v>N</v>
          </cell>
          <cell r="G2280" t="str">
            <v>N</v>
          </cell>
          <cell r="H2280" t="str">
            <v/>
          </cell>
          <cell r="I2280" t="str">
            <v/>
          </cell>
          <cell r="J2280" t="str">
            <v>N/A</v>
          </cell>
        </row>
        <row r="2281">
          <cell r="B2281" t="str">
            <v>T9C6</v>
          </cell>
          <cell r="C2281" t="str">
            <v>傳送媒體轉帳資料</v>
          </cell>
          <cell r="D2281" t="str">
            <v>N</v>
          </cell>
          <cell r="E2281" t="str">
            <v/>
          </cell>
          <cell r="F2281" t="str">
            <v>N</v>
          </cell>
          <cell r="G2281" t="str">
            <v>N</v>
          </cell>
          <cell r="H2281" t="str">
            <v/>
          </cell>
          <cell r="I2281" t="str">
            <v/>
          </cell>
          <cell r="J2281" t="str">
            <v>N/A</v>
          </cell>
        </row>
        <row r="2282">
          <cell r="B2282" t="str">
            <v>T9C7</v>
          </cell>
          <cell r="C2282" t="str">
            <v>啟動媒體轉帳資料</v>
          </cell>
          <cell r="D2282" t="str">
            <v>N</v>
          </cell>
          <cell r="E2282" t="str">
            <v/>
          </cell>
          <cell r="F2282" t="str">
            <v>N</v>
          </cell>
          <cell r="G2282" t="str">
            <v>N</v>
          </cell>
          <cell r="H2282" t="str">
            <v/>
          </cell>
          <cell r="I2282" t="str">
            <v/>
          </cell>
          <cell r="J2282" t="str">
            <v>N/A</v>
          </cell>
        </row>
        <row r="2283">
          <cell r="B2283" t="str">
            <v>T9D4</v>
          </cell>
          <cell r="C2283" t="str">
            <v>轉帳資料印列</v>
          </cell>
          <cell r="D2283" t="str">
            <v>N</v>
          </cell>
          <cell r="E2283" t="str">
            <v/>
          </cell>
          <cell r="F2283" t="str">
            <v>N</v>
          </cell>
          <cell r="G2283" t="str">
            <v>N</v>
          </cell>
          <cell r="H2283" t="str">
            <v/>
          </cell>
          <cell r="I2283" t="str">
            <v/>
          </cell>
          <cell r="J2283" t="str">
            <v>N/A</v>
          </cell>
        </row>
        <row r="2284">
          <cell r="B2284" t="str">
            <v>T9E1</v>
          </cell>
          <cell r="C2284" t="str">
            <v>啟動批次作業</v>
          </cell>
          <cell r="D2284" t="str">
            <v>N</v>
          </cell>
          <cell r="E2284" t="str">
            <v/>
          </cell>
          <cell r="F2284" t="str">
            <v>N</v>
          </cell>
          <cell r="G2284" t="str">
            <v>N</v>
          </cell>
          <cell r="H2284" t="str">
            <v/>
          </cell>
          <cell r="I2284" t="str">
            <v/>
          </cell>
          <cell r="J2284" t="str">
            <v>N/A</v>
          </cell>
        </row>
        <row r="2285">
          <cell r="B2285" t="str">
            <v>T9E104</v>
          </cell>
          <cell r="C2285" t="str">
            <v>啟動批次作業</v>
          </cell>
          <cell r="D2285" t="str">
            <v>N</v>
          </cell>
          <cell r="E2285" t="str">
            <v/>
          </cell>
          <cell r="F2285" t="str">
            <v>N</v>
          </cell>
          <cell r="G2285" t="str">
            <v>N</v>
          </cell>
          <cell r="H2285" t="str">
            <v/>
          </cell>
          <cell r="I2285" t="str">
            <v/>
          </cell>
          <cell r="J2285" t="str">
            <v>N/A</v>
          </cell>
        </row>
        <row r="2286">
          <cell r="B2286" t="str">
            <v>T9F1</v>
          </cell>
          <cell r="C2286" t="str">
            <v>WISE基金狀態查詢</v>
          </cell>
          <cell r="D2286" t="str">
            <v>N</v>
          </cell>
          <cell r="E2286" t="str">
            <v/>
          </cell>
          <cell r="F2286" t="str">
            <v>N</v>
          </cell>
          <cell r="G2286" t="str">
            <v>N</v>
          </cell>
          <cell r="H2286" t="str">
            <v/>
          </cell>
          <cell r="I2286" t="str">
            <v/>
          </cell>
          <cell r="J2286" t="str">
            <v>N/A</v>
          </cell>
        </row>
        <row r="2287">
          <cell r="B2287" t="str">
            <v>TB94318S</v>
          </cell>
          <cell r="C2287" t="str">
            <v>接收分行傳送整批轉帳資料.</v>
          </cell>
          <cell r="D2287" t="str">
            <v>N</v>
          </cell>
          <cell r="E2287" t="str">
            <v/>
          </cell>
          <cell r="F2287" t="str">
            <v>N</v>
          </cell>
          <cell r="G2287" t="str">
            <v>N</v>
          </cell>
          <cell r="H2287" t="str">
            <v/>
          </cell>
          <cell r="I2287" t="str">
            <v/>
          </cell>
          <cell r="J2287" t="str">
            <v>N/A</v>
          </cell>
        </row>
        <row r="2288">
          <cell r="B2288" t="str">
            <v>TB94319S</v>
          </cell>
          <cell r="C2288" t="str">
            <v>接收分行傳送整批轉帳資料</v>
          </cell>
          <cell r="D2288" t="str">
            <v>N</v>
          </cell>
          <cell r="E2288" t="str">
            <v/>
          </cell>
          <cell r="F2288" t="str">
            <v>N</v>
          </cell>
          <cell r="G2288" t="str">
            <v>N</v>
          </cell>
          <cell r="H2288" t="str">
            <v/>
          </cell>
          <cell r="I2288" t="str">
            <v/>
          </cell>
          <cell r="J2288" t="str">
            <v>N/A</v>
          </cell>
        </row>
        <row r="2289">
          <cell r="B2289" t="str">
            <v>TB94322S</v>
          </cell>
          <cell r="C2289" t="str">
            <v>接收分行傳送整批轉帳資料.</v>
          </cell>
          <cell r="D2289" t="str">
            <v>N</v>
          </cell>
          <cell r="E2289" t="str">
            <v/>
          </cell>
          <cell r="F2289" t="str">
            <v>N</v>
          </cell>
          <cell r="G2289" t="str">
            <v>N</v>
          </cell>
          <cell r="H2289" t="str">
            <v/>
          </cell>
          <cell r="I2289" t="str">
            <v/>
          </cell>
          <cell r="J2289" t="str">
            <v>N/A</v>
          </cell>
        </row>
        <row r="2290">
          <cell r="B2290" t="str">
            <v>TB94326S</v>
          </cell>
          <cell r="C2290" t="str">
            <v>接收分行傳送整批轉帳資料</v>
          </cell>
          <cell r="D2290" t="str">
            <v>N</v>
          </cell>
          <cell r="E2290" t="str">
            <v/>
          </cell>
          <cell r="F2290" t="str">
            <v>N</v>
          </cell>
          <cell r="G2290" t="str">
            <v>N</v>
          </cell>
          <cell r="H2290" t="str">
            <v/>
          </cell>
          <cell r="I2290" t="str">
            <v/>
          </cell>
          <cell r="J2290" t="str">
            <v>N/A</v>
          </cell>
        </row>
        <row r="2291">
          <cell r="B2291" t="str">
            <v>TB94327S</v>
          </cell>
          <cell r="C2291" t="str">
            <v>接收分行傳送整批轉帳資料.</v>
          </cell>
          <cell r="D2291" t="str">
            <v>N</v>
          </cell>
          <cell r="E2291" t="str">
            <v/>
          </cell>
          <cell r="F2291" t="str">
            <v>N</v>
          </cell>
          <cell r="G2291" t="str">
            <v>N</v>
          </cell>
          <cell r="H2291" t="str">
            <v/>
          </cell>
          <cell r="I2291" t="str">
            <v/>
          </cell>
          <cell r="J2291" t="str">
            <v>N/A</v>
          </cell>
        </row>
        <row r="2292">
          <cell r="B2292" t="str">
            <v>TB94329S</v>
          </cell>
          <cell r="C2292" t="str">
            <v>接收分行傳送整批轉帳資料.</v>
          </cell>
          <cell r="D2292" t="str">
            <v>N</v>
          </cell>
          <cell r="E2292" t="str">
            <v/>
          </cell>
          <cell r="F2292" t="str">
            <v>N</v>
          </cell>
          <cell r="G2292" t="str">
            <v>N</v>
          </cell>
          <cell r="H2292" t="str">
            <v/>
          </cell>
          <cell r="I2292" t="str">
            <v/>
          </cell>
          <cell r="J2292" t="str">
            <v>N/A</v>
          </cell>
        </row>
        <row r="2293">
          <cell r="B2293" t="str">
            <v>TB943D</v>
          </cell>
          <cell r="C2293" t="str">
            <v>整批轉帳資料傳送－刪除舊檔</v>
          </cell>
          <cell r="D2293" t="str">
            <v>N</v>
          </cell>
          <cell r="E2293" t="str">
            <v/>
          </cell>
          <cell r="F2293" t="str">
            <v>N</v>
          </cell>
          <cell r="G2293" t="str">
            <v>N</v>
          </cell>
          <cell r="H2293" t="str">
            <v/>
          </cell>
          <cell r="I2293" t="str">
            <v/>
          </cell>
          <cell r="J2293" t="str">
            <v>N/A</v>
          </cell>
        </row>
        <row r="2294">
          <cell r="B2294" t="str">
            <v>TB943G</v>
          </cell>
          <cell r="C2294" t="str">
            <v>刪除某筆資料＆ＡＬＴＭＳＧ</v>
          </cell>
          <cell r="D2294" t="str">
            <v>N</v>
          </cell>
          <cell r="E2294" t="str">
            <v/>
          </cell>
          <cell r="F2294" t="str">
            <v>N</v>
          </cell>
          <cell r="G2294" t="str">
            <v>N</v>
          </cell>
          <cell r="H2294" t="str">
            <v/>
          </cell>
          <cell r="I2294" t="str">
            <v/>
          </cell>
          <cell r="J2294" t="str">
            <v>N/A</v>
          </cell>
        </row>
        <row r="2295">
          <cell r="B2295" t="str">
            <v>TB943I</v>
          </cell>
          <cell r="C2295" t="str">
            <v>整批轉帳資料傳送－ＩＳＲＴ</v>
          </cell>
          <cell r="D2295" t="str">
            <v>N</v>
          </cell>
          <cell r="E2295" t="str">
            <v/>
          </cell>
          <cell r="F2295" t="str">
            <v>N</v>
          </cell>
          <cell r="G2295" t="str">
            <v>N</v>
          </cell>
          <cell r="H2295" t="str">
            <v/>
          </cell>
          <cell r="I2295" t="str">
            <v/>
          </cell>
          <cell r="J2295" t="str">
            <v>N/A</v>
          </cell>
        </row>
        <row r="2296">
          <cell r="B2296" t="str">
            <v>TB943S</v>
          </cell>
          <cell r="C2296" t="str">
            <v>接收分行傳送整批轉帳資料</v>
          </cell>
          <cell r="D2296" t="str">
            <v>N</v>
          </cell>
          <cell r="E2296" t="str">
            <v/>
          </cell>
          <cell r="F2296" t="str">
            <v>N</v>
          </cell>
          <cell r="G2296" t="str">
            <v>N</v>
          </cell>
          <cell r="H2296" t="str">
            <v/>
          </cell>
          <cell r="I2296" t="str">
            <v/>
          </cell>
          <cell r="J2296" t="str">
            <v>N/A</v>
          </cell>
        </row>
        <row r="2297">
          <cell r="B2297" t="str">
            <v>TB980</v>
          </cell>
          <cell r="C2297" t="str">
            <v>傳送ＡＳ／４００ＢＡＣＫＧＲＯＵＮＤ</v>
          </cell>
          <cell r="D2297" t="str">
            <v>N</v>
          </cell>
          <cell r="E2297" t="str">
            <v/>
          </cell>
          <cell r="F2297" t="str">
            <v>N</v>
          </cell>
          <cell r="G2297" t="str">
            <v>N</v>
          </cell>
          <cell r="H2297" t="str">
            <v/>
          </cell>
          <cell r="I2297" t="str">
            <v/>
          </cell>
          <cell r="J2297" t="str">
            <v>N/A</v>
          </cell>
        </row>
        <row r="2298">
          <cell r="B2298" t="str">
            <v>TB98027</v>
          </cell>
          <cell r="C2298" t="str">
            <v>送ＡＳ／４００ＢＡＣＫＧＲＯＵＮＤ</v>
          </cell>
          <cell r="D2298" t="str">
            <v>N</v>
          </cell>
          <cell r="E2298" t="str">
            <v/>
          </cell>
          <cell r="F2298" t="str">
            <v>N</v>
          </cell>
          <cell r="G2298" t="str">
            <v>N</v>
          </cell>
          <cell r="H2298" t="str">
            <v/>
          </cell>
          <cell r="I2298" t="str">
            <v/>
          </cell>
          <cell r="J2298" t="str">
            <v>N/A</v>
          </cell>
        </row>
        <row r="2299">
          <cell r="B2299" t="str">
            <v>TB9C320S</v>
          </cell>
          <cell r="C2299" t="str">
            <v>傳送本行授權核印媒體轉帳資料－ＩＳＲＴＢＰ２ＰＦ</v>
          </cell>
          <cell r="D2299" t="str">
            <v>N</v>
          </cell>
          <cell r="E2299" t="str">
            <v/>
          </cell>
          <cell r="F2299" t="str">
            <v>N</v>
          </cell>
          <cell r="G2299" t="str">
            <v>N</v>
          </cell>
          <cell r="H2299" t="str">
            <v/>
          </cell>
          <cell r="I2299" t="str">
            <v/>
          </cell>
          <cell r="J2299" t="str">
            <v>N/A</v>
          </cell>
        </row>
        <row r="2300">
          <cell r="B2300" t="str">
            <v>TB9C3D</v>
          </cell>
          <cell r="C2300" t="str">
            <v>傳送媒體轉帳資料－刪除舊檔</v>
          </cell>
          <cell r="D2300" t="str">
            <v>N</v>
          </cell>
          <cell r="E2300" t="str">
            <v/>
          </cell>
          <cell r="F2300" t="str">
            <v>N</v>
          </cell>
          <cell r="G2300" t="str">
            <v>N</v>
          </cell>
          <cell r="H2300" t="str">
            <v/>
          </cell>
          <cell r="I2300" t="str">
            <v/>
          </cell>
          <cell r="J2300" t="str">
            <v>N/A</v>
          </cell>
        </row>
        <row r="2301">
          <cell r="B2301" t="str">
            <v>TB9C3E</v>
          </cell>
          <cell r="C2301" t="str">
            <v>寫出批次JOBESBSTKTF至INTRDR抓取資料</v>
          </cell>
          <cell r="D2301" t="str">
            <v>N</v>
          </cell>
          <cell r="E2301" t="str">
            <v/>
          </cell>
          <cell r="F2301" t="str">
            <v>N</v>
          </cell>
          <cell r="G2301" t="str">
            <v>N</v>
          </cell>
          <cell r="H2301" t="str">
            <v/>
          </cell>
          <cell r="I2301" t="str">
            <v/>
          </cell>
          <cell r="J2301" t="str">
            <v>N/A</v>
          </cell>
        </row>
        <row r="2302">
          <cell r="B2302" t="str">
            <v>TB9C3F</v>
          </cell>
          <cell r="C2302" t="str">
            <v>ISRTDBBP</v>
          </cell>
          <cell r="D2302" t="str">
            <v>N</v>
          </cell>
          <cell r="E2302" t="str">
            <v/>
          </cell>
          <cell r="F2302" t="str">
            <v>N</v>
          </cell>
          <cell r="G2302" t="str">
            <v>N</v>
          </cell>
          <cell r="H2302" t="str">
            <v/>
          </cell>
          <cell r="I2302" t="str">
            <v/>
          </cell>
          <cell r="J2302" t="str">
            <v>N/A</v>
          </cell>
        </row>
        <row r="2303">
          <cell r="B2303" t="str">
            <v>TB9C3G</v>
          </cell>
          <cell r="C2303" t="str">
            <v>刪除某筆資料＆ＡＬＴＭＳＧ</v>
          </cell>
          <cell r="D2303" t="str">
            <v>N</v>
          </cell>
          <cell r="E2303" t="str">
            <v/>
          </cell>
          <cell r="F2303" t="str">
            <v>N</v>
          </cell>
          <cell r="G2303" t="str">
            <v>N</v>
          </cell>
          <cell r="H2303" t="str">
            <v/>
          </cell>
          <cell r="I2303" t="str">
            <v/>
          </cell>
          <cell r="J2303" t="str">
            <v>N/A</v>
          </cell>
        </row>
        <row r="2304">
          <cell r="B2304" t="str">
            <v>TB9C3I</v>
          </cell>
          <cell r="C2304" t="str">
            <v>傳送媒體轉帳資料－ＩＳＲＴＢＰＲＢＰ</v>
          </cell>
          <cell r="D2304" t="str">
            <v>N</v>
          </cell>
          <cell r="E2304" t="str">
            <v/>
          </cell>
          <cell r="F2304" t="str">
            <v>N</v>
          </cell>
          <cell r="G2304" t="str">
            <v>N</v>
          </cell>
          <cell r="H2304" t="str">
            <v/>
          </cell>
          <cell r="I2304" t="str">
            <v/>
          </cell>
          <cell r="J2304" t="str">
            <v>N/A</v>
          </cell>
        </row>
        <row r="2305">
          <cell r="B2305" t="str">
            <v>TB9C3S</v>
          </cell>
          <cell r="C2305" t="str">
            <v>傳送媒體轉帳資料－ＩＳＲＴＢＰ２ＰＦ</v>
          </cell>
          <cell r="D2305" t="str">
            <v>N</v>
          </cell>
          <cell r="E2305" t="str">
            <v/>
          </cell>
          <cell r="F2305" t="str">
            <v>N</v>
          </cell>
          <cell r="G2305" t="str">
            <v>N</v>
          </cell>
          <cell r="H2305" t="str">
            <v/>
          </cell>
          <cell r="I2305" t="str">
            <v/>
          </cell>
          <cell r="J2305" t="str">
            <v>N/A</v>
          </cell>
        </row>
        <row r="2306">
          <cell r="B2306" t="str">
            <v>TB9C6</v>
          </cell>
          <cell r="C2306" t="str">
            <v>產生上傳WISE基金資料批次JCL</v>
          </cell>
          <cell r="D2306" t="str">
            <v>N</v>
          </cell>
          <cell r="E2306" t="str">
            <v/>
          </cell>
          <cell r="F2306" t="str">
            <v>N</v>
          </cell>
          <cell r="G2306" t="str">
            <v>N</v>
          </cell>
          <cell r="H2306" t="str">
            <v/>
          </cell>
          <cell r="I2306" t="str">
            <v/>
          </cell>
          <cell r="J2306" t="str">
            <v>N/A</v>
          </cell>
        </row>
        <row r="2307">
          <cell r="B2307" t="str">
            <v>TB9C6A</v>
          </cell>
          <cell r="C2307" t="str">
            <v>檢核檔案資料</v>
          </cell>
          <cell r="D2307" t="str">
            <v>N</v>
          </cell>
          <cell r="E2307" t="str">
            <v/>
          </cell>
          <cell r="F2307" t="str">
            <v>N</v>
          </cell>
          <cell r="G2307" t="str">
            <v>N</v>
          </cell>
          <cell r="H2307" t="str">
            <v/>
          </cell>
          <cell r="I2307" t="str">
            <v/>
          </cell>
          <cell r="J2307" t="str">
            <v>N/A</v>
          </cell>
        </row>
        <row r="2308">
          <cell r="B2308" t="str">
            <v>TB9C7</v>
          </cell>
          <cell r="C2308" t="str">
            <v>產生WISE基金帳務批次JCL</v>
          </cell>
          <cell r="D2308" t="str">
            <v>N</v>
          </cell>
          <cell r="E2308" t="str">
            <v/>
          </cell>
          <cell r="F2308" t="str">
            <v>N</v>
          </cell>
          <cell r="G2308" t="str">
            <v>N</v>
          </cell>
          <cell r="H2308" t="str">
            <v/>
          </cell>
          <cell r="I2308" t="str">
            <v/>
          </cell>
          <cell r="J2308" t="str">
            <v>N/A</v>
          </cell>
        </row>
        <row r="2309">
          <cell r="B2309" t="str">
            <v>TB9C72</v>
          </cell>
          <cell r="C2309" t="str">
            <v>產生WISE基金餘額查詢批次JCL</v>
          </cell>
          <cell r="D2309" t="str">
            <v>N</v>
          </cell>
          <cell r="E2309" t="str">
            <v/>
          </cell>
          <cell r="F2309" t="str">
            <v>N</v>
          </cell>
          <cell r="G2309" t="str">
            <v>N</v>
          </cell>
          <cell r="H2309" t="str">
            <v/>
          </cell>
          <cell r="I2309" t="str">
            <v/>
          </cell>
          <cell r="J2309" t="str">
            <v>N/A</v>
          </cell>
        </row>
        <row r="2310">
          <cell r="B2310" t="str">
            <v>CMDA0001</v>
          </cell>
          <cell r="C2310" t="str">
            <v>計算積數</v>
          </cell>
          <cell r="D2310" t="str">
            <v>Y</v>
          </cell>
          <cell r="E2310" t="str">
            <v/>
          </cell>
          <cell r="F2310" t="str">
            <v>N</v>
          </cell>
          <cell r="G2310" t="str">
            <v>N</v>
          </cell>
          <cell r="H2310" t="str">
            <v/>
          </cell>
          <cell r="I2310" t="str">
            <v/>
          </cell>
          <cell r="J2310" t="str">
            <v>N/A</v>
          </cell>
        </row>
        <row r="2311">
          <cell r="B2311" t="str">
            <v>CMDA0002</v>
          </cell>
          <cell r="C2311" t="str">
            <v>外匯存摺計算毛息、所得稅、印花稅</v>
          </cell>
          <cell r="D2311" t="str">
            <v>Y</v>
          </cell>
          <cell r="E2311" t="str">
            <v/>
          </cell>
          <cell r="F2311" t="str">
            <v>N</v>
          </cell>
          <cell r="G2311" t="str">
            <v>N</v>
          </cell>
          <cell r="H2311" t="str">
            <v/>
          </cell>
          <cell r="I2311" t="str">
            <v/>
          </cell>
          <cell r="J2311" t="str">
            <v>N/A</v>
          </cell>
        </row>
        <row r="2312">
          <cell r="B2312" t="str">
            <v>CMDA0003</v>
          </cell>
          <cell r="C2312" t="str">
            <v>查詢指定帳號現欠金額</v>
          </cell>
          <cell r="D2312" t="str">
            <v>Y</v>
          </cell>
          <cell r="E2312" t="str">
            <v/>
          </cell>
          <cell r="F2312" t="str">
            <v>N</v>
          </cell>
          <cell r="G2312" t="str">
            <v>N</v>
          </cell>
          <cell r="H2312" t="str">
            <v/>
          </cell>
          <cell r="I2312" t="str">
            <v/>
          </cell>
          <cell r="J2312" t="str">
            <v>N/A</v>
          </cell>
        </row>
        <row r="2313">
          <cell r="B2313" t="str">
            <v>CMDA0004</v>
          </cell>
          <cell r="C2313" t="str">
            <v>計算借款積數及利息</v>
          </cell>
          <cell r="D2313" t="str">
            <v>Y</v>
          </cell>
          <cell r="E2313" t="str">
            <v/>
          </cell>
          <cell r="F2313" t="str">
            <v>N</v>
          </cell>
          <cell r="G2313" t="str">
            <v>N</v>
          </cell>
          <cell r="H2313" t="str">
            <v/>
          </cell>
          <cell r="I2313" t="str">
            <v/>
          </cell>
          <cell r="J2313" t="str">
            <v>N/A</v>
          </cell>
        </row>
        <row r="2314">
          <cell r="B2314" t="str">
            <v>CMDA0005</v>
          </cell>
          <cell r="C2314" t="str">
            <v>判斷輸入之匯率與牌告匯率差額是否逾限</v>
          </cell>
          <cell r="D2314" t="str">
            <v>Y</v>
          </cell>
          <cell r="E2314" t="str">
            <v/>
          </cell>
          <cell r="F2314" t="str">
            <v>N</v>
          </cell>
          <cell r="G2314" t="str">
            <v>N</v>
          </cell>
          <cell r="H2314" t="str">
            <v/>
          </cell>
          <cell r="I2314" t="str">
            <v/>
          </cell>
          <cell r="J2314" t="str">
            <v>N/A</v>
          </cell>
        </row>
        <row r="2315">
          <cell r="B2315" t="str">
            <v>CMDA0006</v>
          </cell>
          <cell r="C2315" t="str">
            <v>外幣期貨保證金存入</v>
          </cell>
          <cell r="D2315" t="str">
            <v>Y</v>
          </cell>
          <cell r="E2315" t="str">
            <v/>
          </cell>
          <cell r="F2315" t="str">
            <v>N</v>
          </cell>
          <cell r="G2315" t="str">
            <v>N</v>
          </cell>
          <cell r="H2315" t="str">
            <v/>
          </cell>
          <cell r="I2315" t="str">
            <v/>
          </cell>
          <cell r="J2315" t="str">
            <v>N/A</v>
          </cell>
        </row>
        <row r="2316">
          <cell r="B2316" t="str">
            <v>CMDA0007</v>
          </cell>
          <cell r="C2316" t="str">
            <v>透支利息積數計算</v>
          </cell>
          <cell r="D2316" t="str">
            <v>Y</v>
          </cell>
          <cell r="E2316" t="str">
            <v/>
          </cell>
          <cell r="F2316" t="str">
            <v>N</v>
          </cell>
          <cell r="G2316" t="str">
            <v>N</v>
          </cell>
          <cell r="H2316" t="str">
            <v/>
          </cell>
          <cell r="I2316" t="str">
            <v/>
          </cell>
          <cell r="J2316" t="str">
            <v>N/A</v>
          </cell>
        </row>
        <row r="2317">
          <cell r="B2317" t="str">
            <v>CMDA0008</v>
          </cell>
          <cell r="C2317" t="str">
            <v>提供外幣備償專戶查詢功能</v>
          </cell>
          <cell r="D2317" t="str">
            <v>Y</v>
          </cell>
          <cell r="E2317" t="str">
            <v/>
          </cell>
          <cell r="F2317" t="str">
            <v>N</v>
          </cell>
          <cell r="G2317" t="str">
            <v>N</v>
          </cell>
          <cell r="H2317" t="str">
            <v/>
          </cell>
          <cell r="I2317" t="str">
            <v/>
          </cell>
          <cell r="J2317" t="str">
            <v>N/A</v>
          </cell>
        </row>
        <row r="2318">
          <cell r="B2318" t="str">
            <v>CMDA0009</v>
          </cell>
          <cell r="C2318" t="str">
            <v>外匯轉存存單帳號</v>
          </cell>
          <cell r="D2318" t="str">
            <v>Y</v>
          </cell>
          <cell r="E2318" t="str">
            <v/>
          </cell>
          <cell r="F2318" t="str">
            <v>N</v>
          </cell>
          <cell r="G2318" t="str">
            <v>N</v>
          </cell>
          <cell r="H2318" t="str">
            <v/>
          </cell>
          <cell r="I2318" t="str">
            <v/>
          </cell>
          <cell r="J2318" t="str">
            <v>N/A</v>
          </cell>
        </row>
        <row r="2319">
          <cell r="B2319" t="str">
            <v>CMDA0010</v>
          </cell>
          <cell r="C2319" t="str">
            <v>1.查詢透支契約內容及可透支總額(外幣)
2.更新分項現欠及欠息起日(外幣)
3.查詢透支契約內容(僅用PCBCY,PCBMY,PCBIR)</v>
          </cell>
          <cell r="D2319" t="str">
            <v>Y</v>
          </cell>
          <cell r="E2319" t="str">
            <v/>
          </cell>
          <cell r="F2319" t="str">
            <v>N</v>
          </cell>
          <cell r="G2319" t="str">
            <v>N</v>
          </cell>
          <cell r="H2319" t="str">
            <v/>
          </cell>
          <cell r="I2319" t="str">
            <v/>
          </cell>
          <cell r="J2319" t="str">
            <v>N/A</v>
          </cell>
        </row>
        <row r="2320">
          <cell r="B2320" t="str">
            <v>CMDA0011</v>
          </cell>
          <cell r="C2320" t="str">
            <v>外幣帳戶移管</v>
          </cell>
          <cell r="D2320" t="str">
            <v>N</v>
          </cell>
          <cell r="E2320" t="str">
            <v/>
          </cell>
          <cell r="F2320" t="str">
            <v>N</v>
          </cell>
          <cell r="G2320" t="str">
            <v>N</v>
          </cell>
          <cell r="H2320" t="str">
            <v/>
          </cell>
          <cell r="I2320" t="str">
            <v/>
          </cell>
          <cell r="J2320" t="str">
            <v>N/A</v>
          </cell>
        </row>
        <row r="2321">
          <cell r="B2321" t="str">
            <v>CMDA0012</v>
          </cell>
          <cell r="C2321" t="str">
            <v>存款帳號查詢餘額之共用程式</v>
          </cell>
          <cell r="D2321" t="str">
            <v>Y</v>
          </cell>
          <cell r="E2321" t="str">
            <v/>
          </cell>
          <cell r="F2321" t="str">
            <v>N</v>
          </cell>
          <cell r="G2321" t="str">
            <v>N</v>
          </cell>
          <cell r="H2321" t="str">
            <v/>
          </cell>
          <cell r="I2321" t="str">
            <v/>
          </cell>
          <cell r="J2321" t="str">
            <v>N/A</v>
          </cell>
        </row>
        <row r="2322">
          <cell r="B2322" t="str">
            <v>CMDA0013</v>
          </cell>
          <cell r="C2322" t="str">
            <v>批次轉帳交易使用</v>
          </cell>
          <cell r="D2322" t="str">
            <v>N</v>
          </cell>
          <cell r="E2322" t="str">
            <v>V</v>
          </cell>
          <cell r="F2322" t="str">
            <v>N</v>
          </cell>
          <cell r="G2322" t="str">
            <v>N</v>
          </cell>
          <cell r="H2322" t="str">
            <v/>
          </cell>
          <cell r="I2322" t="str">
            <v/>
          </cell>
          <cell r="J2322" t="str">
            <v>N/A</v>
          </cell>
        </row>
        <row r="2323">
          <cell r="B2323" t="str">
            <v>CMDA0014</v>
          </cell>
          <cell r="C2323" t="str">
            <v>扣帳入帳共用副程式</v>
          </cell>
          <cell r="D2323" t="str">
            <v>N</v>
          </cell>
          <cell r="E2323" t="str">
            <v>V</v>
          </cell>
          <cell r="F2323" t="str">
            <v>N</v>
          </cell>
          <cell r="G2323" t="str">
            <v>N</v>
          </cell>
          <cell r="H2323" t="str">
            <v/>
          </cell>
          <cell r="I2323" t="str">
            <v/>
          </cell>
          <cell r="J2323" t="str">
            <v>N/A</v>
          </cell>
        </row>
        <row r="2324">
          <cell r="B2324" t="str">
            <v>CMDA0020</v>
          </cell>
          <cell r="C2324" t="str">
            <v>批次轉帳交易使用</v>
          </cell>
          <cell r="D2324" t="str">
            <v>N</v>
          </cell>
          <cell r="E2324" t="str">
            <v>V</v>
          </cell>
          <cell r="F2324" t="str">
            <v>N</v>
          </cell>
          <cell r="G2324" t="str">
            <v>N</v>
          </cell>
          <cell r="H2324" t="str">
            <v/>
          </cell>
          <cell r="I2324" t="str">
            <v/>
          </cell>
          <cell r="J2324" t="str">
            <v>N/A</v>
          </cell>
        </row>
        <row r="2325">
          <cell r="B2325" t="str">
            <v>CMDA0021</v>
          </cell>
          <cell r="C2325" t="str">
            <v>透支利息積數計算</v>
          </cell>
          <cell r="D2325" t="str">
            <v>Y</v>
          </cell>
          <cell r="E2325" t="str">
            <v/>
          </cell>
          <cell r="F2325" t="str">
            <v>N</v>
          </cell>
          <cell r="G2325" t="str">
            <v>N</v>
          </cell>
          <cell r="H2325" t="str">
            <v/>
          </cell>
          <cell r="I2325" t="str">
            <v/>
          </cell>
          <cell r="J2325" t="str">
            <v>N/A</v>
          </cell>
        </row>
        <row r="2326">
          <cell r="B2326" t="str">
            <v>CMDA0022</v>
          </cell>
          <cell r="C2326" t="str">
            <v>透支利息積數計算FOR外幣同存</v>
          </cell>
          <cell r="D2326" t="str">
            <v>Y</v>
          </cell>
          <cell r="E2326" t="str">
            <v/>
          </cell>
          <cell r="F2326" t="str">
            <v>N</v>
          </cell>
          <cell r="G2326" t="str">
            <v>N</v>
          </cell>
          <cell r="H2326" t="str">
            <v/>
          </cell>
          <cell r="I2326" t="str">
            <v/>
          </cell>
          <cell r="J2326" t="str">
            <v>N/A</v>
          </cell>
        </row>
        <row r="2327">
          <cell r="B2327" t="str">
            <v>CMDA0030</v>
          </cell>
          <cell r="C2327" t="str">
            <v>查詢水單資料</v>
          </cell>
          <cell r="D2327" t="str">
            <v>Y</v>
          </cell>
          <cell r="E2327" t="str">
            <v/>
          </cell>
          <cell r="F2327" t="str">
            <v>N</v>
          </cell>
          <cell r="G2327" t="str">
            <v>N</v>
          </cell>
          <cell r="H2327" t="str">
            <v/>
          </cell>
          <cell r="I2327" t="str">
            <v/>
          </cell>
          <cell r="J2327" t="str">
            <v>N/A</v>
          </cell>
        </row>
        <row r="2328">
          <cell r="B2328" t="str">
            <v>CMDA0031</v>
          </cell>
          <cell r="C2328" t="str">
            <v>查詢有黃金存摺時外幣帳戶是否可以銷戶</v>
          </cell>
          <cell r="D2328" t="str">
            <v>Y</v>
          </cell>
          <cell r="E2328" t="str">
            <v/>
          </cell>
          <cell r="F2328" t="str">
            <v>N</v>
          </cell>
          <cell r="G2328" t="str">
            <v>N</v>
          </cell>
          <cell r="H2328" t="str">
            <v/>
          </cell>
          <cell r="I2328" t="str">
            <v/>
          </cell>
          <cell r="J2328" t="str">
            <v>N/A</v>
          </cell>
        </row>
        <row r="2329">
          <cell r="B2329" t="str">
            <v>CMDA0032</v>
          </cell>
          <cell r="C2329" t="str">
            <v>判斷輸入之匯率與牌告匯率差額是否逾限</v>
          </cell>
          <cell r="D2329" t="str">
            <v>Y</v>
          </cell>
          <cell r="E2329" t="str">
            <v/>
          </cell>
          <cell r="F2329" t="str">
            <v>N</v>
          </cell>
          <cell r="G2329" t="str">
            <v>N</v>
          </cell>
          <cell r="H2329" t="str">
            <v/>
          </cell>
          <cell r="I2329" t="str">
            <v/>
          </cell>
          <cell r="J2329" t="str">
            <v>N/A</v>
          </cell>
        </row>
        <row r="2330">
          <cell r="B2330" t="str">
            <v>CMDA0055</v>
          </cell>
          <cell r="C2330" t="str">
            <v>外幣開戶自動取號</v>
          </cell>
          <cell r="D2330" t="str">
            <v>N</v>
          </cell>
          <cell r="E2330" t="str">
            <v/>
          </cell>
          <cell r="F2330" t="str">
            <v>N</v>
          </cell>
          <cell r="G2330" t="str">
            <v>N</v>
          </cell>
          <cell r="H2330" t="str">
            <v/>
          </cell>
          <cell r="I2330" t="str">
            <v/>
          </cell>
          <cell r="J2330" t="str">
            <v>N/A</v>
          </cell>
        </row>
        <row r="2331">
          <cell r="B2331" t="str">
            <v>CMDA0058</v>
          </cell>
          <cell r="C2331" t="str">
            <v>帳務日期登錄及解除</v>
          </cell>
          <cell r="D2331" t="str">
            <v>Y</v>
          </cell>
          <cell r="E2331" t="str">
            <v/>
          </cell>
          <cell r="F2331" t="str">
            <v>N</v>
          </cell>
          <cell r="G2331" t="str">
            <v>N</v>
          </cell>
          <cell r="H2331" t="str">
            <v/>
          </cell>
          <cell r="I2331" t="str">
            <v/>
          </cell>
          <cell r="J2331" t="str">
            <v>N/A</v>
          </cell>
        </row>
        <row r="2332">
          <cell r="B2332" t="str">
            <v>CMDA0102</v>
          </cell>
          <cell r="C2332" t="str">
            <v>外幣尚未解約且尚未印錄綜存單查詢</v>
          </cell>
          <cell r="D2332" t="str">
            <v>Y</v>
          </cell>
          <cell r="E2332" t="str">
            <v/>
          </cell>
          <cell r="F2332" t="str">
            <v>N</v>
          </cell>
          <cell r="G2332" t="str">
            <v>N</v>
          </cell>
          <cell r="H2332" t="str">
            <v/>
          </cell>
          <cell r="I2332" t="str">
            <v/>
          </cell>
          <cell r="J2332" t="str">
            <v>N/A</v>
          </cell>
        </row>
        <row r="2333">
          <cell r="B2333" t="str">
            <v>CMDA1000</v>
          </cell>
          <cell r="C2333" t="str">
            <v>外匯計息</v>
          </cell>
          <cell r="D2333" t="str">
            <v>Y</v>
          </cell>
          <cell r="E2333" t="str">
            <v/>
          </cell>
          <cell r="F2333" t="str">
            <v>N</v>
          </cell>
          <cell r="G2333" t="str">
            <v>N</v>
          </cell>
          <cell r="H2333" t="str">
            <v/>
          </cell>
          <cell r="I2333" t="str">
            <v/>
          </cell>
          <cell r="J2333" t="str">
            <v>N/A</v>
          </cell>
        </row>
        <row r="2334">
          <cell r="B2334" t="str">
            <v>CMDA2000</v>
          </cell>
          <cell r="C2334" t="str">
            <v>借款利息扣帳</v>
          </cell>
          <cell r="D2334" t="str">
            <v>Y</v>
          </cell>
          <cell r="E2334" t="str">
            <v/>
          </cell>
          <cell r="F2334" t="str">
            <v>N</v>
          </cell>
          <cell r="G2334" t="str">
            <v>N</v>
          </cell>
          <cell r="H2334" t="str">
            <v/>
          </cell>
          <cell r="I2334" t="str">
            <v/>
          </cell>
          <cell r="J2334" t="str">
            <v>N/A</v>
          </cell>
        </row>
        <row r="2335">
          <cell r="B2335" t="str">
            <v>CMDAL003</v>
          </cell>
          <cell r="C2335" t="str">
            <v>計息－本金及利息</v>
          </cell>
          <cell r="D2335" t="str">
            <v>N</v>
          </cell>
          <cell r="E2335" t="str">
            <v/>
          </cell>
          <cell r="F2335" t="str">
            <v>N</v>
          </cell>
          <cell r="G2335" t="str">
            <v>N</v>
          </cell>
          <cell r="H2335" t="str">
            <v/>
          </cell>
          <cell r="I2335" t="str">
            <v/>
          </cell>
          <cell r="J2335" t="str">
            <v>N/A</v>
          </cell>
        </row>
        <row r="2336">
          <cell r="B2336" t="str">
            <v>MX005P</v>
          </cell>
          <cell r="C2336" t="str">
            <v>扣帳入帳共用副程式</v>
          </cell>
          <cell r="D2336" t="str">
            <v>N(20180331WMS)</v>
          </cell>
          <cell r="E2336" t="str">
            <v/>
          </cell>
          <cell r="F2336" t="str">
            <v>N</v>
          </cell>
          <cell r="G2336" t="str">
            <v>N</v>
          </cell>
          <cell r="H2336" t="str">
            <v/>
          </cell>
          <cell r="I2336" t="str">
            <v/>
          </cell>
          <cell r="J2336" t="str">
            <v>N/A</v>
          </cell>
        </row>
        <row r="2337">
          <cell r="B2337" t="str">
            <v>NA32</v>
          </cell>
          <cell r="C2337" t="str">
            <v>取消單一幣別存摺</v>
          </cell>
          <cell r="D2337" t="str">
            <v>N</v>
          </cell>
          <cell r="E2337" t="str">
            <v/>
          </cell>
          <cell r="F2337" t="str">
            <v>N</v>
          </cell>
          <cell r="G2337" t="str">
            <v>N</v>
          </cell>
          <cell r="H2337" t="str">
            <v/>
          </cell>
          <cell r="I2337" t="str">
            <v/>
          </cell>
          <cell r="J2337" t="str">
            <v>N/A</v>
          </cell>
        </row>
        <row r="2338">
          <cell r="B2338" t="str">
            <v>NA33</v>
          </cell>
          <cell r="C2338" t="str">
            <v>代印憑摺封面.</v>
          </cell>
          <cell r="D2338" t="str">
            <v>N</v>
          </cell>
          <cell r="E2338" t="str">
            <v/>
          </cell>
          <cell r="F2338" t="str">
            <v>N</v>
          </cell>
          <cell r="G2338" t="str">
            <v>N</v>
          </cell>
          <cell r="H2338" t="str">
            <v/>
          </cell>
          <cell r="I2338" t="str">
            <v/>
          </cell>
          <cell r="J2338" t="str">
            <v>N/A</v>
          </cell>
        </row>
        <row r="2339">
          <cell r="B2339" t="str">
            <v>P706MY</v>
          </cell>
          <cell r="C2339" t="str">
            <v>外匯戶歸戶編號變更</v>
          </cell>
          <cell r="D2339" t="str">
            <v>N</v>
          </cell>
          <cell r="E2339" t="str">
            <v/>
          </cell>
          <cell r="F2339" t="str">
            <v>N</v>
          </cell>
          <cell r="G2339" t="str">
            <v>N</v>
          </cell>
          <cell r="H2339" t="str">
            <v/>
          </cell>
          <cell r="I2339" t="str">
            <v/>
          </cell>
          <cell r="J2339" t="str">
            <v>N/A</v>
          </cell>
        </row>
        <row r="2340">
          <cell r="B2340" t="str">
            <v>PA02</v>
          </cell>
          <cell r="C2340" t="str">
            <v>外匯存款存入</v>
          </cell>
          <cell r="D2340" t="str">
            <v>Y</v>
          </cell>
          <cell r="E2340" t="str">
            <v/>
          </cell>
          <cell r="F2340" t="str">
            <v>N</v>
          </cell>
          <cell r="G2340" t="str">
            <v>N</v>
          </cell>
          <cell r="H2340" t="str">
            <v/>
          </cell>
          <cell r="I2340" t="str">
            <v/>
          </cell>
          <cell r="J2340" t="str">
            <v>N/A</v>
          </cell>
        </row>
        <row r="2341">
          <cell r="B2341" t="str">
            <v>PA02R</v>
          </cell>
          <cell r="C2341" t="str">
            <v>外匯活期存入沖正</v>
          </cell>
          <cell r="D2341" t="str">
            <v>Y</v>
          </cell>
          <cell r="E2341" t="str">
            <v/>
          </cell>
          <cell r="F2341" t="str">
            <v>N</v>
          </cell>
          <cell r="G2341" t="str">
            <v>N</v>
          </cell>
          <cell r="H2341" t="str">
            <v/>
          </cell>
          <cell r="I2341" t="str">
            <v/>
          </cell>
          <cell r="J2341" t="str">
            <v>N/A</v>
          </cell>
        </row>
        <row r="2342">
          <cell r="B2342" t="str">
            <v>PA04</v>
          </cell>
          <cell r="C2342" t="str">
            <v>外匯活期存款支出</v>
          </cell>
          <cell r="D2342" t="str">
            <v>Y</v>
          </cell>
          <cell r="E2342" t="str">
            <v/>
          </cell>
          <cell r="F2342" t="str">
            <v>N</v>
          </cell>
          <cell r="G2342" t="str">
            <v>N</v>
          </cell>
          <cell r="H2342" t="str">
            <v/>
          </cell>
          <cell r="I2342" t="str">
            <v/>
          </cell>
          <cell r="J2342" t="str">
            <v>N/A</v>
          </cell>
        </row>
        <row r="2343">
          <cell r="B2343" t="str">
            <v>PA04R</v>
          </cell>
          <cell r="C2343" t="str">
            <v>外匯存款支出沖正</v>
          </cell>
          <cell r="D2343" t="str">
            <v>Y</v>
          </cell>
          <cell r="E2343" t="str">
            <v/>
          </cell>
          <cell r="F2343" t="str">
            <v>N</v>
          </cell>
          <cell r="G2343" t="str">
            <v>N</v>
          </cell>
          <cell r="H2343" t="str">
            <v/>
          </cell>
          <cell r="I2343" t="str">
            <v/>
          </cell>
          <cell r="J2343" t="str">
            <v>N/A</v>
          </cell>
        </row>
        <row r="2344">
          <cell r="B2344" t="str">
            <v>PA1601</v>
          </cell>
          <cell r="C2344" t="str">
            <v>綜存繳借款利息</v>
          </cell>
          <cell r="D2344" t="str">
            <v>Y</v>
          </cell>
          <cell r="E2344" t="str">
            <v/>
          </cell>
          <cell r="F2344" t="str">
            <v>N</v>
          </cell>
          <cell r="G2344" t="str">
            <v>N</v>
          </cell>
          <cell r="H2344" t="str">
            <v/>
          </cell>
          <cell r="I2344" t="str">
            <v/>
          </cell>
          <cell r="J2344" t="str">
            <v>N/A</v>
          </cell>
        </row>
        <row r="2345">
          <cell r="B2345" t="str">
            <v>PA310</v>
          </cell>
          <cell r="C2345" t="str">
            <v>補登存摺(補登)-</v>
          </cell>
          <cell r="D2345" t="str">
            <v>Y</v>
          </cell>
          <cell r="E2345" t="str">
            <v/>
          </cell>
          <cell r="F2345" t="str">
            <v>N</v>
          </cell>
          <cell r="G2345" t="str">
            <v>N</v>
          </cell>
          <cell r="H2345" t="str">
            <v/>
          </cell>
          <cell r="I2345" t="str">
            <v/>
          </cell>
          <cell r="J2345" t="str">
            <v>N/A</v>
          </cell>
        </row>
        <row r="2346">
          <cell r="B2346" t="str">
            <v>PA311</v>
          </cell>
          <cell r="C2346" t="str">
            <v>補登存摺(重印)</v>
          </cell>
          <cell r="D2346" t="str">
            <v>Y</v>
          </cell>
          <cell r="E2346" t="str">
            <v/>
          </cell>
          <cell r="F2346" t="str">
            <v>N</v>
          </cell>
          <cell r="G2346" t="str">
            <v>N</v>
          </cell>
          <cell r="H2346" t="str">
            <v/>
          </cell>
          <cell r="I2346" t="str">
            <v/>
          </cell>
          <cell r="J2346" t="str">
            <v>N/A</v>
          </cell>
        </row>
        <row r="2347">
          <cell r="B2347" t="str">
            <v>PA312</v>
          </cell>
          <cell r="C2347" t="str">
            <v>補登存摺(查詢)</v>
          </cell>
          <cell r="D2347" t="str">
            <v>Y</v>
          </cell>
          <cell r="E2347" t="str">
            <v/>
          </cell>
          <cell r="F2347" t="str">
            <v>N</v>
          </cell>
          <cell r="G2347" t="str">
            <v>N</v>
          </cell>
          <cell r="H2347" t="str">
            <v/>
          </cell>
          <cell r="I2347" t="str">
            <v/>
          </cell>
          <cell r="J2347" t="str">
            <v>N/A</v>
          </cell>
        </row>
        <row r="2348">
          <cell r="B2348" t="str">
            <v>PA313</v>
          </cell>
          <cell r="C2348" t="str">
            <v>補登存摺(結束)</v>
          </cell>
          <cell r="D2348" t="str">
            <v>Y</v>
          </cell>
          <cell r="E2348" t="str">
            <v/>
          </cell>
          <cell r="F2348" t="str">
            <v>N</v>
          </cell>
          <cell r="G2348" t="str">
            <v>N</v>
          </cell>
          <cell r="H2348" t="str">
            <v/>
          </cell>
          <cell r="I2348" t="str">
            <v/>
          </cell>
          <cell r="J2348" t="str">
            <v>N/A</v>
          </cell>
        </row>
        <row r="2349">
          <cell r="B2349" t="str">
            <v>PA314</v>
          </cell>
          <cell r="C2349" t="str">
            <v>列印實質餘額</v>
          </cell>
          <cell r="D2349" t="str">
            <v>Y</v>
          </cell>
          <cell r="E2349" t="str">
            <v/>
          </cell>
          <cell r="F2349" t="str">
            <v>N</v>
          </cell>
          <cell r="G2349" t="str">
            <v>N</v>
          </cell>
          <cell r="H2349" t="str">
            <v/>
          </cell>
          <cell r="I2349" t="str">
            <v/>
          </cell>
          <cell r="J2349" t="str">
            <v>N/A</v>
          </cell>
        </row>
        <row r="2350">
          <cell r="B2350" t="str">
            <v>PA400</v>
          </cell>
          <cell r="C2350" t="str">
            <v>存摺存單資料(TYPE="0")正常補登</v>
          </cell>
          <cell r="D2350" t="str">
            <v>Y</v>
          </cell>
          <cell r="E2350" t="str">
            <v/>
          </cell>
          <cell r="F2350" t="str">
            <v>N</v>
          </cell>
          <cell r="G2350" t="str">
            <v>N</v>
          </cell>
          <cell r="H2350" t="str">
            <v/>
          </cell>
          <cell r="I2350" t="str">
            <v/>
          </cell>
          <cell r="J2350" t="str">
            <v>N/A</v>
          </cell>
        </row>
        <row r="2351">
          <cell r="B2351" t="str">
            <v>PA401</v>
          </cell>
          <cell r="C2351" t="str">
            <v>存摺存單資料(TYPE="1")重印</v>
          </cell>
          <cell r="D2351" t="str">
            <v>Y</v>
          </cell>
          <cell r="E2351" t="str">
            <v/>
          </cell>
          <cell r="F2351" t="str">
            <v>N</v>
          </cell>
          <cell r="G2351" t="str">
            <v>N</v>
          </cell>
          <cell r="H2351" t="str">
            <v/>
          </cell>
          <cell r="I2351" t="str">
            <v/>
          </cell>
          <cell r="J2351" t="str">
            <v>N/A</v>
          </cell>
        </row>
        <row r="2352">
          <cell r="B2352" t="str">
            <v>PA402</v>
          </cell>
          <cell r="C2352" t="str">
            <v>存單補登(TYPE="2")-變更筆次行次</v>
          </cell>
          <cell r="D2352" t="str">
            <v>Y</v>
          </cell>
          <cell r="E2352" t="str">
            <v/>
          </cell>
          <cell r="F2352" t="str">
            <v>N</v>
          </cell>
          <cell r="G2352" t="str">
            <v>N</v>
          </cell>
          <cell r="H2352" t="str">
            <v/>
          </cell>
          <cell r="I2352" t="str">
            <v/>
          </cell>
          <cell r="J2352" t="str">
            <v>N/A</v>
          </cell>
        </row>
        <row r="2353">
          <cell r="B2353" t="str">
            <v>PA403</v>
          </cell>
          <cell r="C2353" t="str">
            <v>存單補登(TYPE="3")--結束</v>
          </cell>
          <cell r="D2353" t="str">
            <v>Y</v>
          </cell>
          <cell r="E2353" t="str">
            <v/>
          </cell>
          <cell r="F2353" t="str">
            <v>N</v>
          </cell>
          <cell r="G2353" t="str">
            <v>N</v>
          </cell>
          <cell r="H2353" t="str">
            <v/>
          </cell>
          <cell r="I2353" t="str">
            <v/>
          </cell>
          <cell r="J2353" t="str">
            <v>N/A</v>
          </cell>
        </row>
        <row r="2354">
          <cell r="B2354" t="str">
            <v>PA45</v>
          </cell>
          <cell r="C2354" t="str">
            <v>票據事故登錄</v>
          </cell>
          <cell r="D2354" t="str">
            <v>Y</v>
          </cell>
          <cell r="E2354" t="str">
            <v/>
          </cell>
          <cell r="F2354" t="str">
            <v>N</v>
          </cell>
          <cell r="G2354" t="str">
            <v>N</v>
          </cell>
          <cell r="H2354" t="str">
            <v/>
          </cell>
          <cell r="I2354" t="str">
            <v/>
          </cell>
          <cell r="J2354" t="str">
            <v>N/A</v>
          </cell>
        </row>
        <row r="2355">
          <cell r="B2355" t="str">
            <v>PA46</v>
          </cell>
          <cell r="C2355" t="str">
            <v>票據事故解除</v>
          </cell>
          <cell r="D2355" t="str">
            <v>Y</v>
          </cell>
          <cell r="E2355" t="str">
            <v/>
          </cell>
          <cell r="F2355" t="str">
            <v>N</v>
          </cell>
          <cell r="G2355" t="str">
            <v>N</v>
          </cell>
          <cell r="H2355" t="str">
            <v/>
          </cell>
          <cell r="I2355" t="str">
            <v/>
          </cell>
          <cell r="J2355" t="str">
            <v>N/A</v>
          </cell>
        </row>
        <row r="2356">
          <cell r="B2356" t="str">
            <v>PA46A</v>
          </cell>
          <cell r="C2356" t="str">
            <v>退票票據事故解除加記退補、存入備付款</v>
          </cell>
          <cell r="D2356" t="str">
            <v>Y</v>
          </cell>
          <cell r="E2356" t="str">
            <v/>
          </cell>
          <cell r="F2356" t="str">
            <v>N</v>
          </cell>
          <cell r="G2356" t="str">
            <v>N</v>
          </cell>
          <cell r="H2356" t="str">
            <v/>
          </cell>
          <cell r="I2356" t="str">
            <v/>
          </cell>
          <cell r="J2356" t="str">
            <v>N/A</v>
          </cell>
        </row>
        <row r="2357">
          <cell r="B2357" t="str">
            <v>PA5510</v>
          </cell>
          <cell r="C2357" t="str">
            <v>水單處理</v>
          </cell>
          <cell r="D2357" t="str">
            <v>Y</v>
          </cell>
          <cell r="E2357" t="str">
            <v/>
          </cell>
          <cell r="F2357" t="str">
            <v>N</v>
          </cell>
          <cell r="G2357" t="str">
            <v>N</v>
          </cell>
          <cell r="H2357" t="str">
            <v/>
          </cell>
          <cell r="I2357" t="str">
            <v/>
          </cell>
          <cell r="J2357" t="str">
            <v>N/A</v>
          </cell>
        </row>
        <row r="2358">
          <cell r="B2358" t="str">
            <v>PA56</v>
          </cell>
          <cell r="C2358" t="str">
            <v>外存委辦掛號作業</v>
          </cell>
          <cell r="D2358" t="str">
            <v>Y</v>
          </cell>
          <cell r="E2358" t="str">
            <v/>
          </cell>
          <cell r="F2358" t="str">
            <v>N</v>
          </cell>
          <cell r="G2358" t="str">
            <v>N</v>
          </cell>
          <cell r="H2358" t="str">
            <v/>
          </cell>
          <cell r="I2358" t="str">
            <v/>
          </cell>
          <cell r="J2358" t="str">
            <v>N/A</v>
          </cell>
        </row>
        <row r="2359">
          <cell r="B2359" t="str">
            <v>PA62</v>
          </cell>
          <cell r="C2359" t="str">
            <v>客戶餘額查詢</v>
          </cell>
          <cell r="D2359" t="str">
            <v>N</v>
          </cell>
          <cell r="E2359" t="str">
            <v/>
          </cell>
          <cell r="F2359" t="str">
            <v>N</v>
          </cell>
          <cell r="G2359" t="str">
            <v>N</v>
          </cell>
          <cell r="H2359" t="str">
            <v/>
          </cell>
          <cell r="I2359" t="str">
            <v/>
          </cell>
          <cell r="J2359" t="str">
            <v>N/A</v>
          </cell>
        </row>
        <row r="2360">
          <cell r="B2360" t="str">
            <v>PA67</v>
          </cell>
          <cell r="C2360" t="str">
            <v>存戶交易資料查詢</v>
          </cell>
          <cell r="D2360" t="str">
            <v>N</v>
          </cell>
          <cell r="E2360" t="str">
            <v/>
          </cell>
          <cell r="F2360" t="str">
            <v>N</v>
          </cell>
          <cell r="G2360" t="str">
            <v>N</v>
          </cell>
          <cell r="H2360" t="str">
            <v/>
          </cell>
          <cell r="I2360" t="str">
            <v/>
          </cell>
          <cell r="J2360" t="str">
            <v>N/A</v>
          </cell>
        </row>
        <row r="2361">
          <cell r="B2361" t="str">
            <v>PA9701</v>
          </cell>
          <cell r="C2361" t="str">
            <v>外存質借利息查詢(TA9701、MY1005)</v>
          </cell>
          <cell r="D2361" t="str">
            <v>Y</v>
          </cell>
          <cell r="E2361" t="str">
            <v/>
          </cell>
          <cell r="F2361" t="str">
            <v>N</v>
          </cell>
          <cell r="G2361" t="str">
            <v>N</v>
          </cell>
          <cell r="H2361" t="str">
            <v/>
          </cell>
          <cell r="I2361" t="str">
            <v/>
          </cell>
          <cell r="J2361" t="str">
            <v>N/A</v>
          </cell>
        </row>
        <row r="2362">
          <cell r="B2362" t="str">
            <v>PAS561</v>
          </cell>
          <cell r="C2362" t="str">
            <v>提供外幣活存戶資料</v>
          </cell>
          <cell r="D2362" t="str">
            <v>N</v>
          </cell>
          <cell r="E2362" t="str">
            <v/>
          </cell>
          <cell r="F2362" t="str">
            <v>N</v>
          </cell>
          <cell r="G2362" t="str">
            <v>N</v>
          </cell>
          <cell r="H2362" t="str">
            <v/>
          </cell>
          <cell r="I2362" t="str">
            <v/>
          </cell>
          <cell r="J2362" t="str">
            <v>N/A</v>
          </cell>
        </row>
        <row r="2363">
          <cell r="B2363" t="str">
            <v>PAS5C5</v>
          </cell>
          <cell r="C2363" t="str">
            <v>提供批覆書移轉時設定存款戶相關狀態(CY)</v>
          </cell>
          <cell r="D2363" t="str">
            <v>Y</v>
          </cell>
          <cell r="E2363" t="str">
            <v/>
          </cell>
          <cell r="F2363" t="str">
            <v>N</v>
          </cell>
          <cell r="G2363" t="str">
            <v>N</v>
          </cell>
          <cell r="H2363" t="str">
            <v/>
          </cell>
          <cell r="I2363" t="str">
            <v/>
          </cell>
          <cell r="J2363" t="str">
            <v>N/A</v>
          </cell>
        </row>
        <row r="2364">
          <cell r="B2364" t="str">
            <v>PAS706</v>
          </cell>
          <cell r="C2364" t="str">
            <v>外匯戶歸戶編號變更</v>
          </cell>
          <cell r="D2364" t="str">
            <v>Y</v>
          </cell>
          <cell r="E2364" t="str">
            <v/>
          </cell>
          <cell r="F2364" t="str">
            <v>N</v>
          </cell>
          <cell r="G2364" t="str">
            <v>N</v>
          </cell>
          <cell r="H2364" t="str">
            <v/>
          </cell>
          <cell r="I2364" t="str">
            <v/>
          </cell>
          <cell r="J2364" t="str">
            <v>N/A</v>
          </cell>
        </row>
        <row r="2365">
          <cell r="B2365" t="str">
            <v>PASE351</v>
          </cell>
          <cell r="C2365" t="str">
            <v>登錄外幣透支契約(提供TE3501呼叫)</v>
          </cell>
          <cell r="D2365" t="str">
            <v>Y</v>
          </cell>
          <cell r="E2365" t="str">
            <v/>
          </cell>
          <cell r="F2365" t="str">
            <v>N</v>
          </cell>
          <cell r="G2365" t="str">
            <v>N</v>
          </cell>
          <cell r="H2365" t="str">
            <v/>
          </cell>
          <cell r="I2365" t="str">
            <v/>
          </cell>
          <cell r="J2365" t="str">
            <v>N/A</v>
          </cell>
        </row>
        <row r="2366">
          <cell r="B2366" t="str">
            <v>PASE352</v>
          </cell>
          <cell r="C2366" t="str">
            <v>外幣透支契約變更(提供TE3502呼叫)</v>
          </cell>
          <cell r="D2366" t="str">
            <v>Y</v>
          </cell>
          <cell r="E2366" t="str">
            <v/>
          </cell>
          <cell r="F2366" t="str">
            <v>N</v>
          </cell>
          <cell r="G2366" t="str">
            <v>N</v>
          </cell>
          <cell r="H2366" t="str">
            <v/>
          </cell>
          <cell r="I2366" t="str">
            <v/>
          </cell>
          <cell r="J2366" t="str">
            <v>N/A</v>
          </cell>
        </row>
        <row r="2367">
          <cell r="B2367" t="str">
            <v>PASE353</v>
          </cell>
          <cell r="C2367" t="str">
            <v>外幣透支契約解除(提供TE3503呼叫)</v>
          </cell>
          <cell r="D2367" t="str">
            <v>Y</v>
          </cell>
          <cell r="E2367" t="str">
            <v/>
          </cell>
          <cell r="F2367" t="str">
            <v>N</v>
          </cell>
          <cell r="G2367" t="str">
            <v>N</v>
          </cell>
          <cell r="H2367" t="str">
            <v/>
          </cell>
          <cell r="I2367" t="str">
            <v/>
          </cell>
          <cell r="J2367" t="str">
            <v>N/A</v>
          </cell>
        </row>
        <row r="2368">
          <cell r="B2368" t="str">
            <v>PASE82</v>
          </cell>
          <cell r="C2368" t="str">
            <v>登錄外幣透支契約(提供TE82呼叫)</v>
          </cell>
          <cell r="D2368" t="str">
            <v>Y</v>
          </cell>
          <cell r="E2368" t="str">
            <v/>
          </cell>
          <cell r="F2368" t="str">
            <v>N</v>
          </cell>
          <cell r="G2368" t="str">
            <v>N</v>
          </cell>
          <cell r="H2368" t="str">
            <v/>
          </cell>
          <cell r="I2368" t="str">
            <v/>
          </cell>
          <cell r="J2368" t="str">
            <v>N/A</v>
          </cell>
        </row>
        <row r="2369">
          <cell r="B2369" t="str">
            <v>PASN1101</v>
          </cell>
          <cell r="C2369" t="str">
            <v>新個網銀歸戶查詢</v>
          </cell>
          <cell r="D2369" t="str">
            <v>N</v>
          </cell>
          <cell r="E2369" t="str">
            <v>V</v>
          </cell>
          <cell r="F2369" t="str">
            <v>N</v>
          </cell>
          <cell r="G2369" t="str">
            <v>N</v>
          </cell>
          <cell r="H2369" t="str">
            <v/>
          </cell>
          <cell r="I2369" t="str">
            <v/>
          </cell>
          <cell r="J2369" t="str">
            <v>N/A</v>
          </cell>
        </row>
        <row r="2370">
          <cell r="B2370" t="str">
            <v>RA02</v>
          </cell>
          <cell r="C2370" t="str">
            <v>外匯活期存入沖正</v>
          </cell>
          <cell r="D2370" t="str">
            <v>N</v>
          </cell>
          <cell r="E2370" t="str">
            <v/>
          </cell>
          <cell r="F2370" t="str">
            <v>N</v>
          </cell>
          <cell r="G2370" t="str">
            <v>N</v>
          </cell>
          <cell r="H2370" t="str">
            <v/>
          </cell>
          <cell r="I2370" t="str">
            <v/>
          </cell>
          <cell r="J2370" t="str">
            <v>N/A</v>
          </cell>
        </row>
        <row r="2371">
          <cell r="B2371" t="str">
            <v>RA04</v>
          </cell>
          <cell r="C2371" t="str">
            <v>外匯活期支出沖正</v>
          </cell>
          <cell r="D2371" t="str">
            <v>N</v>
          </cell>
          <cell r="E2371" t="str">
            <v/>
          </cell>
          <cell r="F2371" t="str">
            <v>N</v>
          </cell>
          <cell r="G2371" t="str">
            <v>N</v>
          </cell>
          <cell r="H2371" t="str">
            <v/>
          </cell>
          <cell r="I2371" t="str">
            <v/>
          </cell>
          <cell r="J2371" t="str">
            <v>N/A</v>
          </cell>
        </row>
        <row r="2372">
          <cell r="B2372" t="str">
            <v>RA1001</v>
          </cell>
          <cell r="C2372" t="str">
            <v>外匯轉存存單沖正</v>
          </cell>
          <cell r="D2372" t="str">
            <v>Y</v>
          </cell>
          <cell r="E2372" t="str">
            <v/>
          </cell>
          <cell r="F2372" t="str">
            <v>N</v>
          </cell>
          <cell r="G2372" t="str">
            <v>N</v>
          </cell>
          <cell r="H2372" t="str">
            <v/>
          </cell>
          <cell r="I2372" t="str">
            <v/>
          </cell>
          <cell r="J2372" t="str">
            <v>N/A</v>
          </cell>
        </row>
        <row r="2373">
          <cell r="B2373" t="str">
            <v>RA11</v>
          </cell>
          <cell r="C2373" t="str">
            <v>ＦＰ版外匯進扣帳－ＥＸＭＢＩＬＬ－沖正</v>
          </cell>
          <cell r="D2373" t="str">
            <v>N</v>
          </cell>
          <cell r="E2373" t="str">
            <v/>
          </cell>
          <cell r="F2373" t="str">
            <v>N</v>
          </cell>
          <cell r="G2373" t="str">
            <v>N</v>
          </cell>
          <cell r="H2373" t="str">
            <v/>
          </cell>
          <cell r="I2373" t="str">
            <v/>
          </cell>
          <cell r="J2373" t="str">
            <v>N/A</v>
          </cell>
        </row>
        <row r="2374">
          <cell r="B2374" t="str">
            <v>RA15</v>
          </cell>
          <cell r="C2374" t="str">
            <v>解除組合存款暨繳納違約金沖正</v>
          </cell>
          <cell r="D2374" t="str">
            <v>N</v>
          </cell>
          <cell r="E2374" t="str">
            <v/>
          </cell>
          <cell r="F2374" t="str">
            <v>N</v>
          </cell>
          <cell r="G2374" t="str">
            <v>N</v>
          </cell>
          <cell r="H2374" t="str">
            <v/>
          </cell>
          <cell r="I2374" t="str">
            <v/>
          </cell>
          <cell r="J2374" t="str">
            <v>N/A</v>
          </cell>
        </row>
        <row r="2375">
          <cell r="B2375" t="str">
            <v>RA1701</v>
          </cell>
          <cell r="C2375" t="str">
            <v>綜存存單中途解約沖正</v>
          </cell>
          <cell r="D2375" t="str">
            <v>Y</v>
          </cell>
          <cell r="E2375" t="str">
            <v/>
          </cell>
          <cell r="F2375" t="str">
            <v>N</v>
          </cell>
          <cell r="G2375" t="str">
            <v>N</v>
          </cell>
          <cell r="H2375" t="str">
            <v/>
          </cell>
          <cell r="I2375" t="str">
            <v/>
          </cell>
          <cell r="J2375" t="str">
            <v>N/A</v>
          </cell>
        </row>
        <row r="2376">
          <cell r="B2376" t="str">
            <v>RA18</v>
          </cell>
          <cell r="C2376" t="str">
            <v>外匯存款轉帳沖正</v>
          </cell>
          <cell r="D2376" t="str">
            <v>N</v>
          </cell>
          <cell r="E2376" t="str">
            <v/>
          </cell>
          <cell r="F2376" t="str">
            <v>N</v>
          </cell>
          <cell r="G2376" t="str">
            <v>N</v>
          </cell>
          <cell r="H2376" t="str">
            <v/>
          </cell>
          <cell r="I2376" t="str">
            <v/>
          </cell>
          <cell r="J2376" t="str">
            <v>N/A</v>
          </cell>
        </row>
        <row r="2377">
          <cell r="B2377" t="str">
            <v>RA26</v>
          </cell>
          <cell r="C2377" t="str">
            <v>台幣存摺類轉外幣（聯行往來）沖正</v>
          </cell>
          <cell r="D2377" t="str">
            <v>N</v>
          </cell>
          <cell r="E2377" t="str">
            <v/>
          </cell>
          <cell r="F2377" t="str">
            <v>N</v>
          </cell>
          <cell r="G2377" t="str">
            <v>N</v>
          </cell>
          <cell r="H2377" t="str">
            <v/>
          </cell>
          <cell r="I2377" t="str">
            <v/>
          </cell>
          <cell r="J2377" t="str">
            <v>N/A</v>
          </cell>
        </row>
        <row r="2378">
          <cell r="B2378" t="str">
            <v>RA28</v>
          </cell>
          <cell r="C2378" t="str">
            <v>外幣科目轉台幣存款沖正</v>
          </cell>
          <cell r="D2378" t="str">
            <v>N</v>
          </cell>
          <cell r="E2378" t="str">
            <v/>
          </cell>
          <cell r="F2378" t="str">
            <v>N</v>
          </cell>
          <cell r="G2378" t="str">
            <v>N</v>
          </cell>
          <cell r="H2378" t="str">
            <v/>
          </cell>
          <cell r="I2378" t="str">
            <v/>
          </cell>
          <cell r="J2378" t="str">
            <v>N/A</v>
          </cell>
        </row>
        <row r="2379">
          <cell r="B2379" t="str">
            <v>RA29</v>
          </cell>
          <cell r="C2379" t="str">
            <v>短擔調整沖正</v>
          </cell>
          <cell r="D2379" t="str">
            <v>N</v>
          </cell>
          <cell r="E2379" t="str">
            <v/>
          </cell>
          <cell r="F2379" t="str">
            <v>N</v>
          </cell>
          <cell r="G2379" t="str">
            <v>N</v>
          </cell>
          <cell r="H2379" t="str">
            <v/>
          </cell>
          <cell r="I2379" t="str">
            <v/>
          </cell>
          <cell r="J2379" t="str">
            <v>N/A</v>
          </cell>
        </row>
        <row r="2380">
          <cell r="B2380" t="str">
            <v>RA5511</v>
          </cell>
          <cell r="C2380" t="str">
            <v>A18A26A28帳務沖正連帶刪除水單資料</v>
          </cell>
          <cell r="D2380" t="str">
            <v>Y</v>
          </cell>
          <cell r="E2380" t="str">
            <v/>
          </cell>
          <cell r="F2380" t="str">
            <v>N</v>
          </cell>
          <cell r="G2380" t="str">
            <v>N</v>
          </cell>
          <cell r="H2380" t="str">
            <v/>
          </cell>
          <cell r="I2380" t="str">
            <v/>
          </cell>
          <cell r="J2380" t="str">
            <v>N/A</v>
          </cell>
        </row>
        <row r="2381">
          <cell r="B2381" t="str">
            <v>TA00</v>
          </cell>
          <cell r="C2381" t="str">
            <v>外匯活期新開戶</v>
          </cell>
          <cell r="D2381" t="str">
            <v>Y</v>
          </cell>
          <cell r="E2381" t="str">
            <v/>
          </cell>
          <cell r="F2381" t="str">
            <v>N</v>
          </cell>
          <cell r="G2381" t="str">
            <v>N</v>
          </cell>
          <cell r="H2381" t="str">
            <v/>
          </cell>
          <cell r="I2381" t="str">
            <v/>
          </cell>
          <cell r="J2381" t="str">
            <v>N/A</v>
          </cell>
        </row>
        <row r="2382">
          <cell r="B2382" t="str">
            <v>TA01</v>
          </cell>
          <cell r="C2382" t="str">
            <v>外匯活期新開戶(支存)</v>
          </cell>
          <cell r="D2382" t="str">
            <v>N</v>
          </cell>
          <cell r="E2382" t="str">
            <v/>
          </cell>
          <cell r="F2382" t="str">
            <v>N</v>
          </cell>
          <cell r="G2382" t="str">
            <v>N</v>
          </cell>
          <cell r="H2382" t="str">
            <v/>
          </cell>
          <cell r="I2382" t="str">
            <v/>
          </cell>
          <cell r="J2382" t="str">
            <v>N/A</v>
          </cell>
        </row>
        <row r="2383">
          <cell r="B2383" t="str">
            <v>TA02</v>
          </cell>
          <cell r="C2383" t="str">
            <v>外匯活期存款存入</v>
          </cell>
          <cell r="D2383" t="str">
            <v>N</v>
          </cell>
          <cell r="E2383" t="str">
            <v/>
          </cell>
          <cell r="F2383" t="str">
            <v>N</v>
          </cell>
          <cell r="G2383" t="str">
            <v>N</v>
          </cell>
          <cell r="H2383" t="str">
            <v/>
          </cell>
          <cell r="I2383" t="str">
            <v/>
          </cell>
          <cell r="J2383" t="str">
            <v>N/A</v>
          </cell>
        </row>
        <row r="2384">
          <cell r="B2384" t="str">
            <v>TA04</v>
          </cell>
          <cell r="C2384" t="str">
            <v>外匯存款支出</v>
          </cell>
          <cell r="D2384" t="str">
            <v>N</v>
          </cell>
          <cell r="E2384" t="str">
            <v/>
          </cell>
          <cell r="F2384" t="str">
            <v>N</v>
          </cell>
          <cell r="G2384" t="str">
            <v>N</v>
          </cell>
          <cell r="H2384" t="str">
            <v/>
          </cell>
          <cell r="I2384" t="str">
            <v/>
          </cell>
          <cell r="J2384" t="str">
            <v>N/A</v>
          </cell>
        </row>
        <row r="2385">
          <cell r="B2385" t="str">
            <v>TA07</v>
          </cell>
          <cell r="C2385" t="str">
            <v>存摺銷戶</v>
          </cell>
          <cell r="D2385" t="str">
            <v>N</v>
          </cell>
          <cell r="E2385" t="str">
            <v/>
          </cell>
          <cell r="F2385" t="str">
            <v>N</v>
          </cell>
          <cell r="G2385" t="str">
            <v>N</v>
          </cell>
          <cell r="H2385" t="str">
            <v/>
          </cell>
          <cell r="I2385" t="str">
            <v/>
          </cell>
          <cell r="J2385" t="str">
            <v>N/A</v>
          </cell>
        </row>
        <row r="2386">
          <cell r="B2386" t="str">
            <v>TA1001</v>
          </cell>
          <cell r="C2386" t="str">
            <v>外幣轉存存單</v>
          </cell>
          <cell r="D2386" t="str">
            <v>Y</v>
          </cell>
          <cell r="E2386" t="str">
            <v/>
          </cell>
          <cell r="F2386" t="str">
            <v>N</v>
          </cell>
          <cell r="G2386" t="str">
            <v>N</v>
          </cell>
          <cell r="H2386" t="str">
            <v/>
          </cell>
          <cell r="I2386" t="str">
            <v/>
          </cell>
          <cell r="J2386" t="str">
            <v>N/A</v>
          </cell>
        </row>
        <row r="2387">
          <cell r="B2387" t="str">
            <v>TA11</v>
          </cell>
          <cell r="C2387" t="str">
            <v>ＦＰ版外匯進扣帳－ＥＸＭＢＩＬＬ</v>
          </cell>
          <cell r="D2387" t="str">
            <v>N</v>
          </cell>
          <cell r="E2387" t="str">
            <v/>
          </cell>
          <cell r="F2387" t="str">
            <v>N</v>
          </cell>
          <cell r="G2387" t="str">
            <v>N</v>
          </cell>
          <cell r="H2387" t="str">
            <v/>
          </cell>
          <cell r="I2387" t="str">
            <v/>
          </cell>
          <cell r="J2387" t="str">
            <v>N/A</v>
          </cell>
        </row>
        <row r="2388">
          <cell r="B2388" t="str">
            <v>TA1601</v>
          </cell>
          <cell r="C2388" t="str">
            <v>繳綜存質借利息</v>
          </cell>
          <cell r="D2388" t="str">
            <v>Y</v>
          </cell>
          <cell r="E2388" t="str">
            <v/>
          </cell>
          <cell r="F2388" t="str">
            <v>N</v>
          </cell>
          <cell r="G2388" t="str">
            <v>N</v>
          </cell>
          <cell r="H2388" t="str">
            <v/>
          </cell>
          <cell r="I2388" t="str">
            <v/>
          </cell>
          <cell r="J2388" t="str">
            <v>N/A</v>
          </cell>
        </row>
        <row r="2389">
          <cell r="B2389" t="str">
            <v>TA17</v>
          </cell>
          <cell r="C2389" t="str">
            <v>組合存款存單中途解約</v>
          </cell>
          <cell r="D2389" t="str">
            <v>N</v>
          </cell>
          <cell r="E2389" t="str">
            <v/>
          </cell>
          <cell r="F2389" t="str">
            <v>N</v>
          </cell>
          <cell r="G2389" t="str">
            <v>N</v>
          </cell>
          <cell r="H2389" t="str">
            <v/>
          </cell>
          <cell r="I2389" t="str">
            <v/>
          </cell>
          <cell r="J2389" t="str">
            <v>N/A</v>
          </cell>
        </row>
        <row r="2390">
          <cell r="B2390" t="str">
            <v>TA1701</v>
          </cell>
          <cell r="C2390" t="str">
            <v>綜合存款存單中途解約</v>
          </cell>
          <cell r="D2390" t="str">
            <v>Y</v>
          </cell>
          <cell r="E2390" t="str">
            <v/>
          </cell>
          <cell r="F2390" t="str">
            <v>N</v>
          </cell>
          <cell r="G2390" t="str">
            <v>N</v>
          </cell>
          <cell r="H2390" t="str">
            <v/>
          </cell>
          <cell r="I2390" t="str">
            <v/>
          </cell>
          <cell r="J2390" t="str">
            <v>N/A</v>
          </cell>
        </row>
        <row r="2391">
          <cell r="B2391" t="str">
            <v>TA18</v>
          </cell>
          <cell r="C2391" t="str">
            <v>外匯存款轉帳</v>
          </cell>
          <cell r="D2391" t="str">
            <v>N</v>
          </cell>
          <cell r="E2391" t="str">
            <v>V</v>
          </cell>
          <cell r="F2391" t="str">
            <v>N</v>
          </cell>
          <cell r="G2391" t="str">
            <v>N</v>
          </cell>
          <cell r="H2391" t="str">
            <v/>
          </cell>
          <cell r="I2391" t="str">
            <v/>
          </cell>
          <cell r="J2391" t="str">
            <v>N/A</v>
          </cell>
        </row>
        <row r="2392">
          <cell r="B2392" t="str">
            <v>TA26</v>
          </cell>
          <cell r="C2392" t="str">
            <v>台幣存摺類轉外幣（聯行往來）
台幣支存類轉外幣（聯行往來）</v>
          </cell>
          <cell r="D2392" t="str">
            <v>N</v>
          </cell>
          <cell r="E2392" t="str">
            <v/>
          </cell>
          <cell r="F2392" t="str">
            <v>N</v>
          </cell>
          <cell r="G2392" t="str">
            <v>N</v>
          </cell>
          <cell r="H2392" t="str">
            <v/>
          </cell>
          <cell r="I2392" t="str">
            <v/>
          </cell>
          <cell r="J2392" t="str">
            <v>N/A</v>
          </cell>
        </row>
        <row r="2393">
          <cell r="B2393" t="str">
            <v>TA28</v>
          </cell>
          <cell r="C2393" t="str">
            <v>外幣科目轉台幣存款</v>
          </cell>
          <cell r="D2393" t="str">
            <v>N</v>
          </cell>
          <cell r="E2393" t="str">
            <v/>
          </cell>
          <cell r="F2393" t="str">
            <v>N</v>
          </cell>
          <cell r="G2393" t="str">
            <v>N</v>
          </cell>
          <cell r="H2393" t="str">
            <v/>
          </cell>
          <cell r="I2393" t="str">
            <v/>
          </cell>
          <cell r="J2393" t="str">
            <v>N/A</v>
          </cell>
        </row>
        <row r="2394">
          <cell r="B2394" t="str">
            <v>TA29</v>
          </cell>
          <cell r="C2394" t="str">
            <v>短擔科目金額調整</v>
          </cell>
          <cell r="D2394" t="str">
            <v>N</v>
          </cell>
          <cell r="E2394" t="str">
            <v/>
          </cell>
          <cell r="F2394" t="str">
            <v>N</v>
          </cell>
          <cell r="G2394" t="str">
            <v>N</v>
          </cell>
          <cell r="H2394" t="str">
            <v/>
          </cell>
          <cell r="I2394" t="str">
            <v/>
          </cell>
          <cell r="J2394" t="str">
            <v>N/A</v>
          </cell>
        </row>
        <row r="2395">
          <cell r="B2395" t="str">
            <v>TA30</v>
          </cell>
          <cell r="C2395" t="str">
            <v>外匯活期新增幣別</v>
          </cell>
          <cell r="D2395" t="str">
            <v>Y</v>
          </cell>
          <cell r="E2395" t="str">
            <v/>
          </cell>
          <cell r="F2395" t="str">
            <v>N</v>
          </cell>
          <cell r="G2395" t="str">
            <v>N</v>
          </cell>
          <cell r="H2395" t="str">
            <v/>
          </cell>
          <cell r="I2395" t="str">
            <v/>
          </cell>
          <cell r="J2395" t="str">
            <v>N/A</v>
          </cell>
        </row>
        <row r="2396">
          <cell r="B2396" t="str">
            <v>TA31</v>
          </cell>
          <cell r="C2396" t="str">
            <v>登摺</v>
          </cell>
          <cell r="D2396" t="str">
            <v>N</v>
          </cell>
          <cell r="E2396" t="str">
            <v/>
          </cell>
          <cell r="F2396" t="str">
            <v>N</v>
          </cell>
          <cell r="G2396" t="str">
            <v>N</v>
          </cell>
          <cell r="H2396" t="str">
            <v/>
          </cell>
          <cell r="I2396" t="str">
            <v/>
          </cell>
          <cell r="J2396" t="str">
            <v>N/A</v>
          </cell>
        </row>
        <row r="2397">
          <cell r="B2397" t="str">
            <v>TA32</v>
          </cell>
          <cell r="C2397" t="str">
            <v>補發存摺</v>
          </cell>
          <cell r="D2397" t="str">
            <v>N</v>
          </cell>
          <cell r="E2397" t="str">
            <v/>
          </cell>
          <cell r="F2397" t="str">
            <v>N</v>
          </cell>
          <cell r="G2397" t="str">
            <v>N</v>
          </cell>
          <cell r="H2397" t="str">
            <v/>
          </cell>
          <cell r="I2397" t="str">
            <v/>
          </cell>
          <cell r="J2397" t="str">
            <v>N/A</v>
          </cell>
        </row>
        <row r="2398">
          <cell r="B2398" t="str">
            <v>TA33</v>
          </cell>
          <cell r="C2398" t="str">
            <v>換新存摺</v>
          </cell>
          <cell r="D2398" t="str">
            <v>N</v>
          </cell>
          <cell r="E2398" t="str">
            <v/>
          </cell>
          <cell r="F2398" t="str">
            <v>N</v>
          </cell>
          <cell r="G2398" t="str">
            <v>N</v>
          </cell>
          <cell r="H2398" t="str">
            <v/>
          </cell>
          <cell r="I2398" t="str">
            <v/>
          </cell>
          <cell r="J2398" t="str">
            <v>N/A</v>
          </cell>
        </row>
        <row r="2399">
          <cell r="B2399" t="str">
            <v>TA35</v>
          </cell>
          <cell r="C2399" t="str">
            <v>磁條更正</v>
          </cell>
          <cell r="D2399" t="str">
            <v>N</v>
          </cell>
          <cell r="E2399" t="str">
            <v/>
          </cell>
          <cell r="F2399" t="str">
            <v>N</v>
          </cell>
          <cell r="G2399" t="str">
            <v>N</v>
          </cell>
          <cell r="H2399" t="str">
            <v/>
          </cell>
          <cell r="I2399" t="str">
            <v/>
          </cell>
          <cell r="J2399" t="str">
            <v>N/A</v>
          </cell>
        </row>
        <row r="2400">
          <cell r="B2400" t="str">
            <v>TA36</v>
          </cell>
          <cell r="C2400" t="str">
            <v>調整利息（積數）</v>
          </cell>
          <cell r="D2400" t="str">
            <v>Y</v>
          </cell>
          <cell r="E2400" t="str">
            <v/>
          </cell>
          <cell r="F2400" t="str">
            <v>N</v>
          </cell>
          <cell r="G2400" t="str">
            <v>N</v>
          </cell>
          <cell r="H2400" t="str">
            <v/>
          </cell>
          <cell r="I2400" t="str">
            <v/>
          </cell>
          <cell r="J2400" t="str">
            <v>N/A</v>
          </cell>
        </row>
        <row r="2401">
          <cell r="B2401" t="str">
            <v>TA3801</v>
          </cell>
          <cell r="C2401" t="str">
            <v>複委託圈存金額變更作業</v>
          </cell>
          <cell r="D2401" t="str">
            <v>N</v>
          </cell>
          <cell r="E2401" t="str">
            <v/>
          </cell>
          <cell r="F2401" t="str">
            <v>N</v>
          </cell>
          <cell r="G2401" t="str">
            <v>N</v>
          </cell>
          <cell r="H2401" t="str">
            <v/>
          </cell>
          <cell r="I2401" t="str">
            <v/>
          </cell>
          <cell r="J2401" t="str">
            <v>N/A</v>
          </cell>
        </row>
        <row r="2402">
          <cell r="B2402" t="str">
            <v>TA39</v>
          </cell>
          <cell r="C2402" t="str">
            <v>內容變更／外幣</v>
          </cell>
          <cell r="D2402" t="str">
            <v>Y</v>
          </cell>
          <cell r="E2402" t="str">
            <v/>
          </cell>
          <cell r="F2402" t="str">
            <v>N</v>
          </cell>
          <cell r="G2402" t="str">
            <v>N</v>
          </cell>
          <cell r="H2402" t="str">
            <v/>
          </cell>
          <cell r="I2402" t="str">
            <v/>
          </cell>
          <cell r="J2402" t="str">
            <v>N/A</v>
          </cell>
        </row>
        <row r="2403">
          <cell r="B2403" t="str">
            <v>TA3901</v>
          </cell>
          <cell r="C2403" t="str">
            <v>內容變更／外幣(幣別)</v>
          </cell>
          <cell r="D2403" t="str">
            <v>Y</v>
          </cell>
          <cell r="E2403" t="str">
            <v/>
          </cell>
          <cell r="F2403" t="str">
            <v>N</v>
          </cell>
          <cell r="G2403" t="str">
            <v>N</v>
          </cell>
          <cell r="H2403" t="str">
            <v/>
          </cell>
          <cell r="I2403" t="str">
            <v/>
          </cell>
          <cell r="J2403" t="str">
            <v>N/A</v>
          </cell>
        </row>
        <row r="2404">
          <cell r="B2404" t="str">
            <v>TA40</v>
          </cell>
          <cell r="C2404" t="str">
            <v>存單補登</v>
          </cell>
          <cell r="D2404" t="str">
            <v>N</v>
          </cell>
          <cell r="E2404" t="str">
            <v/>
          </cell>
          <cell r="F2404" t="str">
            <v>N</v>
          </cell>
          <cell r="G2404" t="str">
            <v>N</v>
          </cell>
          <cell r="H2404" t="str">
            <v/>
          </cell>
          <cell r="I2404" t="str">
            <v/>
          </cell>
          <cell r="J2404" t="str">
            <v>N/A</v>
          </cell>
        </row>
        <row r="2405">
          <cell r="B2405" t="str">
            <v>TA41</v>
          </cell>
          <cell r="C2405" t="str">
            <v>外匯活存戶簽發扣繳憑單</v>
          </cell>
          <cell r="D2405" t="str">
            <v>N</v>
          </cell>
          <cell r="E2405" t="str">
            <v/>
          </cell>
          <cell r="F2405" t="str">
            <v>N</v>
          </cell>
          <cell r="G2405" t="str">
            <v>N</v>
          </cell>
          <cell r="H2405" t="str">
            <v/>
          </cell>
          <cell r="I2405" t="str">
            <v/>
          </cell>
          <cell r="J2405" t="str">
            <v>N/A</v>
          </cell>
        </row>
        <row r="2406">
          <cell r="B2406" t="str">
            <v>TA42</v>
          </cell>
          <cell r="C2406" t="str">
            <v>外存選號登錄</v>
          </cell>
          <cell r="D2406" t="str">
            <v>N</v>
          </cell>
          <cell r="E2406" t="str">
            <v/>
          </cell>
          <cell r="F2406" t="str">
            <v>N</v>
          </cell>
          <cell r="G2406" t="str">
            <v>N</v>
          </cell>
          <cell r="H2406" t="str">
            <v/>
          </cell>
          <cell r="I2406" t="str">
            <v/>
          </cell>
          <cell r="J2406" t="str">
            <v>N/A</v>
          </cell>
        </row>
        <row r="2407">
          <cell r="B2407" t="str">
            <v>TA423</v>
          </cell>
          <cell r="C2407" t="str">
            <v>外存選號登錄(變更登錄統編,備註資料)</v>
          </cell>
          <cell r="D2407" t="str">
            <v>N</v>
          </cell>
          <cell r="E2407" t="str">
            <v/>
          </cell>
          <cell r="F2407" t="str">
            <v>N</v>
          </cell>
          <cell r="G2407" t="str">
            <v>N</v>
          </cell>
          <cell r="H2407" t="str">
            <v/>
          </cell>
          <cell r="I2407" t="str">
            <v/>
          </cell>
          <cell r="J2407" t="str">
            <v>N/A</v>
          </cell>
        </row>
        <row r="2408">
          <cell r="B2408" t="str">
            <v>TA43</v>
          </cell>
          <cell r="C2408" t="str">
            <v>領用空白票據</v>
          </cell>
          <cell r="D2408" t="str">
            <v>Y</v>
          </cell>
          <cell r="E2408" t="str">
            <v/>
          </cell>
          <cell r="F2408" t="str">
            <v>N</v>
          </cell>
          <cell r="G2408" t="str">
            <v>N</v>
          </cell>
          <cell r="H2408" t="str">
            <v/>
          </cell>
          <cell r="I2408" t="str">
            <v/>
          </cell>
          <cell r="J2408" t="str">
            <v>N/A</v>
          </cell>
        </row>
        <row r="2409">
          <cell r="B2409" t="str">
            <v>TA44</v>
          </cell>
          <cell r="C2409" t="str">
            <v>領用票據解除</v>
          </cell>
          <cell r="D2409" t="str">
            <v>Y</v>
          </cell>
          <cell r="E2409" t="str">
            <v/>
          </cell>
          <cell r="F2409" t="str">
            <v>N</v>
          </cell>
          <cell r="G2409" t="str">
            <v>N</v>
          </cell>
          <cell r="H2409" t="str">
            <v/>
          </cell>
          <cell r="I2409" t="str">
            <v/>
          </cell>
          <cell r="J2409" t="str">
            <v>N/A</v>
          </cell>
        </row>
        <row r="2410">
          <cell r="B2410" t="str">
            <v>TA45</v>
          </cell>
          <cell r="C2410" t="str">
            <v>票據事故登錄</v>
          </cell>
          <cell r="D2410" t="str">
            <v>Y</v>
          </cell>
          <cell r="E2410" t="str">
            <v/>
          </cell>
          <cell r="F2410" t="str">
            <v>N</v>
          </cell>
          <cell r="G2410" t="str">
            <v>N</v>
          </cell>
          <cell r="H2410" t="str">
            <v/>
          </cell>
          <cell r="I2410" t="str">
            <v/>
          </cell>
          <cell r="J2410" t="str">
            <v>N/A</v>
          </cell>
        </row>
        <row r="2411">
          <cell r="B2411" t="str">
            <v>TA46</v>
          </cell>
          <cell r="C2411" t="str">
            <v>票據事故解除</v>
          </cell>
          <cell r="D2411" t="str">
            <v>N</v>
          </cell>
          <cell r="E2411" t="str">
            <v/>
          </cell>
          <cell r="F2411" t="str">
            <v>N</v>
          </cell>
          <cell r="G2411" t="str">
            <v>N</v>
          </cell>
          <cell r="H2411" t="str">
            <v/>
          </cell>
          <cell r="I2411" t="str">
            <v/>
          </cell>
          <cell r="J2411" t="str">
            <v>N/A</v>
          </cell>
        </row>
        <row r="2412">
          <cell r="B2412" t="str">
            <v>TA47</v>
          </cell>
          <cell r="C2412" t="str">
            <v>列印退票理由單</v>
          </cell>
          <cell r="D2412" t="str">
            <v>Y</v>
          </cell>
          <cell r="E2412" t="str">
            <v/>
          </cell>
          <cell r="F2412" t="str">
            <v>N</v>
          </cell>
          <cell r="G2412" t="str">
            <v>N</v>
          </cell>
          <cell r="H2412" t="str">
            <v/>
          </cell>
          <cell r="I2412" t="str">
            <v/>
          </cell>
          <cell r="J2412" t="str">
            <v>N/A</v>
          </cell>
        </row>
        <row r="2413">
          <cell r="B2413" t="str">
            <v>TA4701</v>
          </cell>
          <cell r="C2413" t="str">
            <v>列印退票清償註記申請書</v>
          </cell>
          <cell r="D2413" t="str">
            <v>Y</v>
          </cell>
          <cell r="E2413" t="str">
            <v/>
          </cell>
          <cell r="F2413" t="str">
            <v>N</v>
          </cell>
          <cell r="G2413" t="str">
            <v>N</v>
          </cell>
          <cell r="H2413" t="str">
            <v/>
          </cell>
          <cell r="I2413" t="str">
            <v/>
          </cell>
          <cell r="J2413" t="str">
            <v>N/A</v>
          </cell>
        </row>
        <row r="2414">
          <cell r="B2414" t="str">
            <v>TA48</v>
          </cell>
          <cell r="C2414" t="str">
            <v>組合存款批次作業</v>
          </cell>
          <cell r="D2414" t="str">
            <v>N</v>
          </cell>
          <cell r="E2414" t="str">
            <v/>
          </cell>
          <cell r="F2414" t="str">
            <v>N</v>
          </cell>
          <cell r="G2414" t="str">
            <v>N</v>
          </cell>
          <cell r="H2414" t="str">
            <v/>
          </cell>
          <cell r="I2414" t="str">
            <v/>
          </cell>
          <cell r="J2414" t="str">
            <v>N/A</v>
          </cell>
        </row>
        <row r="2415">
          <cell r="B2415" t="str">
            <v>TA4901</v>
          </cell>
          <cell r="C2415" t="str">
            <v>SWIFT對帳單寄送約定作業</v>
          </cell>
          <cell r="D2415" t="str">
            <v>N</v>
          </cell>
          <cell r="E2415" t="str">
            <v/>
          </cell>
          <cell r="F2415" t="str">
            <v>N</v>
          </cell>
          <cell r="G2415" t="str">
            <v>N</v>
          </cell>
          <cell r="H2415" t="str">
            <v/>
          </cell>
          <cell r="I2415" t="str">
            <v/>
          </cell>
          <cell r="J2415" t="str">
            <v>N/A</v>
          </cell>
        </row>
        <row r="2416">
          <cell r="B2416" t="str">
            <v>TA50</v>
          </cell>
          <cell r="C2416" t="str">
            <v>存摺戶事故登錄</v>
          </cell>
          <cell r="D2416" t="str">
            <v>Y</v>
          </cell>
          <cell r="E2416" t="str">
            <v/>
          </cell>
          <cell r="F2416" t="str">
            <v>N</v>
          </cell>
          <cell r="G2416" t="str">
            <v>N</v>
          </cell>
          <cell r="H2416" t="str">
            <v/>
          </cell>
          <cell r="I2416" t="str">
            <v/>
          </cell>
          <cell r="J2416" t="str">
            <v>N/A</v>
          </cell>
        </row>
        <row r="2417">
          <cell r="B2417" t="str">
            <v>TA51</v>
          </cell>
          <cell r="C2417" t="str">
            <v>存摺戶事故解除</v>
          </cell>
          <cell r="D2417" t="str">
            <v>Y</v>
          </cell>
          <cell r="E2417" t="str">
            <v/>
          </cell>
          <cell r="F2417" t="str">
            <v>N</v>
          </cell>
          <cell r="G2417" t="str">
            <v>N</v>
          </cell>
          <cell r="H2417" t="str">
            <v/>
          </cell>
          <cell r="I2417" t="str">
            <v/>
          </cell>
          <cell r="J2417" t="str">
            <v>N/A</v>
          </cell>
        </row>
        <row r="2418">
          <cell r="B2418" t="str">
            <v>TA52</v>
          </cell>
          <cell r="C2418" t="str">
            <v>特殊事故登錄</v>
          </cell>
          <cell r="D2418" t="str">
            <v>N</v>
          </cell>
          <cell r="E2418" t="str">
            <v/>
          </cell>
          <cell r="F2418" t="str">
            <v>N</v>
          </cell>
          <cell r="G2418" t="str">
            <v>N</v>
          </cell>
          <cell r="H2418" t="str">
            <v/>
          </cell>
          <cell r="I2418" t="str">
            <v/>
          </cell>
          <cell r="J2418" t="str">
            <v>N/A</v>
          </cell>
        </row>
        <row r="2419">
          <cell r="B2419" t="str">
            <v>TA53</v>
          </cell>
          <cell r="C2419" t="str">
            <v>特殊事故登錄</v>
          </cell>
          <cell r="D2419" t="str">
            <v>N</v>
          </cell>
          <cell r="E2419" t="str">
            <v/>
          </cell>
          <cell r="F2419" t="str">
            <v>N</v>
          </cell>
          <cell r="G2419" t="str">
            <v>N</v>
          </cell>
          <cell r="H2419" t="str">
            <v/>
          </cell>
          <cell r="I2419" t="str">
            <v/>
          </cell>
          <cell r="J2419" t="str">
            <v>N/A</v>
          </cell>
        </row>
        <row r="2420">
          <cell r="B2420" t="str">
            <v>TA551</v>
          </cell>
          <cell r="C2420" t="str">
            <v>外匯水單新增－前置查詢</v>
          </cell>
          <cell r="D2420" t="str">
            <v>N</v>
          </cell>
          <cell r="E2420" t="str">
            <v/>
          </cell>
          <cell r="F2420" t="str">
            <v>N</v>
          </cell>
          <cell r="G2420" t="str">
            <v>N</v>
          </cell>
          <cell r="H2420" t="str">
            <v/>
          </cell>
          <cell r="I2420" t="str">
            <v/>
          </cell>
          <cell r="J2420" t="str">
            <v>N/A</v>
          </cell>
        </row>
        <row r="2421">
          <cell r="B2421" t="str">
            <v>TA5510</v>
          </cell>
          <cell r="C2421" t="str">
            <v>登錄免申報類交易受理行</v>
          </cell>
          <cell r="D2421" t="str">
            <v>N</v>
          </cell>
          <cell r="E2421" t="str">
            <v/>
          </cell>
          <cell r="F2421" t="str">
            <v>N</v>
          </cell>
          <cell r="G2421" t="str">
            <v>N</v>
          </cell>
          <cell r="H2421" t="str">
            <v/>
          </cell>
          <cell r="I2421" t="str">
            <v/>
          </cell>
          <cell r="J2421" t="str">
            <v>N/A</v>
          </cell>
        </row>
        <row r="2422">
          <cell r="B2422" t="str">
            <v>TA5511</v>
          </cell>
          <cell r="C2422" t="str">
            <v>外匯水單新增－項目１～７（共用）</v>
          </cell>
          <cell r="D2422" t="str">
            <v>Y</v>
          </cell>
          <cell r="E2422" t="str">
            <v/>
          </cell>
          <cell r="F2422" t="str">
            <v>N</v>
          </cell>
          <cell r="G2422" t="str">
            <v>N</v>
          </cell>
          <cell r="H2422" t="str">
            <v/>
          </cell>
          <cell r="I2422" t="str">
            <v/>
          </cell>
          <cell r="J2422" t="str">
            <v>N/A</v>
          </cell>
        </row>
        <row r="2423">
          <cell r="B2423" t="str">
            <v>TA5520</v>
          </cell>
          <cell r="C2423" t="str">
            <v>免申報水單變更（含刪除）</v>
          </cell>
          <cell r="D2423" t="str">
            <v>N</v>
          </cell>
          <cell r="E2423" t="str">
            <v/>
          </cell>
          <cell r="F2423" t="str">
            <v>N</v>
          </cell>
          <cell r="G2423" t="str">
            <v>N</v>
          </cell>
          <cell r="H2423" t="str">
            <v/>
          </cell>
          <cell r="I2423" t="str">
            <v/>
          </cell>
          <cell r="J2423" t="str">
            <v>N/A</v>
          </cell>
        </row>
        <row r="2424">
          <cell r="B2424" t="str">
            <v>TA5521</v>
          </cell>
          <cell r="C2424" t="str">
            <v>外匯水單變更（含刪除）－項目ｎ</v>
          </cell>
          <cell r="D2424" t="str">
            <v>N</v>
          </cell>
          <cell r="E2424" t="str">
            <v/>
          </cell>
          <cell r="F2424" t="str">
            <v>N</v>
          </cell>
          <cell r="G2424" t="str">
            <v>N</v>
          </cell>
          <cell r="H2424" t="str">
            <v/>
          </cell>
          <cell r="I2424" t="str">
            <v/>
          </cell>
          <cell r="J2424" t="str">
            <v>N/A</v>
          </cell>
        </row>
        <row r="2425">
          <cell r="B2425" t="str">
            <v>TA5531</v>
          </cell>
          <cell r="C2425" t="str">
            <v>水單查詢３－方式１：未登錄之明細</v>
          </cell>
          <cell r="D2425" t="str">
            <v>N</v>
          </cell>
          <cell r="E2425" t="str">
            <v/>
          </cell>
          <cell r="F2425" t="str">
            <v>N</v>
          </cell>
          <cell r="G2425" t="str">
            <v>N</v>
          </cell>
          <cell r="H2425" t="str">
            <v/>
          </cell>
          <cell r="I2425" t="str">
            <v/>
          </cell>
          <cell r="J2425" t="str">
            <v>N/A</v>
          </cell>
        </row>
        <row r="2426">
          <cell r="B2426" t="str">
            <v>TA5532</v>
          </cell>
          <cell r="C2426" t="str">
            <v>水單查詢３－方式２：單筆查詢</v>
          </cell>
          <cell r="D2426" t="str">
            <v>N</v>
          </cell>
          <cell r="E2426" t="str">
            <v/>
          </cell>
          <cell r="F2426" t="str">
            <v>N</v>
          </cell>
          <cell r="G2426" t="str">
            <v>N</v>
          </cell>
          <cell r="H2426" t="str">
            <v/>
          </cell>
          <cell r="I2426" t="str">
            <v/>
          </cell>
          <cell r="J2426" t="str">
            <v>N/A</v>
          </cell>
        </row>
        <row r="2427">
          <cell r="B2427" t="str">
            <v>TA5533</v>
          </cell>
          <cell r="C2427" t="str">
            <v>水單查詢３－方式３：已登錄之明細</v>
          </cell>
          <cell r="D2427" t="str">
            <v>N</v>
          </cell>
          <cell r="E2427" t="str">
            <v/>
          </cell>
          <cell r="F2427" t="str">
            <v>N</v>
          </cell>
          <cell r="G2427" t="str">
            <v>N</v>
          </cell>
          <cell r="H2427" t="str">
            <v/>
          </cell>
          <cell r="I2427" t="str">
            <v/>
          </cell>
          <cell r="J2427" t="str">
            <v>N/A</v>
          </cell>
        </row>
        <row r="2428">
          <cell r="B2428" t="str">
            <v>TA5534</v>
          </cell>
          <cell r="C2428" t="str">
            <v>水單查詢３－方式４：逾期之明細</v>
          </cell>
          <cell r="D2428" t="str">
            <v>N</v>
          </cell>
          <cell r="E2428" t="str">
            <v/>
          </cell>
          <cell r="F2428" t="str">
            <v>N</v>
          </cell>
          <cell r="G2428" t="str">
            <v>N</v>
          </cell>
          <cell r="H2428" t="str">
            <v/>
          </cell>
          <cell r="I2428" t="str">
            <v/>
          </cell>
          <cell r="J2428" t="str">
            <v>N/A</v>
          </cell>
        </row>
        <row r="2429">
          <cell r="B2429" t="str">
            <v>TA5611</v>
          </cell>
          <cell r="C2429" t="str">
            <v>外匯存款委辦掛號作業－新增</v>
          </cell>
          <cell r="D2429" t="str">
            <v>N</v>
          </cell>
          <cell r="E2429" t="str">
            <v/>
          </cell>
          <cell r="F2429" t="str">
            <v>N</v>
          </cell>
          <cell r="G2429" t="str">
            <v>N</v>
          </cell>
          <cell r="H2429" t="str">
            <v/>
          </cell>
          <cell r="I2429" t="str">
            <v/>
          </cell>
          <cell r="J2429" t="str">
            <v>N/A</v>
          </cell>
        </row>
        <row r="2430">
          <cell r="B2430" t="str">
            <v>TA562</v>
          </cell>
          <cell r="C2430" t="str">
            <v>外匯存款委辦掛號作業</v>
          </cell>
          <cell r="D2430" t="str">
            <v>N</v>
          </cell>
          <cell r="E2430" t="str">
            <v/>
          </cell>
          <cell r="F2430" t="str">
            <v>N</v>
          </cell>
          <cell r="G2430" t="str">
            <v>N</v>
          </cell>
          <cell r="H2430" t="str">
            <v/>
          </cell>
          <cell r="I2430" t="str">
            <v/>
          </cell>
          <cell r="J2430" t="str">
            <v>N/A</v>
          </cell>
        </row>
        <row r="2431">
          <cell r="B2431" t="str">
            <v>TA5621</v>
          </cell>
          <cell r="C2431" t="str">
            <v>外匯存款委辦掛號作業－變更</v>
          </cell>
          <cell r="D2431" t="str">
            <v>N</v>
          </cell>
          <cell r="E2431" t="str">
            <v/>
          </cell>
          <cell r="F2431" t="str">
            <v>N</v>
          </cell>
          <cell r="G2431" t="str">
            <v>N</v>
          </cell>
          <cell r="H2431" t="str">
            <v/>
          </cell>
          <cell r="I2431" t="str">
            <v/>
          </cell>
          <cell r="J2431" t="str">
            <v>N/A</v>
          </cell>
        </row>
        <row r="2432">
          <cell r="B2432" t="str">
            <v>TA563</v>
          </cell>
          <cell r="C2432" t="str">
            <v>外存委辦掛號明細查詢</v>
          </cell>
          <cell r="D2432" t="str">
            <v>N</v>
          </cell>
          <cell r="E2432" t="str">
            <v/>
          </cell>
          <cell r="F2432" t="str">
            <v>N</v>
          </cell>
          <cell r="G2432" t="str">
            <v>N</v>
          </cell>
          <cell r="H2432" t="str">
            <v/>
          </cell>
          <cell r="I2432" t="str">
            <v/>
          </cell>
          <cell r="J2432" t="str">
            <v>N/A</v>
          </cell>
        </row>
        <row r="2433">
          <cell r="B2433" t="str">
            <v>TA572</v>
          </cell>
          <cell r="C2433" t="str">
            <v>外匯存款委辦銷號前查詢</v>
          </cell>
          <cell r="D2433" t="str">
            <v>N</v>
          </cell>
          <cell r="E2433" t="str">
            <v/>
          </cell>
          <cell r="F2433" t="str">
            <v>N</v>
          </cell>
          <cell r="G2433" t="str">
            <v>N</v>
          </cell>
          <cell r="H2433" t="str">
            <v/>
          </cell>
          <cell r="I2433" t="str">
            <v/>
          </cell>
          <cell r="J2433" t="str">
            <v>N/A</v>
          </cell>
        </row>
        <row r="2434">
          <cell r="B2434" t="str">
            <v>TA5721</v>
          </cell>
          <cell r="C2434" t="str">
            <v>外匯存款委辦－人工銷號</v>
          </cell>
          <cell r="D2434" t="str">
            <v>N</v>
          </cell>
          <cell r="E2434" t="str">
            <v/>
          </cell>
          <cell r="F2434" t="str">
            <v>N</v>
          </cell>
          <cell r="G2434" t="str">
            <v>N</v>
          </cell>
          <cell r="H2434" t="str">
            <v/>
          </cell>
          <cell r="I2434" t="str">
            <v/>
          </cell>
          <cell r="J2434" t="str">
            <v>N/A</v>
          </cell>
        </row>
        <row r="2435">
          <cell r="B2435" t="str">
            <v>TA579</v>
          </cell>
          <cell r="C2435" t="str">
            <v>外匯存款委辦銷號作業</v>
          </cell>
          <cell r="D2435" t="str">
            <v>N</v>
          </cell>
          <cell r="E2435" t="str">
            <v/>
          </cell>
          <cell r="F2435" t="str">
            <v>N</v>
          </cell>
          <cell r="G2435" t="str">
            <v>N</v>
          </cell>
          <cell r="H2435" t="str">
            <v/>
          </cell>
          <cell r="I2435" t="str">
            <v/>
          </cell>
          <cell r="J2435" t="str">
            <v>N/A</v>
          </cell>
        </row>
        <row r="2436">
          <cell r="B2436" t="str">
            <v>TA58</v>
          </cell>
          <cell r="C2436" t="str">
            <v>外存選號註銷與回復</v>
          </cell>
          <cell r="D2436" t="str">
            <v>N</v>
          </cell>
          <cell r="E2436" t="str">
            <v/>
          </cell>
          <cell r="F2436" t="str">
            <v>N</v>
          </cell>
          <cell r="G2436" t="str">
            <v>N</v>
          </cell>
          <cell r="H2436" t="str">
            <v/>
          </cell>
          <cell r="I2436" t="str">
            <v/>
          </cell>
          <cell r="J2436" t="str">
            <v>N/A</v>
          </cell>
        </row>
        <row r="2437">
          <cell r="B2437" t="str">
            <v>TA61</v>
          </cell>
          <cell r="C2437" t="str">
            <v>外幣活存已領利息查詢</v>
          </cell>
          <cell r="D2437" t="str">
            <v>N</v>
          </cell>
          <cell r="E2437" t="str">
            <v/>
          </cell>
          <cell r="F2437" t="str">
            <v>N</v>
          </cell>
          <cell r="G2437" t="str">
            <v>N</v>
          </cell>
          <cell r="H2437" t="str">
            <v/>
          </cell>
          <cell r="I2437" t="str">
            <v/>
          </cell>
          <cell r="J2437" t="str">
            <v>N/A</v>
          </cell>
        </row>
        <row r="2438">
          <cell r="B2438" t="str">
            <v>TA62</v>
          </cell>
          <cell r="C2438" t="str">
            <v>客戶餘額查詢</v>
          </cell>
          <cell r="D2438" t="str">
            <v>N</v>
          </cell>
          <cell r="E2438" t="str">
            <v>V</v>
          </cell>
          <cell r="F2438" t="str">
            <v>N</v>
          </cell>
          <cell r="G2438" t="str">
            <v>N</v>
          </cell>
          <cell r="H2438" t="str">
            <v>NBS</v>
          </cell>
          <cell r="I2438" t="str">
            <v/>
          </cell>
          <cell r="J2438" t="str">
            <v>N/A</v>
          </cell>
        </row>
        <row r="2439">
          <cell r="B2439" t="str">
            <v>TA63</v>
          </cell>
          <cell r="C2439" t="str">
            <v>存摺未登摺資料查詢</v>
          </cell>
          <cell r="D2439" t="str">
            <v>N</v>
          </cell>
          <cell r="E2439" t="str">
            <v/>
          </cell>
          <cell r="F2439" t="str">
            <v>N</v>
          </cell>
          <cell r="G2439" t="str">
            <v>N</v>
          </cell>
          <cell r="H2439" t="str">
            <v/>
          </cell>
          <cell r="I2439" t="str">
            <v/>
          </cell>
          <cell r="J2439" t="str">
            <v>N/A</v>
          </cell>
        </row>
        <row r="2440">
          <cell r="B2440" t="str">
            <v>TA65</v>
          </cell>
          <cell r="C2440" t="str">
            <v>外幣－客戶歸戶資料查詢</v>
          </cell>
          <cell r="D2440" t="str">
            <v>N</v>
          </cell>
          <cell r="E2440" t="str">
            <v/>
          </cell>
          <cell r="F2440" t="str">
            <v>N</v>
          </cell>
          <cell r="G2440" t="str">
            <v>N</v>
          </cell>
          <cell r="H2440" t="str">
            <v/>
          </cell>
          <cell r="I2440" t="str">
            <v/>
          </cell>
          <cell r="J2440" t="str">
            <v>N/A</v>
          </cell>
        </row>
        <row r="2441">
          <cell r="B2441" t="str">
            <v>TA66</v>
          </cell>
          <cell r="C2441" t="str">
            <v>客戶最近六個月存款積數查詢</v>
          </cell>
          <cell r="D2441" t="str">
            <v>Y</v>
          </cell>
          <cell r="E2441" t="str">
            <v/>
          </cell>
          <cell r="F2441" t="str">
            <v>N</v>
          </cell>
          <cell r="G2441" t="str">
            <v>N</v>
          </cell>
          <cell r="H2441" t="str">
            <v/>
          </cell>
          <cell r="I2441" t="str">
            <v/>
          </cell>
          <cell r="J2441" t="str">
            <v>N/A</v>
          </cell>
        </row>
        <row r="2442">
          <cell r="B2442" t="str">
            <v>TA67</v>
          </cell>
          <cell r="C2442" t="str">
            <v>存戶交易資料查詢</v>
          </cell>
          <cell r="D2442" t="str">
            <v>N</v>
          </cell>
          <cell r="E2442" t="str">
            <v/>
          </cell>
          <cell r="F2442" t="str">
            <v>N</v>
          </cell>
          <cell r="G2442" t="str">
            <v>N</v>
          </cell>
          <cell r="H2442" t="str">
            <v/>
          </cell>
          <cell r="I2442" t="str">
            <v/>
          </cell>
          <cell r="J2442" t="str">
            <v>N/A</v>
          </cell>
        </row>
        <row r="2443">
          <cell r="B2443" t="str">
            <v>TA68</v>
          </cell>
          <cell r="C2443" t="str">
            <v>客戶全部資料查詢</v>
          </cell>
          <cell r="D2443" t="str">
            <v>N</v>
          </cell>
          <cell r="E2443" t="str">
            <v/>
          </cell>
          <cell r="F2443" t="str">
            <v>N</v>
          </cell>
          <cell r="G2443" t="str">
            <v>N</v>
          </cell>
          <cell r="H2443" t="str">
            <v/>
          </cell>
          <cell r="I2443" t="str">
            <v/>
          </cell>
          <cell r="J2443" t="str">
            <v>N/A</v>
          </cell>
        </row>
        <row r="2444">
          <cell r="B2444" t="str">
            <v>TA69</v>
          </cell>
          <cell r="C2444" t="str">
            <v>存摺戶事故查詢</v>
          </cell>
          <cell r="D2444" t="str">
            <v>N</v>
          </cell>
          <cell r="E2444" t="str">
            <v/>
          </cell>
          <cell r="F2444" t="str">
            <v>N</v>
          </cell>
          <cell r="G2444" t="str">
            <v>N</v>
          </cell>
          <cell r="H2444" t="str">
            <v/>
          </cell>
          <cell r="I2444" t="str">
            <v/>
          </cell>
          <cell r="J2444" t="str">
            <v>N/A</v>
          </cell>
        </row>
        <row r="2445">
          <cell r="B2445" t="str">
            <v>TA70</v>
          </cell>
          <cell r="C2445" t="str">
            <v>變更紀錄查詢</v>
          </cell>
          <cell r="D2445" t="str">
            <v>Y</v>
          </cell>
          <cell r="E2445" t="str">
            <v/>
          </cell>
          <cell r="F2445" t="str">
            <v>N</v>
          </cell>
          <cell r="G2445" t="str">
            <v>N</v>
          </cell>
          <cell r="H2445" t="str">
            <v/>
          </cell>
          <cell r="I2445" t="str">
            <v/>
          </cell>
          <cell r="J2445" t="str">
            <v>N/A</v>
          </cell>
        </row>
        <row r="2446">
          <cell r="B2446" t="str">
            <v>TA71</v>
          </cell>
          <cell r="C2446" t="str">
            <v>票據事故查詢</v>
          </cell>
          <cell r="D2446" t="str">
            <v>N</v>
          </cell>
          <cell r="E2446" t="str">
            <v/>
          </cell>
          <cell r="F2446" t="str">
            <v>N</v>
          </cell>
          <cell r="G2446" t="str">
            <v>N</v>
          </cell>
          <cell r="H2446" t="str">
            <v/>
          </cell>
          <cell r="I2446" t="str">
            <v/>
          </cell>
          <cell r="J2446" t="str">
            <v>N/A</v>
          </cell>
        </row>
        <row r="2447">
          <cell r="B2447" t="str">
            <v>TA72</v>
          </cell>
          <cell r="C2447" t="str">
            <v>存單資料查詢</v>
          </cell>
          <cell r="D2447" t="str">
            <v>N</v>
          </cell>
          <cell r="E2447" t="str">
            <v/>
          </cell>
          <cell r="F2447" t="str">
            <v>N</v>
          </cell>
          <cell r="G2447" t="str">
            <v>N</v>
          </cell>
          <cell r="H2447" t="str">
            <v/>
          </cell>
          <cell r="I2447" t="str">
            <v/>
          </cell>
          <cell r="J2447" t="str">
            <v>N/A</v>
          </cell>
        </row>
        <row r="2448">
          <cell r="B2448" t="str">
            <v>TA73</v>
          </cell>
          <cell r="C2448" t="str">
            <v>借款利息收據列印</v>
          </cell>
          <cell r="D2448" t="str">
            <v>N</v>
          </cell>
          <cell r="E2448" t="str">
            <v/>
          </cell>
          <cell r="F2448" t="str">
            <v>N</v>
          </cell>
          <cell r="G2448" t="str">
            <v>N</v>
          </cell>
          <cell r="H2448" t="str">
            <v/>
          </cell>
          <cell r="I2448" t="str">
            <v/>
          </cell>
          <cell r="J2448" t="str">
            <v>N/A</v>
          </cell>
        </row>
        <row r="2449">
          <cell r="B2449" t="str">
            <v>TA7401</v>
          </cell>
          <cell r="C2449" t="str">
            <v>借款計息查詢</v>
          </cell>
          <cell r="D2449" t="str">
            <v>N</v>
          </cell>
          <cell r="E2449" t="str">
            <v/>
          </cell>
          <cell r="F2449" t="str">
            <v>N</v>
          </cell>
          <cell r="G2449" t="str">
            <v>N</v>
          </cell>
          <cell r="H2449" t="str">
            <v/>
          </cell>
          <cell r="I2449" t="str">
            <v/>
          </cell>
          <cell r="J2449" t="str">
            <v>N/A</v>
          </cell>
        </row>
        <row r="2450">
          <cell r="B2450" t="str">
            <v>TA75</v>
          </cell>
          <cell r="C2450" t="str">
            <v>票信狀況查詢</v>
          </cell>
          <cell r="D2450" t="str">
            <v>N</v>
          </cell>
          <cell r="E2450" t="str">
            <v/>
          </cell>
          <cell r="F2450" t="str">
            <v>N</v>
          </cell>
          <cell r="G2450" t="str">
            <v>N</v>
          </cell>
          <cell r="H2450" t="str">
            <v/>
          </cell>
          <cell r="I2450" t="str">
            <v/>
          </cell>
          <cell r="J2450" t="str">
            <v>N/A</v>
          </cell>
        </row>
        <row r="2451">
          <cell r="B2451" t="str">
            <v>TA76</v>
          </cell>
          <cell r="C2451" t="str">
            <v>票據使用查詢</v>
          </cell>
          <cell r="D2451" t="str">
            <v>N</v>
          </cell>
          <cell r="E2451" t="str">
            <v/>
          </cell>
          <cell r="F2451" t="str">
            <v>N</v>
          </cell>
          <cell r="G2451" t="str">
            <v>N</v>
          </cell>
          <cell r="H2451" t="str">
            <v/>
          </cell>
          <cell r="I2451" t="str">
            <v/>
          </cell>
          <cell r="J2451" t="str">
            <v>N/A</v>
          </cell>
        </row>
        <row r="2452">
          <cell r="B2452" t="str">
            <v>TA77</v>
          </cell>
          <cell r="C2452" t="str">
            <v>單張票據資料查詢</v>
          </cell>
          <cell r="D2452" t="str">
            <v>N</v>
          </cell>
          <cell r="E2452" t="str">
            <v/>
          </cell>
          <cell r="F2452" t="str">
            <v>N</v>
          </cell>
          <cell r="G2452" t="str">
            <v>N</v>
          </cell>
          <cell r="H2452" t="str">
            <v/>
          </cell>
          <cell r="I2452" t="str">
            <v/>
          </cell>
          <cell r="J2452" t="str">
            <v>N/A</v>
          </cell>
        </row>
        <row r="2453">
          <cell r="B2453" t="str">
            <v>TA85</v>
          </cell>
          <cell r="C2453" t="str">
            <v>磁條更正查詢</v>
          </cell>
          <cell r="D2453" t="str">
            <v>N</v>
          </cell>
          <cell r="E2453" t="str">
            <v/>
          </cell>
          <cell r="F2453" t="str">
            <v>N</v>
          </cell>
          <cell r="G2453" t="str">
            <v>N</v>
          </cell>
          <cell r="H2453" t="str">
            <v/>
          </cell>
          <cell r="I2453" t="str">
            <v/>
          </cell>
          <cell r="J2453" t="str">
            <v>N/A</v>
          </cell>
        </row>
        <row r="2454">
          <cell r="B2454" t="str">
            <v>TA89</v>
          </cell>
          <cell r="C2454" t="str">
            <v>SWIFT對帳單寄送約定作業</v>
          </cell>
          <cell r="D2454" t="str">
            <v>N</v>
          </cell>
          <cell r="E2454" t="str">
            <v/>
          </cell>
          <cell r="F2454" t="str">
            <v>N</v>
          </cell>
          <cell r="G2454" t="str">
            <v>N</v>
          </cell>
          <cell r="H2454" t="str">
            <v/>
          </cell>
          <cell r="I2454" t="str">
            <v/>
          </cell>
          <cell r="J2454" t="str">
            <v>N/A</v>
          </cell>
        </row>
        <row r="2455">
          <cell r="B2455" t="str">
            <v>TA9101</v>
          </cell>
          <cell r="C2455" t="str">
            <v>外匯綜存單中途解約查詢</v>
          </cell>
          <cell r="D2455" t="str">
            <v>Y</v>
          </cell>
          <cell r="E2455" t="str">
            <v/>
          </cell>
          <cell r="F2455" t="str">
            <v>N</v>
          </cell>
          <cell r="G2455" t="str">
            <v>N</v>
          </cell>
          <cell r="H2455" t="str">
            <v/>
          </cell>
          <cell r="I2455" t="str">
            <v/>
          </cell>
          <cell r="J2455" t="str">
            <v>N/A</v>
          </cell>
        </row>
        <row r="2456">
          <cell r="B2456" t="str">
            <v>TA92</v>
          </cell>
          <cell r="C2456" t="str">
            <v>外存人工選號查詢</v>
          </cell>
          <cell r="D2456" t="str">
            <v>N</v>
          </cell>
          <cell r="E2456" t="str">
            <v/>
          </cell>
          <cell r="F2456" t="str">
            <v>N</v>
          </cell>
          <cell r="G2456" t="str">
            <v>N</v>
          </cell>
          <cell r="H2456" t="str">
            <v/>
          </cell>
          <cell r="I2456" t="str">
            <v/>
          </cell>
          <cell r="J2456" t="str">
            <v>N/A</v>
          </cell>
        </row>
        <row r="2457">
          <cell r="B2457" t="str">
            <v>TA9201</v>
          </cell>
          <cell r="C2457" t="str">
            <v>外匯選號登錄帳號資料查詢</v>
          </cell>
          <cell r="D2457" t="str">
            <v>N</v>
          </cell>
          <cell r="E2457" t="str">
            <v/>
          </cell>
          <cell r="F2457" t="str">
            <v>N</v>
          </cell>
          <cell r="G2457" t="str">
            <v>N</v>
          </cell>
          <cell r="H2457" t="str">
            <v/>
          </cell>
          <cell r="I2457" t="str">
            <v/>
          </cell>
          <cell r="J2457" t="str">
            <v>N/A</v>
          </cell>
        </row>
        <row r="2458">
          <cell r="B2458" t="str">
            <v>TA96</v>
          </cell>
          <cell r="C2458" t="str">
            <v>外匯存款銷戶資料查詢</v>
          </cell>
          <cell r="D2458" t="str">
            <v>N</v>
          </cell>
          <cell r="E2458" t="str">
            <v/>
          </cell>
          <cell r="F2458" t="str">
            <v>N</v>
          </cell>
          <cell r="G2458" t="str">
            <v>N</v>
          </cell>
          <cell r="H2458" t="str">
            <v/>
          </cell>
          <cell r="I2458" t="str">
            <v/>
          </cell>
          <cell r="J2458" t="str">
            <v>N/A</v>
          </cell>
        </row>
        <row r="2459">
          <cell r="B2459" t="str">
            <v>TA9701</v>
          </cell>
          <cell r="C2459" t="str">
            <v>外存質借利息查詢</v>
          </cell>
          <cell r="D2459" t="str">
            <v>Y</v>
          </cell>
          <cell r="E2459" t="str">
            <v/>
          </cell>
          <cell r="F2459" t="str">
            <v>N</v>
          </cell>
          <cell r="G2459" t="str">
            <v>N</v>
          </cell>
          <cell r="H2459" t="str">
            <v/>
          </cell>
          <cell r="I2459" t="str">
            <v/>
          </cell>
          <cell r="J2459" t="str">
            <v>N/A</v>
          </cell>
        </row>
        <row r="2460">
          <cell r="B2460" t="str">
            <v>TA98</v>
          </cell>
          <cell r="C2460" t="str">
            <v>複委託圈存金額變更查詢</v>
          </cell>
          <cell r="D2460" t="str">
            <v>N</v>
          </cell>
          <cell r="E2460" t="str">
            <v/>
          </cell>
          <cell r="F2460" t="str">
            <v>N</v>
          </cell>
          <cell r="G2460" t="str">
            <v>N</v>
          </cell>
          <cell r="H2460" t="str">
            <v/>
          </cell>
          <cell r="I2460" t="str">
            <v/>
          </cell>
          <cell r="J2460" t="str">
            <v>N/A</v>
          </cell>
        </row>
        <row r="2461">
          <cell r="B2461" t="str">
            <v>TA99</v>
          </cell>
          <cell r="C2461" t="str">
            <v>內容變更查詢／外幣</v>
          </cell>
          <cell r="D2461" t="str">
            <v>N</v>
          </cell>
          <cell r="E2461" t="str">
            <v/>
          </cell>
          <cell r="F2461" t="str">
            <v>N</v>
          </cell>
          <cell r="G2461" t="str">
            <v>N</v>
          </cell>
          <cell r="H2461" t="str">
            <v/>
          </cell>
          <cell r="I2461" t="str">
            <v/>
          </cell>
          <cell r="J2461" t="str">
            <v>N/A</v>
          </cell>
        </row>
        <row r="2462">
          <cell r="B2462" t="str">
            <v>TBA481</v>
          </cell>
          <cell r="C2462" t="str">
            <v>產生日間組合存款批次</v>
          </cell>
          <cell r="D2462" t="str">
            <v>N</v>
          </cell>
          <cell r="E2462" t="str">
            <v/>
          </cell>
          <cell r="F2462" t="str">
            <v>N</v>
          </cell>
          <cell r="G2462" t="str">
            <v>N</v>
          </cell>
          <cell r="H2462" t="str">
            <v/>
          </cell>
          <cell r="I2462" t="str">
            <v/>
          </cell>
          <cell r="J2462" t="str">
            <v>N/A</v>
          </cell>
        </row>
        <row r="2463">
          <cell r="B2463" t="str">
            <v>CMDB0001</v>
          </cell>
          <cell r="C2463" t="str">
            <v>晶片金融卡卡片狀態中文說明</v>
          </cell>
          <cell r="D2463" t="str">
            <v>N</v>
          </cell>
          <cell r="E2463" t="str">
            <v/>
          </cell>
          <cell r="F2463" t="str">
            <v>N</v>
          </cell>
          <cell r="G2463" t="str">
            <v>N</v>
          </cell>
          <cell r="H2463" t="str">
            <v/>
          </cell>
          <cell r="I2463" t="str">
            <v/>
          </cell>
          <cell r="J2463" t="str">
            <v>N/A</v>
          </cell>
        </row>
        <row r="2464">
          <cell r="B2464" t="str">
            <v>CMDB0002</v>
          </cell>
          <cell r="C2464" t="str">
            <v>檢查櫃員輸入的資料(IAB3401)是否符合業務規範及權限</v>
          </cell>
          <cell r="D2464" t="str">
            <v>Y</v>
          </cell>
          <cell r="E2464" t="str">
            <v/>
          </cell>
          <cell r="F2464" t="str">
            <v>N</v>
          </cell>
          <cell r="G2464" t="str">
            <v>N</v>
          </cell>
          <cell r="H2464" t="str">
            <v/>
          </cell>
          <cell r="I2464" t="str">
            <v/>
          </cell>
          <cell r="J2464" t="str">
            <v>N/A</v>
          </cell>
        </row>
        <row r="2465">
          <cell r="B2465" t="str">
            <v>CMDB0003</v>
          </cell>
          <cell r="C2465" t="str">
            <v>B32,B33轉入帳號檢核</v>
          </cell>
          <cell r="D2465" t="str">
            <v>Y</v>
          </cell>
          <cell r="E2465" t="str">
            <v/>
          </cell>
          <cell r="F2465" t="str">
            <v>N</v>
          </cell>
          <cell r="G2465" t="str">
            <v>N</v>
          </cell>
          <cell r="H2465" t="str">
            <v/>
          </cell>
          <cell r="I2465" t="str">
            <v/>
          </cell>
          <cell r="J2465" t="str">
            <v>N/A</v>
          </cell>
        </row>
        <row r="2466">
          <cell r="B2466" t="str">
            <v>CMDB0004</v>
          </cell>
          <cell r="C2466" t="str">
            <v>晶片卡約定狀態檢核</v>
          </cell>
          <cell r="D2466" t="str">
            <v>N</v>
          </cell>
          <cell r="E2466" t="str">
            <v/>
          </cell>
          <cell r="F2466" t="str">
            <v>N</v>
          </cell>
          <cell r="G2466" t="str">
            <v>N</v>
          </cell>
          <cell r="H2466" t="str">
            <v/>
          </cell>
          <cell r="I2466" t="str">
            <v/>
          </cell>
          <cell r="J2466" t="str">
            <v>N/A</v>
          </cell>
        </row>
        <row r="2467">
          <cell r="B2467" t="str">
            <v>CMDB0005</v>
          </cell>
          <cell r="C2467" t="str">
            <v>提供T147、T187判斷是否曾申請DEBIT或CUPCARD</v>
          </cell>
          <cell r="D2467" t="str">
            <v>N</v>
          </cell>
          <cell r="E2467" t="str">
            <v/>
          </cell>
          <cell r="F2467" t="str">
            <v>N</v>
          </cell>
          <cell r="G2467" t="str">
            <v>N</v>
          </cell>
          <cell r="H2467" t="str">
            <v/>
          </cell>
          <cell r="I2467" t="str">
            <v/>
          </cell>
          <cell r="J2467" t="str">
            <v>N/A</v>
          </cell>
        </row>
        <row r="2468">
          <cell r="B2468" t="str">
            <v>CMDB0007</v>
          </cell>
          <cell r="C2468" t="str">
            <v>網銀用副程式，輸入歸戶統編</v>
          </cell>
          <cell r="D2468" t="str">
            <v>N</v>
          </cell>
          <cell r="E2468" t="str">
            <v/>
          </cell>
          <cell r="F2468" t="str">
            <v>N</v>
          </cell>
          <cell r="G2468" t="str">
            <v>N</v>
          </cell>
          <cell r="H2468" t="str">
            <v/>
          </cell>
          <cell r="I2468" t="str">
            <v/>
          </cell>
          <cell r="J2468" t="str">
            <v>N/A</v>
          </cell>
        </row>
        <row r="2469">
          <cell r="B2469" t="str">
            <v>CMDB0008</v>
          </cell>
          <cell r="C2469" t="str">
            <v>查詢ATM手續費優惠相關資訊(請先確認是否還有使用)</v>
          </cell>
          <cell r="D2469" t="str">
            <v>N</v>
          </cell>
          <cell r="E2469" t="str">
            <v/>
          </cell>
          <cell r="F2469" t="str">
            <v>N</v>
          </cell>
          <cell r="G2469" t="str">
            <v>N</v>
          </cell>
          <cell r="H2469" t="str">
            <v/>
          </cell>
          <cell r="I2469" t="str">
            <v/>
          </cell>
          <cell r="J2469" t="str">
            <v>N/A</v>
          </cell>
        </row>
        <row r="2470">
          <cell r="B2470" t="str">
            <v>CMDB0009</v>
          </cell>
          <cell r="C2470" t="str">
            <v>輸入歸戶統編，輸出該歸戶下悠遊金融卡(11卡)的
帳號、卡號、餘額</v>
          </cell>
          <cell r="D2470" t="str">
            <v>Y</v>
          </cell>
          <cell r="E2470" t="str">
            <v/>
          </cell>
          <cell r="F2470" t="str">
            <v>N</v>
          </cell>
          <cell r="G2470" t="str">
            <v>N</v>
          </cell>
          <cell r="H2470" t="str">
            <v/>
          </cell>
          <cell r="I2470" t="str">
            <v/>
          </cell>
          <cell r="J2470" t="str">
            <v>N/A</v>
          </cell>
        </row>
        <row r="2471">
          <cell r="B2471" t="str">
            <v>CMDB0010</v>
          </cell>
          <cell r="C2471" t="str">
            <v>特殊悠遊DEBIT卡類別，產生卡號/取號用</v>
          </cell>
          <cell r="D2471" t="str">
            <v>N</v>
          </cell>
          <cell r="E2471" t="str">
            <v/>
          </cell>
          <cell r="F2471" t="str">
            <v>N</v>
          </cell>
          <cell r="G2471" t="str">
            <v>N</v>
          </cell>
          <cell r="H2471" t="str">
            <v/>
          </cell>
          <cell r="I2471" t="str">
            <v/>
          </cell>
          <cell r="J2471" t="str">
            <v>N/A</v>
          </cell>
        </row>
        <row r="2472">
          <cell r="B2472" t="str">
            <v>PB02A</v>
          </cell>
          <cell r="C2472" t="str">
            <v>儲值卡加值</v>
          </cell>
          <cell r="D2472" t="str">
            <v>N</v>
          </cell>
          <cell r="E2472" t="str">
            <v/>
          </cell>
          <cell r="F2472" t="str">
            <v>N</v>
          </cell>
          <cell r="G2472" t="str">
            <v>N</v>
          </cell>
          <cell r="H2472" t="str">
            <v/>
          </cell>
          <cell r="I2472" t="str">
            <v/>
          </cell>
          <cell r="J2472" t="str">
            <v>N/A</v>
          </cell>
        </row>
        <row r="2473">
          <cell r="B2473" t="str">
            <v>PB31A</v>
          </cell>
          <cell r="C2473" t="str">
            <v>申請晶片金融卡</v>
          </cell>
          <cell r="D2473" t="str">
            <v>Y</v>
          </cell>
          <cell r="E2473" t="str">
            <v/>
          </cell>
          <cell r="F2473" t="str">
            <v>N</v>
          </cell>
          <cell r="G2473" t="str">
            <v>N</v>
          </cell>
          <cell r="H2473" t="str">
            <v/>
          </cell>
          <cell r="I2473" t="str">
            <v/>
          </cell>
          <cell r="J2473" t="str">
            <v>N/A</v>
          </cell>
        </row>
        <row r="2474">
          <cell r="B2474" t="str">
            <v>PB31B</v>
          </cell>
          <cell r="C2474" t="str">
            <v>晶片金融COMBO卡到期換發及補發</v>
          </cell>
          <cell r="D2474" t="str">
            <v>Y</v>
          </cell>
          <cell r="E2474" t="str">
            <v/>
          </cell>
          <cell r="F2474" t="str">
            <v>N</v>
          </cell>
          <cell r="G2474" t="str">
            <v>N</v>
          </cell>
          <cell r="H2474" t="str">
            <v/>
          </cell>
          <cell r="I2474" t="str">
            <v/>
          </cell>
          <cell r="J2474" t="str">
            <v>N/A</v>
          </cell>
        </row>
        <row r="2475">
          <cell r="B2475" t="str">
            <v>PB31C</v>
          </cell>
          <cell r="C2475" t="str">
            <v>申請勞動保障卡</v>
          </cell>
          <cell r="D2475" t="str">
            <v>Y</v>
          </cell>
          <cell r="E2475" t="str">
            <v/>
          </cell>
          <cell r="F2475" t="str">
            <v>N</v>
          </cell>
          <cell r="G2475" t="str">
            <v>N</v>
          </cell>
          <cell r="H2475" t="str">
            <v/>
          </cell>
          <cell r="I2475" t="str">
            <v/>
          </cell>
          <cell r="J2475" t="str">
            <v>N/A</v>
          </cell>
        </row>
        <row r="2476">
          <cell r="B2476" t="str">
            <v>PB31D</v>
          </cell>
          <cell r="C2476" t="str">
            <v>申請企業交易憑證卡</v>
          </cell>
          <cell r="D2476" t="str">
            <v>N</v>
          </cell>
          <cell r="E2476" t="str">
            <v/>
          </cell>
          <cell r="F2476" t="str">
            <v>N</v>
          </cell>
          <cell r="G2476" t="str">
            <v>N</v>
          </cell>
          <cell r="H2476" t="str">
            <v/>
          </cell>
          <cell r="I2476" t="str">
            <v/>
          </cell>
          <cell r="J2476" t="str">
            <v>N/A</v>
          </cell>
        </row>
        <row r="2477">
          <cell r="B2477" t="str">
            <v>PB31E</v>
          </cell>
          <cell r="C2477" t="str">
            <v>申請GIFT-CARD晶片金融卡</v>
          </cell>
          <cell r="D2477" t="str">
            <v>N</v>
          </cell>
          <cell r="E2477" t="str">
            <v/>
          </cell>
          <cell r="F2477" t="str">
            <v>N</v>
          </cell>
          <cell r="G2477" t="str">
            <v>N</v>
          </cell>
          <cell r="H2477" t="str">
            <v/>
          </cell>
          <cell r="I2477" t="str">
            <v/>
          </cell>
          <cell r="J2477" t="str">
            <v>N/A</v>
          </cell>
        </row>
        <row r="2478">
          <cell r="B2478" t="str">
            <v>PB31F</v>
          </cell>
          <cell r="C2478" t="str">
            <v>子帳號金融卡申請</v>
          </cell>
          <cell r="D2478" t="str">
            <v>Y</v>
          </cell>
          <cell r="E2478" t="str">
            <v/>
          </cell>
          <cell r="F2478" t="str">
            <v>N</v>
          </cell>
          <cell r="G2478" t="str">
            <v>N</v>
          </cell>
          <cell r="H2478" t="str">
            <v/>
          </cell>
          <cell r="I2478" t="str">
            <v/>
          </cell>
          <cell r="J2478" t="str">
            <v>N/A</v>
          </cell>
        </row>
        <row r="2479">
          <cell r="B2479" t="str">
            <v>PB31H</v>
          </cell>
          <cell r="C2479" t="str">
            <v>線上申請晶片金融卡</v>
          </cell>
          <cell r="D2479" t="str">
            <v>Y</v>
          </cell>
          <cell r="E2479" t="str">
            <v/>
          </cell>
          <cell r="F2479" t="str">
            <v>N</v>
          </cell>
          <cell r="G2479" t="str">
            <v>N</v>
          </cell>
          <cell r="H2479" t="str">
            <v/>
          </cell>
          <cell r="I2479" t="str">
            <v/>
          </cell>
          <cell r="J2479" t="str">
            <v>N/A</v>
          </cell>
        </row>
        <row r="2480">
          <cell r="B2480" t="str">
            <v>PB3401</v>
          </cell>
          <cell r="C2480" t="str">
            <v>跨行提款轉帳優惠登錄</v>
          </cell>
          <cell r="D2480" t="str">
            <v>N</v>
          </cell>
          <cell r="E2480" t="str">
            <v/>
          </cell>
          <cell r="F2480" t="str">
            <v>N</v>
          </cell>
          <cell r="G2480" t="str">
            <v>N</v>
          </cell>
          <cell r="H2480" t="str">
            <v>NBS</v>
          </cell>
          <cell r="I2480" t="str">
            <v/>
          </cell>
          <cell r="J2480" t="str">
            <v>N/A</v>
          </cell>
        </row>
        <row r="2481">
          <cell r="B2481" t="str">
            <v>PB3402</v>
          </cell>
          <cell r="C2481" t="str">
            <v>整批登錄跨行提款轉帳優惠</v>
          </cell>
          <cell r="D2481" t="str">
            <v>N</v>
          </cell>
          <cell r="E2481" t="str">
            <v/>
          </cell>
          <cell r="F2481" t="str">
            <v>N</v>
          </cell>
          <cell r="G2481" t="str">
            <v>N</v>
          </cell>
          <cell r="H2481" t="str">
            <v/>
          </cell>
          <cell r="I2481" t="str">
            <v/>
          </cell>
          <cell r="J2481" t="str">
            <v>N/A</v>
          </cell>
        </row>
        <row r="2482">
          <cell r="B2482" t="str">
            <v>PB3501</v>
          </cell>
          <cell r="C2482" t="str">
            <v>晶片金融卡一般事故</v>
          </cell>
          <cell r="D2482" t="str">
            <v>N</v>
          </cell>
          <cell r="E2482" t="str">
            <v/>
          </cell>
          <cell r="F2482" t="str">
            <v>N</v>
          </cell>
          <cell r="G2482" t="str">
            <v>N</v>
          </cell>
          <cell r="H2482" t="str">
            <v/>
          </cell>
          <cell r="I2482" t="str">
            <v/>
          </cell>
          <cell r="J2482" t="str">
            <v>N/A</v>
          </cell>
        </row>
        <row r="2483">
          <cell r="B2483" t="str">
            <v>PB3502</v>
          </cell>
          <cell r="C2483" t="str">
            <v>金融卡(含信用卡功能)開卡</v>
          </cell>
          <cell r="D2483" t="str">
            <v>N</v>
          </cell>
          <cell r="E2483" t="str">
            <v/>
          </cell>
          <cell r="F2483" t="str">
            <v>N</v>
          </cell>
          <cell r="G2483" t="str">
            <v>N</v>
          </cell>
          <cell r="H2483" t="str">
            <v/>
          </cell>
          <cell r="I2483" t="str">
            <v/>
          </cell>
          <cell r="J2483" t="str">
            <v>N/A</v>
          </cell>
        </row>
        <row r="2484">
          <cell r="B2484" t="str">
            <v>PB3505</v>
          </cell>
          <cell r="C2484" t="str">
            <v>金融卡事故登錄</v>
          </cell>
          <cell r="D2484" t="str">
            <v>N</v>
          </cell>
          <cell r="E2484" t="str">
            <v/>
          </cell>
          <cell r="F2484" t="str">
            <v>N</v>
          </cell>
          <cell r="G2484" t="str">
            <v>N</v>
          </cell>
          <cell r="H2484" t="str">
            <v/>
          </cell>
          <cell r="I2484" t="str">
            <v/>
          </cell>
          <cell r="J2484" t="str">
            <v>N/A</v>
          </cell>
        </row>
        <row r="2485">
          <cell r="B2485" t="str">
            <v>PB3601</v>
          </cell>
          <cell r="C2485" t="str">
            <v>解除晶片卡之磁密錯超</v>
          </cell>
          <cell r="D2485" t="str">
            <v>N</v>
          </cell>
          <cell r="E2485" t="str">
            <v/>
          </cell>
          <cell r="F2485" t="str">
            <v>N</v>
          </cell>
          <cell r="G2485" t="str">
            <v>N</v>
          </cell>
          <cell r="H2485" t="str">
            <v/>
          </cell>
          <cell r="I2485" t="str">
            <v/>
          </cell>
          <cell r="J2485" t="str">
            <v>N/A</v>
          </cell>
        </row>
        <row r="2486">
          <cell r="B2486" t="str">
            <v>PB3602</v>
          </cell>
          <cell r="C2486" t="str">
            <v>金融卡事故解除</v>
          </cell>
          <cell r="D2486" t="str">
            <v>N</v>
          </cell>
          <cell r="E2486" t="str">
            <v/>
          </cell>
          <cell r="F2486" t="str">
            <v>N</v>
          </cell>
          <cell r="G2486" t="str">
            <v>N</v>
          </cell>
          <cell r="H2486" t="str">
            <v/>
          </cell>
          <cell r="I2486" t="str">
            <v/>
          </cell>
          <cell r="J2486" t="str">
            <v>N/A</v>
          </cell>
        </row>
        <row r="2487">
          <cell r="B2487" t="str">
            <v>PB3603</v>
          </cell>
          <cell r="C2487" t="str">
            <v>解除註銷、掛失、留置</v>
          </cell>
          <cell r="D2487" t="str">
            <v>N</v>
          </cell>
          <cell r="E2487" t="str">
            <v/>
          </cell>
          <cell r="F2487" t="str">
            <v>N</v>
          </cell>
          <cell r="G2487" t="str">
            <v>N</v>
          </cell>
          <cell r="H2487" t="str">
            <v/>
          </cell>
          <cell r="I2487" t="str">
            <v/>
          </cell>
          <cell r="J2487" t="str">
            <v>N/A</v>
          </cell>
        </row>
        <row r="2488">
          <cell r="B2488" t="str">
            <v>PB3604</v>
          </cell>
          <cell r="C2488" t="str">
            <v>取消晶片解鎖、取消晶片密碼重設、取消磁條修復</v>
          </cell>
          <cell r="D2488" t="str">
            <v>N</v>
          </cell>
          <cell r="E2488" t="str">
            <v/>
          </cell>
          <cell r="F2488" t="str">
            <v>N</v>
          </cell>
          <cell r="G2488" t="str">
            <v>N</v>
          </cell>
          <cell r="H2488" t="str">
            <v/>
          </cell>
          <cell r="I2488" t="str">
            <v/>
          </cell>
          <cell r="J2488" t="str">
            <v>N/A</v>
          </cell>
        </row>
        <row r="2489">
          <cell r="B2489" t="str">
            <v>PB3605</v>
          </cell>
          <cell r="C2489" t="str">
            <v>取消信用卡到期換發
取消勞動卡附加信用卡
取消勞動卡信用卡升等</v>
          </cell>
          <cell r="D2489" t="str">
            <v>N</v>
          </cell>
          <cell r="E2489" t="str">
            <v/>
          </cell>
          <cell r="F2489" t="str">
            <v>N</v>
          </cell>
          <cell r="G2489" t="str">
            <v>N</v>
          </cell>
          <cell r="H2489" t="str">
            <v/>
          </cell>
          <cell r="I2489" t="str">
            <v/>
          </cell>
          <cell r="J2489" t="str">
            <v>N/A</v>
          </cell>
        </row>
        <row r="2490">
          <cell r="B2490" t="str">
            <v>PB3606</v>
          </cell>
          <cell r="C2490" t="str">
            <v>取消申請,取消磁條換晶片</v>
          </cell>
          <cell r="D2490" t="str">
            <v>N</v>
          </cell>
          <cell r="E2490" t="str">
            <v/>
          </cell>
          <cell r="F2490" t="str">
            <v>N</v>
          </cell>
          <cell r="G2490" t="str">
            <v>N</v>
          </cell>
          <cell r="H2490" t="str">
            <v/>
          </cell>
          <cell r="I2490" t="str">
            <v/>
          </cell>
          <cell r="J2490" t="str">
            <v>N/A</v>
          </cell>
        </row>
        <row r="2491">
          <cell r="B2491" t="str">
            <v>PB3701</v>
          </cell>
          <cell r="C2491" t="str">
            <v>全國性繳費作業登錄與解除</v>
          </cell>
          <cell r="D2491" t="str">
            <v>N</v>
          </cell>
          <cell r="E2491" t="str">
            <v/>
          </cell>
          <cell r="F2491" t="str">
            <v>N</v>
          </cell>
          <cell r="G2491" t="str">
            <v>N</v>
          </cell>
          <cell r="H2491" t="str">
            <v/>
          </cell>
          <cell r="I2491" t="str">
            <v/>
          </cell>
          <cell r="J2491" t="str">
            <v>N/A</v>
          </cell>
        </row>
        <row r="2492">
          <cell r="B2492" t="str">
            <v>PB3702</v>
          </cell>
          <cell r="C2492" t="str">
            <v>全國性繳費約定授權作業</v>
          </cell>
          <cell r="D2492" t="str">
            <v>N</v>
          </cell>
          <cell r="E2492" t="str">
            <v/>
          </cell>
          <cell r="F2492" t="str">
            <v>N</v>
          </cell>
          <cell r="G2492" t="str">
            <v>N</v>
          </cell>
          <cell r="H2492" t="str">
            <v/>
          </cell>
          <cell r="I2492" t="str">
            <v/>
          </cell>
          <cell r="J2492" t="str">
            <v>N/A</v>
          </cell>
        </row>
        <row r="2493">
          <cell r="B2493" t="str">
            <v>PB3703</v>
          </cell>
          <cell r="C2493" t="str">
            <v>舊戶轉檔登錄</v>
          </cell>
          <cell r="D2493" t="str">
            <v>N</v>
          </cell>
          <cell r="E2493" t="str">
            <v/>
          </cell>
          <cell r="F2493" t="str">
            <v>N</v>
          </cell>
          <cell r="G2493" t="str">
            <v>N</v>
          </cell>
          <cell r="H2493" t="str">
            <v/>
          </cell>
          <cell r="I2493" t="str">
            <v/>
          </cell>
          <cell r="J2493" t="str">
            <v>N/A</v>
          </cell>
        </row>
        <row r="2494">
          <cell r="B2494" t="str">
            <v>PB50A</v>
          </cell>
          <cell r="C2494" t="str">
            <v>自動櫃員機基碼列印</v>
          </cell>
          <cell r="D2494" t="str">
            <v>N</v>
          </cell>
          <cell r="E2494" t="str">
            <v/>
          </cell>
          <cell r="F2494" t="str">
            <v>N</v>
          </cell>
          <cell r="G2494" t="str">
            <v>N</v>
          </cell>
          <cell r="H2494" t="str">
            <v/>
          </cell>
          <cell r="I2494" t="str">
            <v/>
          </cell>
          <cell r="J2494" t="str">
            <v>N/A</v>
          </cell>
        </row>
        <row r="2495">
          <cell r="B2495" t="str">
            <v>PB50B</v>
          </cell>
          <cell r="C2495" t="str">
            <v>自動櫃員機基碼銷毀</v>
          </cell>
          <cell r="D2495" t="str">
            <v>N</v>
          </cell>
          <cell r="E2495" t="str">
            <v/>
          </cell>
          <cell r="F2495" t="str">
            <v>N</v>
          </cell>
          <cell r="G2495" t="str">
            <v>N</v>
          </cell>
          <cell r="H2495" t="str">
            <v/>
          </cell>
          <cell r="I2495" t="str">
            <v/>
          </cell>
          <cell r="J2495" t="str">
            <v>N/A</v>
          </cell>
        </row>
        <row r="2496">
          <cell r="B2496" t="str">
            <v>PB53A</v>
          </cell>
          <cell r="C2496" t="str">
            <v>財金待沖正交易傳送</v>
          </cell>
          <cell r="D2496" t="str">
            <v>N</v>
          </cell>
          <cell r="E2496" t="str">
            <v/>
          </cell>
          <cell r="F2496" t="str">
            <v>N</v>
          </cell>
          <cell r="G2496" t="str">
            <v>N</v>
          </cell>
          <cell r="H2496" t="str">
            <v/>
          </cell>
          <cell r="I2496" t="str">
            <v/>
          </cell>
          <cell r="J2496" t="str">
            <v>N/A</v>
          </cell>
        </row>
        <row r="2497">
          <cell r="B2497" t="str">
            <v>PB53B</v>
          </cell>
          <cell r="C2497" t="str">
            <v>跨國沖正請求</v>
          </cell>
          <cell r="D2497" t="str">
            <v>N</v>
          </cell>
          <cell r="E2497" t="str">
            <v/>
          </cell>
          <cell r="F2497" t="str">
            <v>N</v>
          </cell>
          <cell r="G2497" t="str">
            <v>N</v>
          </cell>
          <cell r="H2497" t="str">
            <v/>
          </cell>
          <cell r="I2497" t="str">
            <v/>
          </cell>
          <cell r="J2497" t="str">
            <v>N/A</v>
          </cell>
        </row>
        <row r="2498">
          <cell r="B2498" t="str">
            <v>PB6101T1</v>
          </cell>
          <cell r="C2498" t="str">
            <v>金融卡資料查詢（全部）</v>
          </cell>
          <cell r="D2498" t="str">
            <v>N</v>
          </cell>
          <cell r="E2498" t="str">
            <v/>
          </cell>
          <cell r="F2498" t="str">
            <v>N</v>
          </cell>
          <cell r="G2498" t="str">
            <v>N</v>
          </cell>
          <cell r="H2498" t="str">
            <v/>
          </cell>
          <cell r="I2498" t="str">
            <v/>
          </cell>
          <cell r="J2498" t="str">
            <v>N/A</v>
          </cell>
        </row>
        <row r="2499">
          <cell r="B2499" t="str">
            <v>PB6101T2</v>
          </cell>
          <cell r="C2499" t="str">
            <v>金融卡資料查詢（全部）</v>
          </cell>
          <cell r="D2499" t="str">
            <v>N</v>
          </cell>
          <cell r="E2499" t="str">
            <v/>
          </cell>
          <cell r="F2499" t="str">
            <v>N</v>
          </cell>
          <cell r="G2499" t="str">
            <v>N</v>
          </cell>
          <cell r="H2499" t="str">
            <v/>
          </cell>
          <cell r="I2499" t="str">
            <v/>
          </cell>
          <cell r="J2499" t="str">
            <v>N/A</v>
          </cell>
        </row>
        <row r="2500">
          <cell r="B2500" t="str">
            <v>PB6102</v>
          </cell>
          <cell r="C2500" t="str">
            <v>晶片金融卡資料查詢</v>
          </cell>
          <cell r="D2500" t="str">
            <v>N</v>
          </cell>
          <cell r="E2500" t="str">
            <v/>
          </cell>
          <cell r="F2500" t="str">
            <v>N</v>
          </cell>
          <cell r="G2500" t="str">
            <v>N</v>
          </cell>
          <cell r="H2500" t="str">
            <v/>
          </cell>
          <cell r="I2500" t="str">
            <v/>
          </cell>
          <cell r="J2500" t="str">
            <v>N/A</v>
          </cell>
        </row>
        <row r="2501">
          <cell r="B2501" t="str">
            <v>PB6102T1</v>
          </cell>
          <cell r="C2501" t="str">
            <v>晶片金融卡資料查詢</v>
          </cell>
          <cell r="D2501" t="str">
            <v>N</v>
          </cell>
          <cell r="E2501" t="str">
            <v/>
          </cell>
          <cell r="F2501" t="str">
            <v>N</v>
          </cell>
          <cell r="G2501" t="str">
            <v>N</v>
          </cell>
          <cell r="H2501" t="str">
            <v/>
          </cell>
          <cell r="I2501" t="str">
            <v/>
          </cell>
          <cell r="J2501" t="str">
            <v>N/A</v>
          </cell>
        </row>
        <row r="2502">
          <cell r="B2502" t="str">
            <v>PB6102T2</v>
          </cell>
          <cell r="C2502" t="str">
            <v>晶片金融卡資料查詢</v>
          </cell>
          <cell r="D2502" t="str">
            <v>N</v>
          </cell>
          <cell r="E2502" t="str">
            <v/>
          </cell>
          <cell r="F2502" t="str">
            <v>N</v>
          </cell>
          <cell r="G2502" t="str">
            <v>N</v>
          </cell>
          <cell r="H2502" t="str">
            <v/>
          </cell>
          <cell r="I2502" t="str">
            <v/>
          </cell>
          <cell r="J2502" t="str">
            <v>N/A</v>
          </cell>
        </row>
        <row r="2503">
          <cell r="B2503" t="str">
            <v>PB6103</v>
          </cell>
          <cell r="C2503" t="str">
            <v>晶片金融卡事故查詢</v>
          </cell>
          <cell r="D2503" t="str">
            <v>N</v>
          </cell>
          <cell r="E2503" t="str">
            <v/>
          </cell>
          <cell r="F2503" t="str">
            <v>N</v>
          </cell>
          <cell r="G2503" t="str">
            <v>N</v>
          </cell>
          <cell r="H2503" t="str">
            <v/>
          </cell>
          <cell r="I2503" t="str">
            <v/>
          </cell>
          <cell r="J2503" t="str">
            <v>N/A</v>
          </cell>
        </row>
        <row r="2504">
          <cell r="B2504" t="str">
            <v>PB6301</v>
          </cell>
          <cell r="C2504" t="str">
            <v>晶片金融卡交易資料查詢</v>
          </cell>
          <cell r="D2504" t="str">
            <v>N</v>
          </cell>
          <cell r="E2504" t="str">
            <v/>
          </cell>
          <cell r="F2504" t="str">
            <v>N</v>
          </cell>
          <cell r="G2504" t="str">
            <v>N</v>
          </cell>
          <cell r="H2504" t="str">
            <v/>
          </cell>
          <cell r="I2504" t="str">
            <v/>
          </cell>
          <cell r="J2504" t="str">
            <v>N/A</v>
          </cell>
        </row>
        <row r="2505">
          <cell r="B2505" t="str">
            <v>PB6302</v>
          </cell>
          <cell r="C2505" t="str">
            <v>磁條卡交易資料查詢</v>
          </cell>
          <cell r="D2505" t="str">
            <v>N</v>
          </cell>
          <cell r="E2505" t="str">
            <v/>
          </cell>
          <cell r="F2505" t="str">
            <v>N</v>
          </cell>
          <cell r="G2505" t="str">
            <v>N</v>
          </cell>
          <cell r="H2505" t="str">
            <v/>
          </cell>
          <cell r="I2505" t="str">
            <v/>
          </cell>
          <cell r="J2505" t="str">
            <v>N/A</v>
          </cell>
        </row>
        <row r="2506">
          <cell r="B2506" t="str">
            <v>PB6303</v>
          </cell>
          <cell r="C2506" t="str">
            <v>顧客跨國交易資料查詢</v>
          </cell>
          <cell r="D2506" t="str">
            <v>N</v>
          </cell>
          <cell r="E2506" t="str">
            <v/>
          </cell>
          <cell r="F2506" t="str">
            <v>N</v>
          </cell>
          <cell r="G2506" t="str">
            <v>N</v>
          </cell>
          <cell r="H2506" t="str">
            <v/>
          </cell>
          <cell r="I2506" t="str">
            <v/>
          </cell>
          <cell r="J2506" t="str">
            <v>N/A</v>
          </cell>
        </row>
        <row r="2507">
          <cell r="B2507" t="str">
            <v>PB6304</v>
          </cell>
          <cell r="C2507" t="str">
            <v>晶片金融卡跨國交易資料查詢</v>
          </cell>
          <cell r="D2507" t="str">
            <v>N</v>
          </cell>
          <cell r="E2507" t="str">
            <v/>
          </cell>
          <cell r="F2507" t="str">
            <v>N</v>
          </cell>
          <cell r="G2507" t="str">
            <v>N</v>
          </cell>
          <cell r="H2507" t="str">
            <v/>
          </cell>
          <cell r="I2507" t="str">
            <v/>
          </cell>
          <cell r="J2507" t="str">
            <v>N/A</v>
          </cell>
        </row>
        <row r="2508">
          <cell r="B2508" t="str">
            <v>PB6601</v>
          </cell>
          <cell r="C2508" t="str">
            <v>全國性繳費稅查詢</v>
          </cell>
          <cell r="D2508" t="str">
            <v>Y</v>
          </cell>
          <cell r="E2508" t="str">
            <v/>
          </cell>
          <cell r="F2508" t="str">
            <v>N</v>
          </cell>
          <cell r="G2508" t="str">
            <v>N</v>
          </cell>
          <cell r="H2508" t="str">
            <v/>
          </cell>
          <cell r="I2508" t="str">
            <v/>
          </cell>
          <cell r="J2508" t="str">
            <v>N/A</v>
          </cell>
        </row>
        <row r="2509">
          <cell r="B2509" t="str">
            <v>PB6602</v>
          </cell>
          <cell r="C2509" t="str">
            <v>消費性扣款查詢</v>
          </cell>
          <cell r="D2509" t="str">
            <v>Y</v>
          </cell>
          <cell r="E2509" t="str">
            <v/>
          </cell>
          <cell r="F2509" t="str">
            <v>N</v>
          </cell>
          <cell r="G2509" t="str">
            <v>N</v>
          </cell>
          <cell r="H2509" t="str">
            <v/>
          </cell>
          <cell r="I2509" t="str">
            <v/>
          </cell>
          <cell r="J2509" t="str">
            <v>N/A</v>
          </cell>
        </row>
        <row r="2510">
          <cell r="B2510" t="str">
            <v>PB68</v>
          </cell>
          <cell r="C2510" t="str">
            <v>ATM額度及金融卡約定事項查詢</v>
          </cell>
          <cell r="D2510" t="str">
            <v>N</v>
          </cell>
          <cell r="E2510" t="str">
            <v/>
          </cell>
          <cell r="F2510" t="str">
            <v>N</v>
          </cell>
          <cell r="G2510" t="str">
            <v>N</v>
          </cell>
          <cell r="H2510" t="str">
            <v/>
          </cell>
          <cell r="I2510" t="str">
            <v/>
          </cell>
          <cell r="J2510" t="str">
            <v>N/A</v>
          </cell>
        </row>
        <row r="2511">
          <cell r="B2511" t="str">
            <v>PB6804</v>
          </cell>
          <cell r="C2511" t="str">
            <v>約定轉入帳號查詢</v>
          </cell>
          <cell r="D2511" t="str">
            <v>N</v>
          </cell>
          <cell r="E2511" t="str">
            <v/>
          </cell>
          <cell r="F2511" t="str">
            <v>N</v>
          </cell>
          <cell r="G2511" t="str">
            <v>N</v>
          </cell>
          <cell r="H2511" t="str">
            <v/>
          </cell>
          <cell r="I2511" t="str">
            <v/>
          </cell>
          <cell r="J2511" t="str">
            <v>N/A</v>
          </cell>
        </row>
        <row r="2512">
          <cell r="B2512" t="str">
            <v>PB69</v>
          </cell>
          <cell r="C2512" t="str">
            <v>自動櫃員機彙計查詢</v>
          </cell>
          <cell r="D2512" t="str">
            <v>N</v>
          </cell>
          <cell r="E2512" t="str">
            <v/>
          </cell>
          <cell r="F2512" t="str">
            <v>N</v>
          </cell>
          <cell r="G2512" t="str">
            <v>N</v>
          </cell>
          <cell r="H2512" t="str">
            <v/>
          </cell>
          <cell r="I2512" t="str">
            <v/>
          </cell>
          <cell r="J2512" t="str">
            <v>N/A</v>
          </cell>
        </row>
        <row r="2513">
          <cell r="B2513" t="str">
            <v>PB69T2</v>
          </cell>
          <cell r="C2513" t="str">
            <v>自動櫃員機彙錢箱資料查詢</v>
          </cell>
          <cell r="D2513" t="str">
            <v>N</v>
          </cell>
          <cell r="E2513" t="str">
            <v/>
          </cell>
          <cell r="F2513" t="str">
            <v>N</v>
          </cell>
          <cell r="G2513" t="str">
            <v>N</v>
          </cell>
          <cell r="H2513" t="str">
            <v/>
          </cell>
          <cell r="I2513" t="str">
            <v/>
          </cell>
          <cell r="J2513" t="str">
            <v>N/A</v>
          </cell>
        </row>
        <row r="2514">
          <cell r="B2514" t="str">
            <v>PB69T3</v>
          </cell>
          <cell r="C2514" t="str">
            <v>自動櫃員機資料列印</v>
          </cell>
          <cell r="D2514" t="str">
            <v>N</v>
          </cell>
          <cell r="E2514" t="str">
            <v/>
          </cell>
          <cell r="F2514" t="str">
            <v>N</v>
          </cell>
          <cell r="G2514" t="str">
            <v>N</v>
          </cell>
          <cell r="H2514" t="str">
            <v/>
          </cell>
          <cell r="I2514" t="str">
            <v/>
          </cell>
          <cell r="J2514" t="str">
            <v>N/A</v>
          </cell>
        </row>
        <row r="2515">
          <cell r="B2515" t="str">
            <v>PB70A</v>
          </cell>
          <cell r="C2515" t="str">
            <v>手續費優惠查詢</v>
          </cell>
          <cell r="D2515" t="str">
            <v>N</v>
          </cell>
          <cell r="E2515" t="str">
            <v/>
          </cell>
          <cell r="F2515" t="str">
            <v>N</v>
          </cell>
          <cell r="G2515" t="str">
            <v>N</v>
          </cell>
          <cell r="H2515" t="str">
            <v>NBS</v>
          </cell>
          <cell r="I2515" t="str">
            <v/>
          </cell>
          <cell r="J2515" t="str">
            <v>N/A</v>
          </cell>
        </row>
        <row r="2516">
          <cell r="B2516" t="str">
            <v>PB70B</v>
          </cell>
          <cell r="C2516" t="str">
            <v>雇主資料變更記錄</v>
          </cell>
          <cell r="D2516" t="str">
            <v>Y</v>
          </cell>
          <cell r="E2516" t="str">
            <v/>
          </cell>
          <cell r="F2516" t="str">
            <v>N</v>
          </cell>
          <cell r="G2516" t="str">
            <v>N</v>
          </cell>
          <cell r="H2516" t="str">
            <v/>
          </cell>
          <cell r="I2516" t="str">
            <v/>
          </cell>
          <cell r="J2516" t="str">
            <v>N/A</v>
          </cell>
        </row>
        <row r="2517">
          <cell r="B2517" t="str">
            <v>PB70C</v>
          </cell>
          <cell r="C2517" t="str">
            <v>優惠變更記錄查詢</v>
          </cell>
          <cell r="D2517" t="str">
            <v>N</v>
          </cell>
          <cell r="E2517" t="str">
            <v/>
          </cell>
          <cell r="F2517" t="str">
            <v>N</v>
          </cell>
          <cell r="G2517" t="str">
            <v>N</v>
          </cell>
          <cell r="H2517" t="str">
            <v>NBS</v>
          </cell>
          <cell r="I2517" t="str">
            <v/>
          </cell>
          <cell r="J2517" t="str">
            <v>N/A</v>
          </cell>
        </row>
        <row r="2518">
          <cell r="B2518" t="str">
            <v>PB82A</v>
          </cell>
          <cell r="C2518" t="str">
            <v>ATM待確認或沖正交易列印</v>
          </cell>
          <cell r="D2518" t="str">
            <v>N</v>
          </cell>
          <cell r="E2518" t="str">
            <v/>
          </cell>
          <cell r="F2518" t="str">
            <v>N</v>
          </cell>
          <cell r="G2518" t="str">
            <v>N</v>
          </cell>
          <cell r="H2518" t="str">
            <v/>
          </cell>
          <cell r="I2518" t="str">
            <v/>
          </cell>
          <cell r="J2518" t="str">
            <v>N/A</v>
          </cell>
        </row>
        <row r="2519">
          <cell r="B2519" t="str">
            <v>PB82B</v>
          </cell>
          <cell r="C2519" t="str">
            <v>ATM待確認交易傳送</v>
          </cell>
          <cell r="D2519" t="str">
            <v>N</v>
          </cell>
          <cell r="E2519" t="str">
            <v/>
          </cell>
          <cell r="F2519" t="str">
            <v>N</v>
          </cell>
          <cell r="G2519" t="str">
            <v>N</v>
          </cell>
          <cell r="H2519" t="str">
            <v/>
          </cell>
          <cell r="I2519" t="str">
            <v/>
          </cell>
          <cell r="J2519" t="str">
            <v>N/A</v>
          </cell>
        </row>
        <row r="2520">
          <cell r="B2520" t="str">
            <v>PB82C</v>
          </cell>
          <cell r="C2520" t="str">
            <v>ATM待沖帳交易傳送</v>
          </cell>
          <cell r="D2520" t="str">
            <v>N</v>
          </cell>
          <cell r="E2520" t="str">
            <v/>
          </cell>
          <cell r="F2520" t="str">
            <v>N</v>
          </cell>
          <cell r="G2520" t="str">
            <v>N</v>
          </cell>
          <cell r="H2520" t="str">
            <v/>
          </cell>
          <cell r="I2520" t="str">
            <v/>
          </cell>
          <cell r="J2520" t="str">
            <v>N/A</v>
          </cell>
        </row>
        <row r="2521">
          <cell r="B2521" t="str">
            <v>PB83A</v>
          </cell>
          <cell r="C2521" t="str">
            <v>跨行清算手續費查詢</v>
          </cell>
          <cell r="D2521" t="str">
            <v>N</v>
          </cell>
          <cell r="E2521" t="str">
            <v/>
          </cell>
          <cell r="F2521" t="str">
            <v>N</v>
          </cell>
          <cell r="G2521" t="str">
            <v>N</v>
          </cell>
          <cell r="H2521" t="str">
            <v/>
          </cell>
          <cell r="I2521" t="str">
            <v/>
          </cell>
          <cell r="J2521" t="str">
            <v>N/A</v>
          </cell>
        </row>
        <row r="2522">
          <cell r="B2522" t="str">
            <v>PB83B</v>
          </cell>
          <cell r="C2522" t="str">
            <v>ATM信用卡預借現金調整查詢</v>
          </cell>
          <cell r="D2522" t="str">
            <v>N</v>
          </cell>
          <cell r="E2522" t="str">
            <v/>
          </cell>
          <cell r="F2522" t="str">
            <v>N</v>
          </cell>
          <cell r="G2522" t="str">
            <v>N</v>
          </cell>
          <cell r="H2522" t="str">
            <v/>
          </cell>
          <cell r="I2522" t="str">
            <v/>
          </cell>
          <cell r="J2522" t="str">
            <v>N/A</v>
          </cell>
        </row>
        <row r="2523">
          <cell r="B2523" t="str">
            <v>PB83C</v>
          </cell>
          <cell r="C2523" t="str">
            <v>跨行清算手續費查詢</v>
          </cell>
          <cell r="D2523" t="str">
            <v>N</v>
          </cell>
          <cell r="E2523" t="str">
            <v/>
          </cell>
          <cell r="F2523" t="str">
            <v>N</v>
          </cell>
          <cell r="G2523" t="str">
            <v>N</v>
          </cell>
          <cell r="H2523" t="str">
            <v/>
          </cell>
          <cell r="I2523" t="str">
            <v/>
          </cell>
          <cell r="J2523" t="str">
            <v>N/A</v>
          </cell>
        </row>
        <row r="2524">
          <cell r="B2524" t="str">
            <v>PB83D</v>
          </cell>
          <cell r="C2524" t="str">
            <v>減少跨行基金請求</v>
          </cell>
          <cell r="D2524" t="str">
            <v>N</v>
          </cell>
          <cell r="E2524" t="str">
            <v/>
          </cell>
          <cell r="F2524" t="str">
            <v>N</v>
          </cell>
          <cell r="G2524" t="str">
            <v>N</v>
          </cell>
          <cell r="H2524" t="str">
            <v/>
          </cell>
          <cell r="I2524" t="str">
            <v/>
          </cell>
          <cell r="J2524" t="str">
            <v>N/A</v>
          </cell>
        </row>
        <row r="2525">
          <cell r="B2525" t="str">
            <v>PB83E</v>
          </cell>
          <cell r="C2525" t="str">
            <v>各項清算資料查詢</v>
          </cell>
          <cell r="D2525" t="str">
            <v>N</v>
          </cell>
          <cell r="E2525" t="str">
            <v/>
          </cell>
          <cell r="F2525" t="str">
            <v>N</v>
          </cell>
          <cell r="G2525" t="str">
            <v>N</v>
          </cell>
          <cell r="H2525" t="str">
            <v/>
          </cell>
          <cell r="I2525" t="str">
            <v/>
          </cell>
          <cell r="J2525" t="str">
            <v>N/A</v>
          </cell>
        </row>
        <row r="2526">
          <cell r="B2526" t="str">
            <v>PB83F</v>
          </cell>
          <cell r="C2526" t="str">
            <v>WEBATM相關交易資訊</v>
          </cell>
          <cell r="D2526" t="str">
            <v>N</v>
          </cell>
          <cell r="E2526" t="str">
            <v/>
          </cell>
          <cell r="F2526" t="str">
            <v>N</v>
          </cell>
          <cell r="G2526" t="str">
            <v>N</v>
          </cell>
          <cell r="H2526" t="str">
            <v/>
          </cell>
          <cell r="I2526" t="str">
            <v/>
          </cell>
          <cell r="J2526" t="str">
            <v>N/A</v>
          </cell>
        </row>
        <row r="2527">
          <cell r="B2527" t="str">
            <v>PB83G</v>
          </cell>
          <cell r="C2527" t="str">
            <v>E-BILL相關交易資訊</v>
          </cell>
          <cell r="D2527" t="str">
            <v>N</v>
          </cell>
          <cell r="E2527" t="str">
            <v/>
          </cell>
          <cell r="F2527" t="str">
            <v>N</v>
          </cell>
          <cell r="G2527" t="str">
            <v>N</v>
          </cell>
          <cell r="H2527" t="str">
            <v/>
          </cell>
          <cell r="I2527" t="str">
            <v/>
          </cell>
          <cell r="J2527" t="str">
            <v>N/A</v>
          </cell>
        </row>
        <row r="2528">
          <cell r="B2528" t="str">
            <v>PB83H</v>
          </cell>
          <cell r="C2528" t="str">
            <v>ATM清算軋計表(已改為A466023)</v>
          </cell>
          <cell r="D2528" t="str">
            <v>N</v>
          </cell>
          <cell r="E2528" t="str">
            <v/>
          </cell>
          <cell r="F2528" t="str">
            <v>N</v>
          </cell>
          <cell r="G2528" t="str">
            <v>N</v>
          </cell>
          <cell r="H2528" t="str">
            <v/>
          </cell>
          <cell r="I2528" t="str">
            <v/>
          </cell>
          <cell r="J2528" t="str">
            <v>N/A</v>
          </cell>
        </row>
        <row r="2529">
          <cell r="B2529" t="str">
            <v>PB83I</v>
          </cell>
          <cell r="C2529" t="str">
            <v>跨行清算手續費查詢</v>
          </cell>
          <cell r="D2529" t="str">
            <v>N</v>
          </cell>
          <cell r="E2529" t="str">
            <v/>
          </cell>
          <cell r="F2529" t="str">
            <v>N</v>
          </cell>
          <cell r="G2529" t="str">
            <v>N</v>
          </cell>
          <cell r="H2529" t="str">
            <v/>
          </cell>
          <cell r="I2529" t="str">
            <v/>
          </cell>
          <cell r="J2529" t="str">
            <v>N/A</v>
          </cell>
        </row>
        <row r="2530">
          <cell r="B2530" t="str">
            <v>PB84A</v>
          </cell>
          <cell r="C2530" t="str">
            <v>1.外幣增加跨行基金請求.
2.取消－外幣增加跨行基金請求.
3.外幣減少跨行基金請求.
4.台幣減少跨行基金請求.</v>
          </cell>
          <cell r="D2530" t="str">
            <v>N</v>
          </cell>
          <cell r="E2530" t="str">
            <v/>
          </cell>
          <cell r="F2530" t="str">
            <v>N</v>
          </cell>
          <cell r="G2530" t="str">
            <v>N</v>
          </cell>
          <cell r="H2530" t="str">
            <v/>
          </cell>
          <cell r="I2530" t="str">
            <v/>
          </cell>
          <cell r="J2530" t="str">
            <v>N/A</v>
          </cell>
        </row>
        <row r="2531">
          <cell r="B2531" t="str">
            <v>PB84F</v>
          </cell>
          <cell r="C2531" t="str">
            <v>外幣跨行清算基金調撥狀態查詢</v>
          </cell>
          <cell r="D2531" t="str">
            <v>N</v>
          </cell>
          <cell r="E2531" t="str">
            <v/>
          </cell>
          <cell r="F2531" t="str">
            <v>N</v>
          </cell>
          <cell r="G2531" t="str">
            <v>N</v>
          </cell>
          <cell r="H2531" t="str">
            <v/>
          </cell>
          <cell r="I2531" t="str">
            <v/>
          </cell>
          <cell r="J2531" t="str">
            <v>N/A</v>
          </cell>
        </row>
        <row r="2532">
          <cell r="B2532" t="str">
            <v>PB85</v>
          </cell>
          <cell r="C2532" t="str">
            <v>ATM信用卡預借現金調整查詢</v>
          </cell>
          <cell r="D2532" t="str">
            <v>N</v>
          </cell>
          <cell r="E2532" t="str">
            <v/>
          </cell>
          <cell r="F2532" t="str">
            <v>N</v>
          </cell>
          <cell r="G2532" t="str">
            <v>N</v>
          </cell>
          <cell r="H2532" t="str">
            <v/>
          </cell>
          <cell r="I2532" t="str">
            <v/>
          </cell>
          <cell r="J2532" t="str">
            <v>N/A</v>
          </cell>
        </row>
        <row r="2533">
          <cell r="B2533" t="str">
            <v>RB01</v>
          </cell>
          <cell r="C2533" t="str">
            <v>儲值卡加值沖正</v>
          </cell>
          <cell r="D2533" t="str">
            <v>N</v>
          </cell>
          <cell r="E2533" t="str">
            <v/>
          </cell>
          <cell r="F2533" t="str">
            <v>N</v>
          </cell>
          <cell r="G2533" t="str">
            <v>N</v>
          </cell>
          <cell r="H2533" t="str">
            <v/>
          </cell>
          <cell r="I2533" t="str">
            <v/>
          </cell>
          <cell r="J2533" t="str">
            <v>N/A</v>
          </cell>
        </row>
        <row r="2534">
          <cell r="B2534" t="str">
            <v>RB02</v>
          </cell>
          <cell r="C2534" t="str">
            <v>儲值卡加值沖正</v>
          </cell>
          <cell r="D2534" t="str">
            <v>N</v>
          </cell>
          <cell r="E2534" t="str">
            <v/>
          </cell>
          <cell r="F2534" t="str">
            <v>N</v>
          </cell>
          <cell r="G2534" t="str">
            <v>N</v>
          </cell>
          <cell r="H2534" t="str">
            <v/>
          </cell>
          <cell r="I2534" t="str">
            <v/>
          </cell>
          <cell r="J2534" t="str">
            <v>N/A</v>
          </cell>
        </row>
        <row r="2535">
          <cell r="B2535" t="str">
            <v>TB01</v>
          </cell>
          <cell r="C2535" t="str">
            <v>儲值卡售卡</v>
          </cell>
          <cell r="D2535" t="str">
            <v>N</v>
          </cell>
          <cell r="E2535" t="str">
            <v/>
          </cell>
          <cell r="F2535" t="str">
            <v>N</v>
          </cell>
          <cell r="G2535" t="str">
            <v>N</v>
          </cell>
          <cell r="H2535" t="str">
            <v/>
          </cell>
          <cell r="I2535" t="str">
            <v/>
          </cell>
          <cell r="J2535" t="str">
            <v>N/A</v>
          </cell>
        </row>
        <row r="2536">
          <cell r="B2536" t="str">
            <v>TB02</v>
          </cell>
          <cell r="C2536" t="str">
            <v>儲值卡加值</v>
          </cell>
          <cell r="D2536" t="str">
            <v>N</v>
          </cell>
          <cell r="E2536" t="str">
            <v/>
          </cell>
          <cell r="F2536" t="str">
            <v>N</v>
          </cell>
          <cell r="G2536" t="str">
            <v>N</v>
          </cell>
          <cell r="H2536" t="str">
            <v/>
          </cell>
          <cell r="I2536" t="str">
            <v/>
          </cell>
          <cell r="J2536" t="str">
            <v>N/A</v>
          </cell>
        </row>
        <row r="2537">
          <cell r="B2537" t="str">
            <v>TB03</v>
          </cell>
          <cell r="C2537" t="str">
            <v>儲值卡銷戶</v>
          </cell>
          <cell r="D2537" t="str">
            <v>N</v>
          </cell>
          <cell r="E2537" t="str">
            <v/>
          </cell>
          <cell r="F2537" t="str">
            <v>N</v>
          </cell>
          <cell r="G2537" t="str">
            <v>N</v>
          </cell>
          <cell r="H2537" t="str">
            <v/>
          </cell>
          <cell r="I2537" t="str">
            <v/>
          </cell>
          <cell r="J2537" t="str">
            <v>N/A</v>
          </cell>
        </row>
        <row r="2538">
          <cell r="B2538" t="str">
            <v>TB31</v>
          </cell>
          <cell r="C2538" t="str">
            <v>申請晶片金融卡</v>
          </cell>
          <cell r="D2538" t="str">
            <v>Y</v>
          </cell>
          <cell r="E2538" t="str">
            <v/>
          </cell>
          <cell r="F2538" t="str">
            <v>N</v>
          </cell>
          <cell r="G2538" t="str">
            <v>N</v>
          </cell>
          <cell r="H2538" t="str">
            <v/>
          </cell>
          <cell r="I2538" t="str">
            <v/>
          </cell>
          <cell r="J2538" t="str">
            <v>N/A</v>
          </cell>
        </row>
        <row r="2539">
          <cell r="B2539" t="str">
            <v>TB32</v>
          </cell>
          <cell r="C2539" t="str">
            <v>晶片金融卡轉出入帳號申請</v>
          </cell>
          <cell r="D2539" t="str">
            <v>Y</v>
          </cell>
          <cell r="E2539" t="str">
            <v/>
          </cell>
          <cell r="F2539" t="str">
            <v>N</v>
          </cell>
          <cell r="G2539" t="str">
            <v>N</v>
          </cell>
          <cell r="H2539" t="str">
            <v/>
          </cell>
          <cell r="I2539" t="str">
            <v/>
          </cell>
          <cell r="J2539" t="str">
            <v>N/A</v>
          </cell>
        </row>
        <row r="2540">
          <cell r="B2540" t="str">
            <v>TB33</v>
          </cell>
          <cell r="C2540" t="str">
            <v>申請金融卡約定轉入帳號(請先確認是否還有使用)</v>
          </cell>
          <cell r="D2540" t="str">
            <v>Y</v>
          </cell>
          <cell r="E2540" t="str">
            <v/>
          </cell>
          <cell r="F2540" t="str">
            <v>N</v>
          </cell>
          <cell r="G2540" t="str">
            <v>N</v>
          </cell>
          <cell r="H2540" t="str">
            <v/>
          </cell>
          <cell r="I2540" t="str">
            <v/>
          </cell>
          <cell r="J2540" t="str">
            <v>N/A</v>
          </cell>
        </row>
        <row r="2541">
          <cell r="B2541" t="str">
            <v>TB34</v>
          </cell>
          <cell r="C2541" t="str">
            <v>跨行提款轉帳優惠登錄</v>
          </cell>
          <cell r="D2541" t="str">
            <v>N</v>
          </cell>
          <cell r="E2541" t="str">
            <v/>
          </cell>
          <cell r="F2541" t="str">
            <v>N</v>
          </cell>
          <cell r="G2541" t="str">
            <v>N</v>
          </cell>
          <cell r="H2541" t="str">
            <v>NBS</v>
          </cell>
          <cell r="I2541" t="str">
            <v/>
          </cell>
          <cell r="J2541" t="str">
            <v>N/A</v>
          </cell>
        </row>
        <row r="2542">
          <cell r="B2542" t="str">
            <v>TB35</v>
          </cell>
          <cell r="C2542" t="str">
            <v>金融卡事故登錄處理</v>
          </cell>
          <cell r="D2542" t="str">
            <v>N</v>
          </cell>
          <cell r="E2542" t="str">
            <v/>
          </cell>
          <cell r="F2542" t="str">
            <v>N</v>
          </cell>
          <cell r="G2542" t="str">
            <v>N</v>
          </cell>
          <cell r="H2542" t="str">
            <v/>
          </cell>
          <cell r="I2542" t="str">
            <v/>
          </cell>
          <cell r="J2542" t="str">
            <v>N/A</v>
          </cell>
        </row>
        <row r="2543">
          <cell r="B2543" t="str">
            <v>TB36</v>
          </cell>
          <cell r="C2543" t="str">
            <v>金融卡事故解除處理</v>
          </cell>
          <cell r="D2543" t="str">
            <v>N</v>
          </cell>
          <cell r="E2543" t="str">
            <v/>
          </cell>
          <cell r="F2543" t="str">
            <v>N</v>
          </cell>
          <cell r="G2543" t="str">
            <v>N</v>
          </cell>
          <cell r="H2543" t="str">
            <v/>
          </cell>
          <cell r="I2543" t="str">
            <v/>
          </cell>
          <cell r="J2543" t="str">
            <v>N/A</v>
          </cell>
        </row>
        <row r="2544">
          <cell r="B2544" t="str">
            <v>TB37</v>
          </cell>
          <cell r="C2544" t="str">
            <v>全國性繳費約定授權作業</v>
          </cell>
          <cell r="D2544" t="str">
            <v>N</v>
          </cell>
          <cell r="E2544" t="str">
            <v/>
          </cell>
          <cell r="F2544" t="str">
            <v>N</v>
          </cell>
          <cell r="G2544" t="str">
            <v>N</v>
          </cell>
          <cell r="H2544" t="str">
            <v/>
          </cell>
          <cell r="I2544" t="str">
            <v/>
          </cell>
          <cell r="J2544" t="str">
            <v>N/A</v>
          </cell>
        </row>
        <row r="2545">
          <cell r="B2545" t="str">
            <v>TB38</v>
          </cell>
          <cell r="C2545" t="str">
            <v>整合開戶事故登錄</v>
          </cell>
          <cell r="D2545" t="str">
            <v>N</v>
          </cell>
          <cell r="E2545" t="str">
            <v/>
          </cell>
          <cell r="F2545" t="str">
            <v>N</v>
          </cell>
          <cell r="G2545" t="str">
            <v>N</v>
          </cell>
          <cell r="H2545" t="str">
            <v/>
          </cell>
          <cell r="I2545" t="str">
            <v/>
          </cell>
          <cell r="J2545" t="str">
            <v>N/A</v>
          </cell>
        </row>
        <row r="2546">
          <cell r="B2546" t="str">
            <v>TB39</v>
          </cell>
          <cell r="C2546" t="str">
            <v>雇主資格登錄與解除(請先確認是否還有使用)</v>
          </cell>
          <cell r="D2546" t="str">
            <v>N</v>
          </cell>
          <cell r="E2546" t="str">
            <v/>
          </cell>
          <cell r="F2546" t="str">
            <v>N</v>
          </cell>
          <cell r="G2546" t="str">
            <v>N</v>
          </cell>
          <cell r="H2546" t="str">
            <v>NBS</v>
          </cell>
          <cell r="I2546" t="str">
            <v/>
          </cell>
          <cell r="J2546" t="str">
            <v>N/A</v>
          </cell>
        </row>
        <row r="2547">
          <cell r="B2547" t="str">
            <v>TB40</v>
          </cell>
          <cell r="C2547" t="str">
            <v>勞動COMBO卡整批開卡</v>
          </cell>
          <cell r="D2547" t="str">
            <v>Y</v>
          </cell>
          <cell r="E2547" t="str">
            <v/>
          </cell>
          <cell r="F2547" t="str">
            <v>N</v>
          </cell>
          <cell r="G2547" t="str">
            <v>N</v>
          </cell>
          <cell r="H2547" t="str">
            <v/>
          </cell>
          <cell r="I2547" t="str">
            <v/>
          </cell>
          <cell r="J2547" t="str">
            <v>N/A</v>
          </cell>
        </row>
        <row r="2548">
          <cell r="B2548" t="str">
            <v>TB41</v>
          </cell>
          <cell r="C2548" t="str">
            <v>金融卡功能設定</v>
          </cell>
          <cell r="D2548" t="str">
            <v>N</v>
          </cell>
          <cell r="E2548" t="str">
            <v/>
          </cell>
          <cell r="F2548" t="str">
            <v>N</v>
          </cell>
          <cell r="G2548" t="str">
            <v>N</v>
          </cell>
          <cell r="H2548" t="str">
            <v/>
          </cell>
          <cell r="I2548" t="str">
            <v/>
          </cell>
          <cell r="J2548" t="str">
            <v>N/A</v>
          </cell>
        </row>
        <row r="2549">
          <cell r="B2549" t="str">
            <v>TB42</v>
          </cell>
          <cell r="C2549" t="str">
            <v>非約定轉帳／消費扣款設定</v>
          </cell>
          <cell r="D2549" t="str">
            <v>Y</v>
          </cell>
          <cell r="E2549" t="str">
            <v/>
          </cell>
          <cell r="F2549" t="str">
            <v>N</v>
          </cell>
          <cell r="G2549" t="str">
            <v>N</v>
          </cell>
          <cell r="H2549" t="str">
            <v/>
          </cell>
          <cell r="I2549" t="str">
            <v/>
          </cell>
          <cell r="J2549" t="str">
            <v>N/A</v>
          </cell>
        </row>
        <row r="2550">
          <cell r="B2550" t="str">
            <v>TB43</v>
          </cell>
          <cell r="C2550" t="str">
            <v>設定國際提款帳號</v>
          </cell>
          <cell r="D2550" t="str">
            <v>N</v>
          </cell>
          <cell r="E2550" t="str">
            <v/>
          </cell>
          <cell r="F2550" t="str">
            <v>N</v>
          </cell>
          <cell r="G2550" t="str">
            <v>N</v>
          </cell>
          <cell r="H2550" t="str">
            <v/>
          </cell>
          <cell r="I2550" t="str">
            <v/>
          </cell>
          <cell r="J2550" t="str">
            <v>N/A</v>
          </cell>
        </row>
        <row r="2551">
          <cell r="B2551" t="str">
            <v>TB44</v>
          </cell>
          <cell r="C2551" t="str">
            <v>悠遊金融卡顧客基本資料更新</v>
          </cell>
          <cell r="D2551" t="str">
            <v>N</v>
          </cell>
          <cell r="E2551" t="str">
            <v/>
          </cell>
          <cell r="F2551" t="str">
            <v>N</v>
          </cell>
          <cell r="G2551" t="str">
            <v>N</v>
          </cell>
          <cell r="H2551" t="str">
            <v/>
          </cell>
          <cell r="I2551" t="str">
            <v/>
          </cell>
          <cell r="J2551" t="str">
            <v>N/A</v>
          </cell>
        </row>
        <row r="2552">
          <cell r="B2552" t="str">
            <v>TB45</v>
          </cell>
          <cell r="C2552" t="str">
            <v>ATM補鈔提醒設定</v>
          </cell>
          <cell r="D2552" t="str">
            <v>N</v>
          </cell>
          <cell r="E2552" t="str">
            <v/>
          </cell>
          <cell r="F2552" t="str">
            <v>N</v>
          </cell>
          <cell r="G2552" t="str">
            <v>N</v>
          </cell>
          <cell r="H2552" t="str">
            <v/>
          </cell>
          <cell r="I2552" t="str">
            <v/>
          </cell>
          <cell r="J2552" t="str">
            <v>N/A</v>
          </cell>
        </row>
        <row r="2553">
          <cell r="B2553" t="str">
            <v>TB50</v>
          </cell>
          <cell r="C2553" t="str">
            <v>自動櫃員機基碼列印／銷毀</v>
          </cell>
          <cell r="D2553" t="str">
            <v>N</v>
          </cell>
          <cell r="E2553" t="str">
            <v/>
          </cell>
          <cell r="F2553" t="str">
            <v>N</v>
          </cell>
          <cell r="G2553" t="str">
            <v>N</v>
          </cell>
          <cell r="H2553" t="str">
            <v/>
          </cell>
          <cell r="I2553" t="str">
            <v/>
          </cell>
          <cell r="J2553" t="str">
            <v>N/A</v>
          </cell>
        </row>
        <row r="2554">
          <cell r="B2554" t="str">
            <v>TB52</v>
          </cell>
          <cell r="C2554" t="str">
            <v>ATM待確認交易傳送</v>
          </cell>
          <cell r="D2554" t="str">
            <v>N</v>
          </cell>
          <cell r="E2554" t="str">
            <v/>
          </cell>
          <cell r="F2554" t="str">
            <v>N</v>
          </cell>
          <cell r="G2554" t="str">
            <v>N</v>
          </cell>
          <cell r="H2554" t="str">
            <v/>
          </cell>
          <cell r="I2554" t="str">
            <v/>
          </cell>
          <cell r="J2554" t="str">
            <v>N/A</v>
          </cell>
        </row>
        <row r="2555">
          <cell r="B2555" t="str">
            <v>TB53</v>
          </cell>
          <cell r="C2555" t="str">
            <v>財金待沖正交易傳送</v>
          </cell>
          <cell r="D2555" t="str">
            <v>N</v>
          </cell>
          <cell r="E2555" t="str">
            <v/>
          </cell>
          <cell r="F2555" t="str">
            <v>N</v>
          </cell>
          <cell r="G2555" t="str">
            <v>N</v>
          </cell>
          <cell r="H2555" t="str">
            <v/>
          </cell>
          <cell r="I2555" t="str">
            <v/>
          </cell>
          <cell r="J2555" t="str">
            <v>N/A</v>
          </cell>
        </row>
        <row r="2556">
          <cell r="B2556" t="str">
            <v>TB54</v>
          </cell>
          <cell r="C2556" t="str">
            <v>ATM信用卡預借現金調整</v>
          </cell>
          <cell r="D2556" t="str">
            <v>N</v>
          </cell>
          <cell r="E2556" t="str">
            <v/>
          </cell>
          <cell r="F2556" t="str">
            <v>N</v>
          </cell>
          <cell r="G2556" t="str">
            <v>N</v>
          </cell>
          <cell r="H2556" t="str">
            <v/>
          </cell>
          <cell r="I2556" t="str">
            <v/>
          </cell>
          <cell r="J2556" t="str">
            <v>N/A</v>
          </cell>
        </row>
        <row r="2557">
          <cell r="B2557" t="str">
            <v>TB56</v>
          </cell>
          <cell r="C2557" t="str">
            <v>POS平台手續費登錄/查詢</v>
          </cell>
          <cell r="D2557" t="str">
            <v>N</v>
          </cell>
          <cell r="E2557" t="str">
            <v/>
          </cell>
          <cell r="F2557" t="str">
            <v>N</v>
          </cell>
          <cell r="G2557" t="str">
            <v>N</v>
          </cell>
          <cell r="H2557" t="str">
            <v/>
          </cell>
          <cell r="I2557" t="str">
            <v/>
          </cell>
          <cell r="J2557" t="str">
            <v>N/A</v>
          </cell>
        </row>
        <row r="2558">
          <cell r="B2558" t="str">
            <v>TB61</v>
          </cell>
          <cell r="C2558" t="str">
            <v>金融卡資料查詢</v>
          </cell>
          <cell r="D2558" t="str">
            <v>N</v>
          </cell>
          <cell r="E2558" t="str">
            <v/>
          </cell>
          <cell r="F2558" t="str">
            <v>N</v>
          </cell>
          <cell r="G2558" t="str">
            <v>N</v>
          </cell>
          <cell r="H2558" t="str">
            <v/>
          </cell>
          <cell r="I2558" t="str">
            <v/>
          </cell>
          <cell r="J2558" t="str">
            <v>N/A</v>
          </cell>
        </row>
        <row r="2559">
          <cell r="B2559" t="str">
            <v>TB63</v>
          </cell>
          <cell r="C2559" t="str">
            <v>金融卡交易資料查詢</v>
          </cell>
          <cell r="D2559" t="str">
            <v>N</v>
          </cell>
          <cell r="E2559" t="str">
            <v/>
          </cell>
          <cell r="F2559" t="str">
            <v>N</v>
          </cell>
          <cell r="G2559" t="str">
            <v>N</v>
          </cell>
          <cell r="H2559" t="str">
            <v/>
          </cell>
          <cell r="I2559" t="str">
            <v/>
          </cell>
          <cell r="J2559" t="str">
            <v>N/A</v>
          </cell>
        </row>
        <row r="2560">
          <cell r="B2560" t="str">
            <v>TB64</v>
          </cell>
          <cell r="C2560" t="str">
            <v>晶片金融卡歸戶查詢</v>
          </cell>
          <cell r="D2560" t="str">
            <v>Y</v>
          </cell>
          <cell r="E2560" t="str">
            <v/>
          </cell>
          <cell r="F2560" t="str">
            <v>N</v>
          </cell>
          <cell r="G2560" t="str">
            <v>N</v>
          </cell>
          <cell r="H2560" t="str">
            <v/>
          </cell>
          <cell r="I2560" t="str">
            <v/>
          </cell>
          <cell r="J2560" t="str">
            <v>N/A</v>
          </cell>
        </row>
        <row r="2561">
          <cell r="B2561" t="str">
            <v>TB65</v>
          </cell>
          <cell r="C2561" t="str">
            <v>銀行信用卡代碼查詢</v>
          </cell>
          <cell r="D2561" t="str">
            <v>N</v>
          </cell>
          <cell r="E2561" t="str">
            <v/>
          </cell>
          <cell r="F2561" t="str">
            <v>N</v>
          </cell>
          <cell r="G2561" t="str">
            <v>N</v>
          </cell>
          <cell r="H2561" t="str">
            <v/>
          </cell>
          <cell r="I2561" t="str">
            <v/>
          </cell>
          <cell r="J2561" t="str">
            <v>N/A</v>
          </cell>
        </row>
        <row r="2562">
          <cell r="B2562" t="str">
            <v>TB66</v>
          </cell>
          <cell r="C2562" t="str">
            <v>費用名稱查詢</v>
          </cell>
          <cell r="D2562" t="str">
            <v>Y</v>
          </cell>
          <cell r="E2562" t="str">
            <v/>
          </cell>
          <cell r="F2562" t="str">
            <v>N</v>
          </cell>
          <cell r="G2562" t="str">
            <v>N</v>
          </cell>
          <cell r="H2562" t="str">
            <v/>
          </cell>
          <cell r="I2562" t="str">
            <v/>
          </cell>
          <cell r="J2562" t="str">
            <v>N/A</v>
          </cell>
        </row>
        <row r="2563">
          <cell r="B2563" t="str">
            <v>TB68</v>
          </cell>
          <cell r="C2563" t="str">
            <v>ATM額度及金融卡約定事項查詢</v>
          </cell>
          <cell r="D2563" t="str">
            <v>N</v>
          </cell>
          <cell r="E2563" t="str">
            <v/>
          </cell>
          <cell r="F2563" t="str">
            <v>N</v>
          </cell>
          <cell r="G2563" t="str">
            <v>N</v>
          </cell>
          <cell r="H2563" t="str">
            <v/>
          </cell>
          <cell r="I2563" t="str">
            <v/>
          </cell>
          <cell r="J2563" t="str">
            <v>N/A</v>
          </cell>
        </row>
        <row r="2564">
          <cell r="B2564" t="str">
            <v>TB6801</v>
          </cell>
          <cell r="C2564" t="str">
            <v>ATM額度查詢</v>
          </cell>
          <cell r="D2564" t="str">
            <v>N</v>
          </cell>
          <cell r="E2564" t="str">
            <v/>
          </cell>
          <cell r="F2564" t="str">
            <v>N</v>
          </cell>
          <cell r="G2564" t="str">
            <v>N</v>
          </cell>
          <cell r="H2564" t="str">
            <v/>
          </cell>
          <cell r="I2564" t="str">
            <v/>
          </cell>
          <cell r="J2564" t="str">
            <v>N/A</v>
          </cell>
        </row>
        <row r="2565">
          <cell r="B2565" t="str">
            <v>TB6802</v>
          </cell>
          <cell r="C2565" t="str">
            <v>帳號事故查詢</v>
          </cell>
          <cell r="D2565" t="str">
            <v>N</v>
          </cell>
          <cell r="E2565" t="str">
            <v/>
          </cell>
          <cell r="F2565" t="str">
            <v>N</v>
          </cell>
          <cell r="G2565" t="str">
            <v>N</v>
          </cell>
          <cell r="H2565" t="str">
            <v/>
          </cell>
          <cell r="I2565" t="str">
            <v/>
          </cell>
          <cell r="J2565" t="str">
            <v>N/A</v>
          </cell>
        </row>
        <row r="2566">
          <cell r="B2566" t="str">
            <v>TB6803</v>
          </cell>
          <cell r="C2566" t="str">
            <v>全國性繳費約定費用類別查詢</v>
          </cell>
          <cell r="D2566" t="str">
            <v>Y</v>
          </cell>
          <cell r="E2566" t="str">
            <v/>
          </cell>
          <cell r="F2566" t="str">
            <v>N</v>
          </cell>
          <cell r="G2566" t="str">
            <v>N</v>
          </cell>
          <cell r="H2566" t="str">
            <v/>
          </cell>
          <cell r="I2566" t="str">
            <v/>
          </cell>
          <cell r="J2566" t="str">
            <v>N/A</v>
          </cell>
        </row>
        <row r="2567">
          <cell r="B2567" t="str">
            <v>TB69</v>
          </cell>
          <cell r="C2567" t="str">
            <v>自動櫃員機彙計查詢</v>
          </cell>
          <cell r="D2567" t="str">
            <v>N</v>
          </cell>
          <cell r="E2567" t="str">
            <v/>
          </cell>
          <cell r="F2567" t="str">
            <v>N</v>
          </cell>
          <cell r="G2567" t="str">
            <v>N</v>
          </cell>
          <cell r="H2567" t="str">
            <v/>
          </cell>
          <cell r="I2567" t="str">
            <v/>
          </cell>
          <cell r="J2567" t="str">
            <v>N/A</v>
          </cell>
        </row>
        <row r="2568">
          <cell r="B2568" t="str">
            <v>TB70</v>
          </cell>
          <cell r="C2568" t="str">
            <v>手續費優惠查詢</v>
          </cell>
          <cell r="D2568" t="str">
            <v>N</v>
          </cell>
          <cell r="E2568" t="str">
            <v/>
          </cell>
          <cell r="F2568" t="str">
            <v>N</v>
          </cell>
          <cell r="G2568" t="str">
            <v>N</v>
          </cell>
          <cell r="H2568" t="str">
            <v/>
          </cell>
          <cell r="I2568" t="str">
            <v/>
          </cell>
          <cell r="J2568" t="str">
            <v>N/A</v>
          </cell>
        </row>
        <row r="2569">
          <cell r="B2569" t="str">
            <v>TB71</v>
          </cell>
          <cell r="C2569" t="str">
            <v>查詢全國性繳費驗印資料</v>
          </cell>
          <cell r="D2569" t="str">
            <v>N</v>
          </cell>
          <cell r="E2569" t="str">
            <v/>
          </cell>
          <cell r="F2569" t="str">
            <v>N</v>
          </cell>
          <cell r="G2569" t="str">
            <v>N</v>
          </cell>
          <cell r="H2569" t="str">
            <v/>
          </cell>
          <cell r="I2569" t="str">
            <v/>
          </cell>
          <cell r="J2569" t="str">
            <v>N/A</v>
          </cell>
        </row>
        <row r="2570">
          <cell r="B2570" t="str">
            <v>TB72</v>
          </cell>
          <cell r="C2570" t="str">
            <v>銀行信用卡代碼查詢</v>
          </cell>
          <cell r="D2570" t="str">
            <v>N</v>
          </cell>
          <cell r="E2570" t="str">
            <v/>
          </cell>
          <cell r="F2570" t="str">
            <v>N</v>
          </cell>
          <cell r="G2570" t="str">
            <v>N</v>
          </cell>
          <cell r="H2570" t="str">
            <v/>
          </cell>
          <cell r="I2570" t="str">
            <v/>
          </cell>
          <cell r="J2570" t="str">
            <v>N/A</v>
          </cell>
        </row>
        <row r="2571">
          <cell r="B2571" t="str">
            <v>TB82</v>
          </cell>
          <cell r="C2571" t="str">
            <v>ATM待確認或沖正交易列印查詢</v>
          </cell>
          <cell r="D2571" t="str">
            <v>N</v>
          </cell>
          <cell r="E2571" t="str">
            <v/>
          </cell>
          <cell r="F2571" t="str">
            <v>N</v>
          </cell>
          <cell r="G2571" t="str">
            <v>N</v>
          </cell>
          <cell r="H2571" t="str">
            <v/>
          </cell>
          <cell r="I2571" t="str">
            <v/>
          </cell>
          <cell r="J2571" t="str">
            <v>N/A</v>
          </cell>
        </row>
        <row r="2572">
          <cell r="B2572" t="str">
            <v>TB83</v>
          </cell>
          <cell r="C2572" t="str">
            <v>跨行清算手續費查詢</v>
          </cell>
          <cell r="D2572" t="str">
            <v>N</v>
          </cell>
          <cell r="E2572" t="str">
            <v/>
          </cell>
          <cell r="F2572" t="str">
            <v>N</v>
          </cell>
          <cell r="G2572" t="str">
            <v>N</v>
          </cell>
          <cell r="H2572" t="str">
            <v/>
          </cell>
          <cell r="I2572" t="str">
            <v/>
          </cell>
          <cell r="J2572" t="str">
            <v>N/A</v>
          </cell>
        </row>
        <row r="2573">
          <cell r="B2573" t="str">
            <v>TB84</v>
          </cell>
          <cell r="C2573" t="str">
            <v>跨行清算戶作業</v>
          </cell>
          <cell r="D2573" t="str">
            <v>N</v>
          </cell>
          <cell r="E2573" t="str">
            <v/>
          </cell>
          <cell r="F2573" t="str">
            <v>N</v>
          </cell>
          <cell r="G2573" t="str">
            <v>N</v>
          </cell>
          <cell r="H2573" t="str">
            <v/>
          </cell>
          <cell r="I2573" t="str">
            <v/>
          </cell>
          <cell r="J2573" t="str">
            <v>N/A</v>
          </cell>
        </row>
        <row r="2574">
          <cell r="B2574" t="str">
            <v>TB85</v>
          </cell>
          <cell r="C2574" t="str">
            <v>跨行清算手續費查詢</v>
          </cell>
          <cell r="D2574" t="str">
            <v>N</v>
          </cell>
          <cell r="E2574" t="str">
            <v/>
          </cell>
          <cell r="F2574" t="str">
            <v>N</v>
          </cell>
          <cell r="G2574" t="str">
            <v>N</v>
          </cell>
          <cell r="H2574" t="str">
            <v/>
          </cell>
          <cell r="I2574" t="str">
            <v/>
          </cell>
          <cell r="J2574" t="str">
            <v>N/A</v>
          </cell>
        </row>
        <row r="2575">
          <cell r="B2575" t="str">
            <v>TB86</v>
          </cell>
          <cell r="C2575" t="str">
            <v>向財金查詢跨行交易結果</v>
          </cell>
          <cell r="D2575" t="str">
            <v>N</v>
          </cell>
          <cell r="E2575" t="str">
            <v/>
          </cell>
          <cell r="F2575" t="str">
            <v>N</v>
          </cell>
          <cell r="G2575" t="str">
            <v>N</v>
          </cell>
          <cell r="H2575" t="str">
            <v/>
          </cell>
          <cell r="I2575" t="str">
            <v/>
          </cell>
          <cell r="J2575" t="str">
            <v>N/A</v>
          </cell>
        </row>
        <row r="2576">
          <cell r="B2576" t="str">
            <v>TB90</v>
          </cell>
          <cell r="C2576" t="str">
            <v>重新印錄憑條</v>
          </cell>
          <cell r="D2576" t="str">
            <v>N</v>
          </cell>
          <cell r="E2576" t="str">
            <v/>
          </cell>
          <cell r="F2576" t="str">
            <v>N</v>
          </cell>
          <cell r="G2576" t="str">
            <v>N</v>
          </cell>
          <cell r="H2576" t="str">
            <v/>
          </cell>
          <cell r="I2576" t="str">
            <v/>
          </cell>
          <cell r="J2576" t="str">
            <v>N/A</v>
          </cell>
        </row>
        <row r="2577">
          <cell r="B2577" t="str">
            <v>TB91</v>
          </cell>
          <cell r="C2577" t="str">
            <v>卡片資料查詢</v>
          </cell>
          <cell r="D2577" t="str">
            <v>N</v>
          </cell>
          <cell r="E2577" t="str">
            <v/>
          </cell>
          <cell r="F2577" t="str">
            <v>N</v>
          </cell>
          <cell r="G2577" t="str">
            <v>N</v>
          </cell>
          <cell r="H2577" t="str">
            <v/>
          </cell>
          <cell r="I2577" t="str">
            <v/>
          </cell>
          <cell r="J2577" t="str">
            <v>N/A</v>
          </cell>
        </row>
        <row r="2578">
          <cell r="B2578" t="str">
            <v>TB92</v>
          </cell>
          <cell r="C2578" t="str">
            <v>儲值卡銷戶查詢</v>
          </cell>
          <cell r="D2578" t="str">
            <v>N</v>
          </cell>
          <cell r="E2578" t="str">
            <v/>
          </cell>
          <cell r="F2578" t="str">
            <v>N</v>
          </cell>
          <cell r="G2578" t="str">
            <v>N</v>
          </cell>
          <cell r="H2578" t="str">
            <v/>
          </cell>
          <cell r="I2578" t="str">
            <v/>
          </cell>
          <cell r="J2578" t="str">
            <v>N/A</v>
          </cell>
        </row>
        <row r="2579">
          <cell r="B2579" t="str">
            <v>CMDC0000</v>
          </cell>
          <cell r="C2579" t="str">
            <v>外匯定期存款固定利率計息</v>
          </cell>
          <cell r="D2579" t="str">
            <v>Y</v>
          </cell>
          <cell r="E2579" t="str">
            <v/>
          </cell>
          <cell r="F2579" t="str">
            <v>N</v>
          </cell>
          <cell r="G2579" t="str">
            <v>N</v>
          </cell>
          <cell r="H2579" t="str">
            <v/>
          </cell>
          <cell r="I2579" t="str">
            <v/>
          </cell>
          <cell r="J2579" t="str">
            <v>N/A</v>
          </cell>
        </row>
        <row r="2580">
          <cell r="B2580" t="str">
            <v>CMDC0004</v>
          </cell>
          <cell r="C2580" t="str">
            <v>外幣零存整付計息程式(解約&amp;提存)</v>
          </cell>
          <cell r="D2580" t="str">
            <v>Y</v>
          </cell>
          <cell r="E2580" t="str">
            <v/>
          </cell>
          <cell r="F2580" t="str">
            <v>N</v>
          </cell>
          <cell r="G2580" t="str">
            <v>N</v>
          </cell>
          <cell r="H2580" t="str">
            <v/>
          </cell>
          <cell r="I2580" t="str">
            <v/>
          </cell>
          <cell r="J2580" t="str">
            <v>N/A</v>
          </cell>
        </row>
        <row r="2581">
          <cell r="B2581" t="str">
            <v>CMDC0005</v>
          </cell>
          <cell r="C2581" t="str">
            <v>外幣NCD計息程式(計息&amp;提存)</v>
          </cell>
          <cell r="D2581" t="str">
            <v>Y</v>
          </cell>
          <cell r="E2581" t="str">
            <v/>
          </cell>
          <cell r="F2581" t="str">
            <v>N</v>
          </cell>
          <cell r="G2581" t="str">
            <v>N</v>
          </cell>
          <cell r="H2581" t="str">
            <v/>
          </cell>
          <cell r="I2581" t="str">
            <v/>
          </cell>
          <cell r="J2581" t="str">
            <v>N/A</v>
          </cell>
        </row>
        <row r="2582">
          <cell r="B2582" t="str">
            <v>CMDC0007</v>
          </cell>
          <cell r="C2582" t="str">
            <v>外幣定期存款帳號自動給號程式(綜存單/定存單共用)</v>
          </cell>
          <cell r="D2582" t="str">
            <v>Y</v>
          </cell>
          <cell r="E2582" t="str">
            <v/>
          </cell>
          <cell r="F2582" t="str">
            <v>N</v>
          </cell>
          <cell r="G2582" t="str">
            <v>N</v>
          </cell>
          <cell r="H2582" t="str">
            <v/>
          </cell>
          <cell r="I2582" t="str">
            <v/>
          </cell>
          <cell r="J2582" t="str">
            <v>N/A</v>
          </cell>
        </row>
        <row r="2583">
          <cell r="B2583" t="str">
            <v>CMDC0008</v>
          </cell>
          <cell r="C2583" t="str">
            <v>外幣定期存款帳號之實際對應之存款科目</v>
          </cell>
          <cell r="D2583" t="str">
            <v>Y</v>
          </cell>
          <cell r="E2583" t="str">
            <v/>
          </cell>
          <cell r="F2583" t="str">
            <v>N</v>
          </cell>
          <cell r="G2583" t="str">
            <v>N</v>
          </cell>
          <cell r="H2583" t="str">
            <v/>
          </cell>
          <cell r="I2583" t="str">
            <v/>
          </cell>
          <cell r="J2583" t="str">
            <v>N/A</v>
          </cell>
        </row>
        <row r="2584">
          <cell r="B2584" t="str">
            <v>CMDC0009</v>
          </cell>
          <cell r="C2584" t="str">
            <v>檢核外幣開戶起存額</v>
          </cell>
          <cell r="D2584" t="str">
            <v>Y</v>
          </cell>
          <cell r="E2584" t="str">
            <v/>
          </cell>
          <cell r="F2584" t="str">
            <v>N</v>
          </cell>
          <cell r="G2584" t="str">
            <v>N</v>
          </cell>
          <cell r="H2584" t="str">
            <v/>
          </cell>
          <cell r="I2584" t="str">
            <v/>
          </cell>
          <cell r="J2584" t="str">
            <v>N/A</v>
          </cell>
        </row>
        <row r="2585">
          <cell r="B2585" t="str">
            <v>CMDC0014</v>
          </cell>
          <cell r="C2585" t="str">
            <v>綜存轉存單之設質事故之約定及解除</v>
          </cell>
          <cell r="D2585" t="str">
            <v>Y</v>
          </cell>
          <cell r="E2585" t="str">
            <v/>
          </cell>
          <cell r="F2585" t="str">
            <v>N</v>
          </cell>
          <cell r="G2585" t="str">
            <v>N</v>
          </cell>
          <cell r="H2585" t="str">
            <v/>
          </cell>
          <cell r="I2585" t="str">
            <v/>
          </cell>
          <cell r="J2585" t="str">
            <v>N/A</v>
          </cell>
        </row>
        <row r="2586">
          <cell r="B2586" t="str">
            <v>CMDC0015</v>
          </cell>
          <cell r="C2586" t="str">
            <v>處理外幣存單質借相關事項</v>
          </cell>
          <cell r="D2586" t="str">
            <v>Y</v>
          </cell>
          <cell r="E2586" t="str">
            <v/>
          </cell>
          <cell r="F2586" t="str">
            <v>N</v>
          </cell>
          <cell r="G2586" t="str">
            <v>N</v>
          </cell>
          <cell r="H2586" t="str">
            <v/>
          </cell>
          <cell r="I2586" t="str">
            <v/>
          </cell>
          <cell r="J2586" t="str">
            <v>N/A</v>
          </cell>
        </row>
        <row r="2587">
          <cell r="B2587" t="str">
            <v>CMDC0017</v>
          </cell>
          <cell r="C2587" t="str">
            <v>提供網銀申請或解約『自動轉期』功能</v>
          </cell>
          <cell r="D2587" t="str">
            <v>Y</v>
          </cell>
          <cell r="E2587" t="str">
            <v/>
          </cell>
          <cell r="F2587" t="str">
            <v>N</v>
          </cell>
          <cell r="G2587" t="str">
            <v>N</v>
          </cell>
          <cell r="H2587" t="str">
            <v/>
          </cell>
          <cell r="I2587" t="str">
            <v/>
          </cell>
          <cell r="J2587" t="str">
            <v>N/A</v>
          </cell>
        </row>
        <row r="2588">
          <cell r="B2588" t="str">
            <v>CMDC0018</v>
          </cell>
          <cell r="C2588" t="str">
            <v>提供網銀查詢外幣定存適用利率及科目</v>
          </cell>
          <cell r="D2588" t="str">
            <v>Y</v>
          </cell>
          <cell r="E2588" t="str">
            <v/>
          </cell>
          <cell r="F2588" t="str">
            <v>N</v>
          </cell>
          <cell r="G2588" t="str">
            <v>N</v>
          </cell>
          <cell r="H2588" t="str">
            <v/>
          </cell>
          <cell r="I2588" t="str">
            <v/>
          </cell>
          <cell r="J2588" t="str">
            <v>N/A</v>
          </cell>
        </row>
        <row r="2589">
          <cell r="B2589" t="str">
            <v>CMDC0019</v>
          </cell>
          <cell r="C2589" t="str">
            <v>提供網銀「外幣零存整付扣款金額」查詢與變更</v>
          </cell>
          <cell r="D2589" t="str">
            <v>Y</v>
          </cell>
          <cell r="E2589" t="str">
            <v/>
          </cell>
          <cell r="F2589" t="str">
            <v>N</v>
          </cell>
          <cell r="G2589" t="str">
            <v>N</v>
          </cell>
          <cell r="H2589" t="str">
            <v/>
          </cell>
          <cell r="I2589" t="str">
            <v/>
          </cell>
          <cell r="J2589" t="str">
            <v>N/A</v>
          </cell>
        </row>
        <row r="2590">
          <cell r="B2590" t="str">
            <v>CMDC0021</v>
          </cell>
          <cell r="C2590" t="str">
            <v>檢核是否符合外幣定存利率加碼專案</v>
          </cell>
          <cell r="D2590" t="str">
            <v>Y</v>
          </cell>
          <cell r="E2590" t="str">
            <v/>
          </cell>
          <cell r="F2590" t="str">
            <v>N</v>
          </cell>
          <cell r="G2590" t="str">
            <v>N</v>
          </cell>
          <cell r="H2590" t="str">
            <v/>
          </cell>
          <cell r="I2590" t="str">
            <v/>
          </cell>
          <cell r="J2590" t="str">
            <v>N/A</v>
          </cell>
        </row>
        <row r="2591">
          <cell r="B2591" t="str">
            <v>CMDC0022</v>
          </cell>
          <cell r="C2591" t="str">
            <v>外匯存款利率登錄</v>
          </cell>
          <cell r="D2591" t="str">
            <v>Y</v>
          </cell>
          <cell r="E2591" t="str">
            <v/>
          </cell>
          <cell r="F2591" t="str">
            <v>N</v>
          </cell>
          <cell r="G2591" t="str">
            <v>N</v>
          </cell>
          <cell r="H2591" t="str">
            <v/>
          </cell>
          <cell r="I2591" t="str">
            <v/>
          </cell>
          <cell r="J2591" t="str">
            <v>N/A</v>
          </cell>
        </row>
        <row r="2592">
          <cell r="B2592" t="str">
            <v>CMDC0023</v>
          </cell>
          <cell r="C2592" t="str">
            <v>外幣NCD存單-浮動利率</v>
          </cell>
          <cell r="D2592" t="str">
            <v>Y</v>
          </cell>
          <cell r="E2592" t="str">
            <v/>
          </cell>
          <cell r="F2592" t="str">
            <v>N</v>
          </cell>
          <cell r="G2592" t="str">
            <v>N</v>
          </cell>
          <cell r="H2592" t="str">
            <v/>
          </cell>
          <cell r="I2592" t="str">
            <v/>
          </cell>
          <cell r="J2592" t="str">
            <v>N/A</v>
          </cell>
        </row>
        <row r="2593">
          <cell r="B2593" t="str">
            <v>FC01</v>
          </cell>
          <cell r="C2593" t="str">
            <v>外匯存單新開戶</v>
          </cell>
          <cell r="D2593" t="str">
            <v>Y</v>
          </cell>
          <cell r="E2593" t="str">
            <v/>
          </cell>
          <cell r="F2593" t="str">
            <v>N</v>
          </cell>
          <cell r="G2593" t="str">
            <v>N</v>
          </cell>
          <cell r="H2593" t="str">
            <v/>
          </cell>
          <cell r="I2593" t="str">
            <v/>
          </cell>
          <cell r="J2593" t="str">
            <v>N/A</v>
          </cell>
        </row>
        <row r="2594">
          <cell r="B2594" t="str">
            <v>FC01C</v>
          </cell>
          <cell r="C2594" t="str">
            <v>外匯存單新開戶</v>
          </cell>
          <cell r="D2594" t="str">
            <v>Y</v>
          </cell>
          <cell r="E2594" t="str">
            <v/>
          </cell>
          <cell r="F2594" t="str">
            <v>N</v>
          </cell>
          <cell r="G2594" t="str">
            <v>N</v>
          </cell>
          <cell r="H2594" t="str">
            <v/>
          </cell>
          <cell r="I2594" t="str">
            <v/>
          </cell>
          <cell r="J2594" t="str">
            <v>N/A</v>
          </cell>
        </row>
        <row r="2595">
          <cell r="B2595" t="str">
            <v>FC01R</v>
          </cell>
          <cell r="C2595" t="str">
            <v>外匯存單新開戶沖</v>
          </cell>
          <cell r="D2595" t="str">
            <v>Y</v>
          </cell>
          <cell r="E2595" t="str">
            <v/>
          </cell>
          <cell r="F2595" t="str">
            <v>N</v>
          </cell>
          <cell r="G2595" t="str">
            <v>N</v>
          </cell>
          <cell r="H2595" t="str">
            <v/>
          </cell>
          <cell r="I2595" t="str">
            <v/>
          </cell>
          <cell r="J2595" t="str">
            <v>N/A</v>
          </cell>
        </row>
        <row r="2596">
          <cell r="B2596" t="str">
            <v>FC07</v>
          </cell>
          <cell r="C2596" t="str">
            <v>存單到期解約</v>
          </cell>
          <cell r="D2596" t="str">
            <v>Y</v>
          </cell>
          <cell r="E2596" t="str">
            <v/>
          </cell>
          <cell r="F2596" t="str">
            <v>N</v>
          </cell>
          <cell r="G2596" t="str">
            <v>N</v>
          </cell>
          <cell r="H2596" t="str">
            <v/>
          </cell>
          <cell r="I2596" t="str">
            <v/>
          </cell>
          <cell r="J2596" t="str">
            <v>N/A</v>
          </cell>
        </row>
        <row r="2597">
          <cell r="B2597" t="str">
            <v>FC07R</v>
          </cell>
          <cell r="C2597" t="str">
            <v>存單到期解約沖正</v>
          </cell>
          <cell r="D2597" t="str">
            <v>Y</v>
          </cell>
          <cell r="E2597" t="str">
            <v/>
          </cell>
          <cell r="F2597" t="str">
            <v>N</v>
          </cell>
          <cell r="G2597" t="str">
            <v>N</v>
          </cell>
          <cell r="H2597" t="str">
            <v/>
          </cell>
          <cell r="I2597" t="str">
            <v/>
          </cell>
          <cell r="J2597" t="str">
            <v>N/A</v>
          </cell>
        </row>
        <row r="2598">
          <cell r="B2598" t="str">
            <v>FC08</v>
          </cell>
          <cell r="C2598" t="str">
            <v>存單中途解約</v>
          </cell>
          <cell r="D2598" t="str">
            <v>Y</v>
          </cell>
          <cell r="E2598" t="str">
            <v/>
          </cell>
          <cell r="F2598" t="str">
            <v>N</v>
          </cell>
          <cell r="G2598" t="str">
            <v>N</v>
          </cell>
          <cell r="H2598" t="str">
            <v/>
          </cell>
          <cell r="I2598" t="str">
            <v/>
          </cell>
          <cell r="J2598" t="str">
            <v>N/A</v>
          </cell>
        </row>
        <row r="2599">
          <cell r="B2599" t="str">
            <v>FC08R</v>
          </cell>
          <cell r="C2599" t="str">
            <v>存單中途解約沖正</v>
          </cell>
          <cell r="D2599" t="str">
            <v>Y</v>
          </cell>
          <cell r="E2599" t="str">
            <v/>
          </cell>
          <cell r="F2599" t="str">
            <v>N</v>
          </cell>
          <cell r="G2599" t="str">
            <v>N</v>
          </cell>
          <cell r="H2599" t="str">
            <v/>
          </cell>
          <cell r="I2599" t="str">
            <v/>
          </cell>
          <cell r="J2599" t="str">
            <v>N/A</v>
          </cell>
        </row>
        <row r="2600">
          <cell r="B2600" t="str">
            <v>FC09</v>
          </cell>
          <cell r="C2600" t="str">
            <v>存單續轉存解約</v>
          </cell>
          <cell r="D2600" t="str">
            <v>Y</v>
          </cell>
          <cell r="E2600" t="str">
            <v/>
          </cell>
          <cell r="F2600" t="str">
            <v>N</v>
          </cell>
          <cell r="G2600" t="str">
            <v>N</v>
          </cell>
          <cell r="H2600" t="str">
            <v/>
          </cell>
          <cell r="I2600" t="str">
            <v/>
          </cell>
          <cell r="J2600" t="str">
            <v>N/A</v>
          </cell>
        </row>
        <row r="2601">
          <cell r="B2601" t="str">
            <v>FC09R</v>
          </cell>
          <cell r="C2601" t="str">
            <v>存單續／轉存解約沖正</v>
          </cell>
          <cell r="D2601" t="str">
            <v>Y</v>
          </cell>
          <cell r="E2601" t="str">
            <v/>
          </cell>
          <cell r="F2601" t="str">
            <v>N</v>
          </cell>
          <cell r="G2601" t="str">
            <v>N</v>
          </cell>
          <cell r="H2601" t="str">
            <v/>
          </cell>
          <cell r="I2601" t="str">
            <v/>
          </cell>
          <cell r="J2601" t="str">
            <v>N/A</v>
          </cell>
        </row>
        <row r="2602">
          <cell r="B2602" t="str">
            <v>FC11</v>
          </cell>
          <cell r="C2602" t="str">
            <v>存單轉籍移入</v>
          </cell>
          <cell r="D2602" t="str">
            <v>N</v>
          </cell>
          <cell r="E2602" t="str">
            <v/>
          </cell>
          <cell r="F2602" t="str">
            <v>N</v>
          </cell>
          <cell r="G2602" t="str">
            <v>N</v>
          </cell>
          <cell r="H2602" t="str">
            <v/>
          </cell>
          <cell r="I2602" t="str">
            <v/>
          </cell>
          <cell r="J2602" t="str">
            <v>N/A</v>
          </cell>
        </row>
        <row r="2603">
          <cell r="B2603" t="str">
            <v>FC12</v>
          </cell>
          <cell r="C2603" t="str">
            <v>存單轉籍移出</v>
          </cell>
          <cell r="D2603" t="str">
            <v>N</v>
          </cell>
          <cell r="E2603" t="str">
            <v/>
          </cell>
          <cell r="F2603" t="str">
            <v>N</v>
          </cell>
          <cell r="G2603" t="str">
            <v>N</v>
          </cell>
          <cell r="H2603" t="str">
            <v/>
          </cell>
          <cell r="I2603" t="str">
            <v/>
          </cell>
          <cell r="J2603" t="str">
            <v>N/A</v>
          </cell>
        </row>
        <row r="2604">
          <cell r="B2604" t="str">
            <v>P706FY</v>
          </cell>
          <cell r="C2604" t="str">
            <v>歸戶編號變更</v>
          </cell>
          <cell r="D2604" t="str">
            <v>N</v>
          </cell>
          <cell r="E2604" t="str">
            <v/>
          </cell>
          <cell r="F2604" t="str">
            <v>N</v>
          </cell>
          <cell r="G2604" t="str">
            <v>N</v>
          </cell>
          <cell r="H2604" t="str">
            <v/>
          </cell>
          <cell r="I2604" t="str">
            <v/>
          </cell>
          <cell r="J2604" t="str">
            <v>N/A</v>
          </cell>
        </row>
        <row r="2605">
          <cell r="B2605" t="str">
            <v>PC65</v>
          </cell>
          <cell r="C2605" t="str">
            <v>外幣定存歸戶查詢</v>
          </cell>
          <cell r="D2605" t="str">
            <v>Y</v>
          </cell>
          <cell r="E2605" t="str">
            <v/>
          </cell>
          <cell r="F2605" t="str">
            <v>N</v>
          </cell>
          <cell r="G2605" t="str">
            <v>N</v>
          </cell>
          <cell r="H2605" t="str">
            <v/>
          </cell>
          <cell r="I2605" t="str">
            <v/>
          </cell>
          <cell r="J2605" t="str">
            <v>N/A</v>
          </cell>
        </row>
        <row r="2606">
          <cell r="B2606" t="str">
            <v>PCS561</v>
          </cell>
          <cell r="C2606" t="str">
            <v>外幣定存戶資料</v>
          </cell>
          <cell r="D2606" t="str">
            <v>Y</v>
          </cell>
          <cell r="E2606" t="str">
            <v/>
          </cell>
          <cell r="F2606" t="str">
            <v>N</v>
          </cell>
          <cell r="G2606" t="str">
            <v>N</v>
          </cell>
          <cell r="H2606" t="str">
            <v/>
          </cell>
          <cell r="I2606" t="str">
            <v/>
          </cell>
          <cell r="J2606" t="str">
            <v>N/A</v>
          </cell>
        </row>
        <row r="2607">
          <cell r="B2607" t="str">
            <v>PCS706</v>
          </cell>
          <cell r="C2607" t="str">
            <v>歸戶編號變更</v>
          </cell>
          <cell r="D2607" t="str">
            <v>Y</v>
          </cell>
          <cell r="E2607" t="str">
            <v/>
          </cell>
          <cell r="F2607" t="str">
            <v>N</v>
          </cell>
          <cell r="G2607" t="str">
            <v>N</v>
          </cell>
          <cell r="H2607" t="str">
            <v/>
          </cell>
          <cell r="I2607" t="str">
            <v/>
          </cell>
          <cell r="J2607" t="str">
            <v>N/A</v>
          </cell>
        </row>
        <row r="2608">
          <cell r="B2608" t="str">
            <v>PCSN1101</v>
          </cell>
          <cell r="C2608" t="str">
            <v>新個網銀歸戶查詢</v>
          </cell>
          <cell r="D2608" t="str">
            <v>Y</v>
          </cell>
          <cell r="E2608" t="str">
            <v/>
          </cell>
          <cell r="F2608" t="str">
            <v>N</v>
          </cell>
          <cell r="G2608" t="str">
            <v>N</v>
          </cell>
          <cell r="H2608" t="str">
            <v/>
          </cell>
          <cell r="I2608" t="str">
            <v/>
          </cell>
          <cell r="J2608" t="str">
            <v>N/A</v>
          </cell>
        </row>
        <row r="2609">
          <cell r="B2609" t="str">
            <v>RC01</v>
          </cell>
          <cell r="C2609" t="str">
            <v>外匯存單新開戶沖正</v>
          </cell>
          <cell r="D2609" t="str">
            <v>Y</v>
          </cell>
          <cell r="E2609" t="str">
            <v/>
          </cell>
          <cell r="F2609" t="str">
            <v>N</v>
          </cell>
          <cell r="G2609" t="str">
            <v>N</v>
          </cell>
          <cell r="H2609" t="str">
            <v/>
          </cell>
          <cell r="I2609" t="str">
            <v/>
          </cell>
          <cell r="J2609" t="str">
            <v>N/A</v>
          </cell>
        </row>
        <row r="2610">
          <cell r="B2610" t="str">
            <v>RC04</v>
          </cell>
          <cell r="C2610" t="str">
            <v>存單轉存開戶沖正</v>
          </cell>
          <cell r="D2610" t="str">
            <v>Y</v>
          </cell>
          <cell r="E2610" t="str">
            <v/>
          </cell>
          <cell r="F2610" t="str">
            <v>N</v>
          </cell>
          <cell r="G2610" t="str">
            <v>N</v>
          </cell>
          <cell r="H2610" t="str">
            <v/>
          </cell>
          <cell r="I2610" t="str">
            <v/>
          </cell>
          <cell r="J2610" t="str">
            <v>N/A</v>
          </cell>
        </row>
        <row r="2611">
          <cell r="B2611" t="str">
            <v>RC07</v>
          </cell>
          <cell r="C2611" t="str">
            <v>存單到期解約沖正</v>
          </cell>
          <cell r="D2611" t="str">
            <v>Y</v>
          </cell>
          <cell r="E2611" t="str">
            <v/>
          </cell>
          <cell r="F2611" t="str">
            <v>N</v>
          </cell>
          <cell r="G2611" t="str">
            <v>N</v>
          </cell>
          <cell r="H2611" t="str">
            <v/>
          </cell>
          <cell r="I2611" t="str">
            <v/>
          </cell>
          <cell r="J2611" t="str">
            <v>N/A</v>
          </cell>
        </row>
        <row r="2612">
          <cell r="B2612" t="str">
            <v>RC08</v>
          </cell>
          <cell r="C2612" t="str">
            <v>存單中途解約沖正</v>
          </cell>
          <cell r="D2612" t="str">
            <v>Y</v>
          </cell>
          <cell r="E2612" t="str">
            <v/>
          </cell>
          <cell r="F2612" t="str">
            <v>N</v>
          </cell>
          <cell r="G2612" t="str">
            <v>N</v>
          </cell>
          <cell r="H2612" t="str">
            <v/>
          </cell>
          <cell r="I2612" t="str">
            <v/>
          </cell>
          <cell r="J2612" t="str">
            <v>N/A</v>
          </cell>
        </row>
        <row r="2613">
          <cell r="B2613" t="str">
            <v>RC09</v>
          </cell>
          <cell r="C2613" t="str">
            <v>存單續／轉存解約沖正.</v>
          </cell>
          <cell r="D2613" t="str">
            <v>Y</v>
          </cell>
          <cell r="E2613" t="str">
            <v/>
          </cell>
          <cell r="F2613" t="str">
            <v>N</v>
          </cell>
          <cell r="G2613" t="str">
            <v>N</v>
          </cell>
          <cell r="H2613" t="str">
            <v/>
          </cell>
          <cell r="I2613" t="str">
            <v/>
          </cell>
          <cell r="J2613" t="str">
            <v>N/A</v>
          </cell>
        </row>
        <row r="2614">
          <cell r="B2614" t="str">
            <v>TC01</v>
          </cell>
          <cell r="C2614" t="str">
            <v>外匯存單新開戶</v>
          </cell>
          <cell r="D2614" t="str">
            <v>Y</v>
          </cell>
          <cell r="E2614" t="str">
            <v/>
          </cell>
          <cell r="F2614" t="str">
            <v>N</v>
          </cell>
          <cell r="G2614" t="str">
            <v>N</v>
          </cell>
          <cell r="H2614" t="str">
            <v/>
          </cell>
          <cell r="I2614" t="str">
            <v/>
          </cell>
          <cell r="J2614" t="str">
            <v>N/A</v>
          </cell>
        </row>
        <row r="2615">
          <cell r="B2615" t="str">
            <v>TC04</v>
          </cell>
          <cell r="C2615" t="str">
            <v>存單轉存開戶</v>
          </cell>
          <cell r="D2615" t="str">
            <v>N</v>
          </cell>
          <cell r="E2615" t="str">
            <v/>
          </cell>
          <cell r="F2615" t="str">
            <v>N</v>
          </cell>
          <cell r="G2615" t="str">
            <v>N</v>
          </cell>
          <cell r="H2615" t="str">
            <v/>
          </cell>
          <cell r="I2615" t="str">
            <v/>
          </cell>
          <cell r="J2615" t="str">
            <v>N/A</v>
          </cell>
        </row>
        <row r="2616">
          <cell r="B2616" t="str">
            <v>TC07</v>
          </cell>
          <cell r="C2616" t="str">
            <v>存單到期解約</v>
          </cell>
          <cell r="D2616" t="str">
            <v>Y</v>
          </cell>
          <cell r="E2616" t="str">
            <v/>
          </cell>
          <cell r="F2616" t="str">
            <v>N</v>
          </cell>
          <cell r="G2616" t="str">
            <v>N</v>
          </cell>
          <cell r="H2616" t="str">
            <v/>
          </cell>
          <cell r="I2616" t="str">
            <v/>
          </cell>
          <cell r="J2616" t="str">
            <v>N/A</v>
          </cell>
        </row>
        <row r="2617">
          <cell r="B2617" t="str">
            <v>TC08</v>
          </cell>
          <cell r="C2617" t="str">
            <v>存單中途解約</v>
          </cell>
          <cell r="D2617" t="str">
            <v>Y</v>
          </cell>
          <cell r="E2617" t="str">
            <v/>
          </cell>
          <cell r="F2617" t="str">
            <v>N</v>
          </cell>
          <cell r="G2617" t="str">
            <v>N</v>
          </cell>
          <cell r="H2617" t="str">
            <v/>
          </cell>
          <cell r="I2617" t="str">
            <v/>
          </cell>
          <cell r="J2617" t="str">
            <v>N/A</v>
          </cell>
        </row>
        <row r="2618">
          <cell r="B2618" t="str">
            <v>TC09</v>
          </cell>
          <cell r="C2618" t="str">
            <v>存單續轉存解約</v>
          </cell>
          <cell r="D2618" t="str">
            <v>Y</v>
          </cell>
          <cell r="E2618" t="str">
            <v/>
          </cell>
          <cell r="F2618" t="str">
            <v>N</v>
          </cell>
          <cell r="G2618" t="str">
            <v>N</v>
          </cell>
          <cell r="H2618" t="str">
            <v/>
          </cell>
          <cell r="I2618" t="str">
            <v/>
          </cell>
          <cell r="J2618" t="str">
            <v>N/A</v>
          </cell>
        </row>
        <row r="2619">
          <cell r="B2619" t="str">
            <v>TC32</v>
          </cell>
          <cell r="C2619" t="str">
            <v>外匯補發存單</v>
          </cell>
          <cell r="D2619" t="str">
            <v>N</v>
          </cell>
          <cell r="E2619" t="str">
            <v/>
          </cell>
          <cell r="F2619" t="str">
            <v>N</v>
          </cell>
          <cell r="G2619" t="str">
            <v>N</v>
          </cell>
          <cell r="H2619" t="str">
            <v/>
          </cell>
          <cell r="I2619" t="str">
            <v/>
          </cell>
          <cell r="J2619" t="str">
            <v>N/A</v>
          </cell>
        </row>
        <row r="2620">
          <cell r="B2620" t="str">
            <v>TC33</v>
          </cell>
          <cell r="C2620" t="str">
            <v>補發已開扣繳憑單查詢</v>
          </cell>
          <cell r="D2620" t="str">
            <v>N</v>
          </cell>
          <cell r="E2620" t="str">
            <v/>
          </cell>
          <cell r="F2620" t="str">
            <v>N</v>
          </cell>
          <cell r="G2620" t="str">
            <v>N</v>
          </cell>
          <cell r="H2620" t="str">
            <v/>
          </cell>
          <cell r="I2620" t="str">
            <v/>
          </cell>
          <cell r="J2620" t="str">
            <v>N/A</v>
          </cell>
        </row>
        <row r="2621">
          <cell r="B2621" t="str">
            <v>TC36</v>
          </cell>
          <cell r="C2621" t="str">
            <v>外匯存款利率登錄</v>
          </cell>
          <cell r="D2621" t="str">
            <v>N</v>
          </cell>
          <cell r="E2621" t="str">
            <v/>
          </cell>
          <cell r="F2621" t="str">
            <v>N</v>
          </cell>
          <cell r="G2621" t="str">
            <v>N</v>
          </cell>
          <cell r="H2621" t="str">
            <v/>
          </cell>
          <cell r="I2621" t="str">
            <v/>
          </cell>
          <cell r="J2621" t="str">
            <v>N/A</v>
          </cell>
        </row>
        <row r="2622">
          <cell r="B2622" t="str">
            <v>TC39</v>
          </cell>
          <cell r="C2622" t="str">
            <v>外幣存單內容變更</v>
          </cell>
          <cell r="D2622" t="str">
            <v>Y</v>
          </cell>
          <cell r="E2622" t="str">
            <v/>
          </cell>
          <cell r="F2622" t="str">
            <v>N</v>
          </cell>
          <cell r="G2622" t="str">
            <v>N</v>
          </cell>
          <cell r="H2622" t="str">
            <v/>
          </cell>
          <cell r="I2622" t="str">
            <v/>
          </cell>
          <cell r="J2622" t="str">
            <v>N/A</v>
          </cell>
        </row>
        <row r="2623">
          <cell r="B2623" t="str">
            <v>TC40</v>
          </cell>
          <cell r="C2623" t="str">
            <v>存單退還代扣所得稅</v>
          </cell>
          <cell r="D2623" t="str">
            <v>N</v>
          </cell>
          <cell r="E2623" t="str">
            <v/>
          </cell>
          <cell r="F2623" t="str">
            <v>N</v>
          </cell>
          <cell r="G2623" t="str">
            <v>N</v>
          </cell>
          <cell r="H2623" t="str">
            <v/>
          </cell>
          <cell r="I2623" t="str">
            <v/>
          </cell>
          <cell r="J2623" t="str">
            <v>N/A</v>
          </cell>
        </row>
        <row r="2624">
          <cell r="B2624" t="str">
            <v>TC41</v>
          </cell>
          <cell r="C2624" t="str">
            <v>存單戶簽發扣繳憑單</v>
          </cell>
          <cell r="D2624" t="str">
            <v>N</v>
          </cell>
          <cell r="E2624" t="str">
            <v/>
          </cell>
          <cell r="F2624" t="str">
            <v>N</v>
          </cell>
          <cell r="G2624" t="str">
            <v>N</v>
          </cell>
          <cell r="H2624" t="str">
            <v/>
          </cell>
          <cell r="I2624" t="str">
            <v/>
          </cell>
          <cell r="J2624" t="str">
            <v>N/A</v>
          </cell>
        </row>
        <row r="2625">
          <cell r="B2625" t="str">
            <v>TC43</v>
          </cell>
          <cell r="C2625" t="str">
            <v>存單利息調整</v>
          </cell>
          <cell r="D2625" t="str">
            <v>N</v>
          </cell>
          <cell r="E2625" t="str">
            <v/>
          </cell>
          <cell r="F2625" t="str">
            <v>N</v>
          </cell>
          <cell r="G2625" t="str">
            <v>N</v>
          </cell>
          <cell r="H2625" t="str">
            <v/>
          </cell>
          <cell r="I2625" t="str">
            <v/>
          </cell>
          <cell r="J2625" t="str">
            <v>N/A</v>
          </cell>
        </row>
        <row r="2626">
          <cell r="B2626" t="str">
            <v>TC50</v>
          </cell>
          <cell r="C2626" t="str">
            <v>存戶事故登錄</v>
          </cell>
          <cell r="D2626" t="str">
            <v>Y</v>
          </cell>
          <cell r="E2626" t="str">
            <v/>
          </cell>
          <cell r="F2626" t="str">
            <v>N</v>
          </cell>
          <cell r="G2626" t="str">
            <v>N</v>
          </cell>
          <cell r="H2626" t="str">
            <v/>
          </cell>
          <cell r="I2626" t="str">
            <v/>
          </cell>
          <cell r="J2626" t="str">
            <v>N/A</v>
          </cell>
        </row>
        <row r="2627">
          <cell r="B2627" t="str">
            <v>TC51</v>
          </cell>
          <cell r="C2627" t="str">
            <v>存單戶事故解除</v>
          </cell>
          <cell r="D2627" t="str">
            <v>Y</v>
          </cell>
          <cell r="E2627" t="str">
            <v/>
          </cell>
          <cell r="F2627" t="str">
            <v>N</v>
          </cell>
          <cell r="G2627" t="str">
            <v>N</v>
          </cell>
          <cell r="H2627" t="str">
            <v/>
          </cell>
          <cell r="I2627" t="str">
            <v/>
          </cell>
          <cell r="J2627" t="str">
            <v>N/A</v>
          </cell>
        </row>
        <row r="2628">
          <cell r="B2628" t="str">
            <v>TC52</v>
          </cell>
          <cell r="C2628" t="str">
            <v>聚寶存單轉一般存單</v>
          </cell>
          <cell r="D2628" t="str">
            <v>N</v>
          </cell>
          <cell r="E2628" t="str">
            <v/>
          </cell>
          <cell r="F2628" t="str">
            <v>N</v>
          </cell>
          <cell r="G2628" t="str">
            <v>N</v>
          </cell>
          <cell r="H2628" t="str">
            <v/>
          </cell>
          <cell r="I2628" t="str">
            <v/>
          </cell>
          <cell r="J2628" t="str">
            <v>N/A</v>
          </cell>
        </row>
        <row r="2629">
          <cell r="B2629" t="str">
            <v>TC61</v>
          </cell>
          <cell r="C2629" t="str">
            <v>存單已領利息查詢</v>
          </cell>
          <cell r="D2629" t="str">
            <v>Y</v>
          </cell>
          <cell r="E2629" t="str">
            <v/>
          </cell>
          <cell r="F2629" t="str">
            <v>N</v>
          </cell>
          <cell r="G2629" t="str">
            <v>N</v>
          </cell>
          <cell r="H2629" t="str">
            <v/>
          </cell>
          <cell r="I2629" t="str">
            <v/>
          </cell>
          <cell r="J2629" t="str">
            <v>N/A</v>
          </cell>
        </row>
        <row r="2630">
          <cell r="B2630" t="str">
            <v>TC62</v>
          </cell>
          <cell r="C2630" t="str">
            <v>存單一般利息查詢</v>
          </cell>
          <cell r="D2630" t="str">
            <v>N</v>
          </cell>
          <cell r="E2630" t="str">
            <v/>
          </cell>
          <cell r="F2630" t="str">
            <v>N</v>
          </cell>
          <cell r="G2630" t="str">
            <v>N</v>
          </cell>
          <cell r="H2630" t="str">
            <v/>
          </cell>
          <cell r="I2630" t="str">
            <v/>
          </cell>
          <cell r="J2630" t="str">
            <v>N/A</v>
          </cell>
        </row>
        <row r="2631">
          <cell r="B2631" t="str">
            <v>TC63</v>
          </cell>
          <cell r="C2631" t="str">
            <v>存單中途解約利息查詢</v>
          </cell>
          <cell r="D2631" t="str">
            <v>N</v>
          </cell>
          <cell r="E2631" t="str">
            <v/>
          </cell>
          <cell r="F2631" t="str">
            <v>N</v>
          </cell>
          <cell r="G2631" t="str">
            <v>N</v>
          </cell>
          <cell r="H2631" t="str">
            <v/>
          </cell>
          <cell r="I2631" t="str">
            <v/>
          </cell>
          <cell r="J2631" t="str">
            <v>N/A</v>
          </cell>
        </row>
        <row r="2632">
          <cell r="B2632" t="str">
            <v>TC65</v>
          </cell>
          <cell r="C2632" t="str">
            <v>外幣定存歸戶查詢</v>
          </cell>
          <cell r="D2632" t="str">
            <v>N</v>
          </cell>
          <cell r="E2632" t="str">
            <v/>
          </cell>
          <cell r="F2632" t="str">
            <v>N</v>
          </cell>
          <cell r="G2632" t="str">
            <v>N</v>
          </cell>
          <cell r="H2632" t="str">
            <v/>
          </cell>
          <cell r="I2632" t="str">
            <v/>
          </cell>
          <cell r="J2632" t="str">
            <v>N/A</v>
          </cell>
        </row>
        <row r="2633">
          <cell r="B2633" t="str">
            <v>TC66</v>
          </cell>
          <cell r="C2633" t="str">
            <v>外匯存單計息明細查詢</v>
          </cell>
          <cell r="D2633" t="str">
            <v>N</v>
          </cell>
          <cell r="E2633" t="str">
            <v/>
          </cell>
          <cell r="F2633" t="str">
            <v>N</v>
          </cell>
          <cell r="G2633" t="str">
            <v>N</v>
          </cell>
          <cell r="H2633" t="str">
            <v/>
          </cell>
          <cell r="I2633" t="str">
            <v/>
          </cell>
          <cell r="J2633" t="str">
            <v>N/A</v>
          </cell>
        </row>
        <row r="2634">
          <cell r="B2634" t="str">
            <v>TC67</v>
          </cell>
          <cell r="C2634" t="str">
            <v>存單交易資料查詢</v>
          </cell>
          <cell r="D2634" t="str">
            <v>N</v>
          </cell>
          <cell r="E2634" t="str">
            <v/>
          </cell>
          <cell r="F2634" t="str">
            <v>N</v>
          </cell>
          <cell r="G2634" t="str">
            <v>N</v>
          </cell>
          <cell r="H2634" t="str">
            <v/>
          </cell>
          <cell r="I2634" t="str">
            <v/>
          </cell>
          <cell r="J2634" t="str">
            <v>N/A</v>
          </cell>
        </row>
        <row r="2635">
          <cell r="B2635" t="str">
            <v>TC68</v>
          </cell>
          <cell r="C2635" t="str">
            <v>存單戶全部資料查詢</v>
          </cell>
          <cell r="D2635" t="str">
            <v>Y</v>
          </cell>
          <cell r="E2635" t="str">
            <v/>
          </cell>
          <cell r="F2635" t="str">
            <v>N</v>
          </cell>
          <cell r="G2635" t="str">
            <v>N</v>
          </cell>
          <cell r="H2635" t="str">
            <v/>
          </cell>
          <cell r="I2635" t="str">
            <v/>
          </cell>
          <cell r="J2635" t="str">
            <v>N/A</v>
          </cell>
        </row>
        <row r="2636">
          <cell r="B2636" t="str">
            <v>TC69</v>
          </cell>
          <cell r="C2636" t="str">
            <v>存單戶事故查詢</v>
          </cell>
          <cell r="D2636" t="str">
            <v>N</v>
          </cell>
          <cell r="E2636" t="str">
            <v/>
          </cell>
          <cell r="F2636" t="str">
            <v>N</v>
          </cell>
          <cell r="G2636" t="str">
            <v>N</v>
          </cell>
          <cell r="H2636" t="str">
            <v/>
          </cell>
          <cell r="I2636" t="str">
            <v/>
          </cell>
          <cell r="J2636" t="str">
            <v>N/A</v>
          </cell>
        </row>
        <row r="2637">
          <cell r="B2637" t="str">
            <v>TC70</v>
          </cell>
          <cell r="C2637" t="str">
            <v>變更紀錄查詢</v>
          </cell>
          <cell r="D2637" t="str">
            <v>Y</v>
          </cell>
          <cell r="E2637" t="str">
            <v/>
          </cell>
          <cell r="F2637" t="str">
            <v>N</v>
          </cell>
          <cell r="G2637" t="str">
            <v>N</v>
          </cell>
          <cell r="H2637" t="str">
            <v/>
          </cell>
          <cell r="I2637" t="str">
            <v/>
          </cell>
          <cell r="J2637" t="str">
            <v>N/A</v>
          </cell>
        </row>
        <row r="2638">
          <cell r="B2638" t="str">
            <v>TC83</v>
          </cell>
          <cell r="C2638" t="str">
            <v>外匯利率查詢</v>
          </cell>
          <cell r="D2638" t="str">
            <v>Y</v>
          </cell>
          <cell r="E2638" t="str">
            <v/>
          </cell>
          <cell r="F2638" t="str">
            <v>N</v>
          </cell>
          <cell r="G2638" t="str">
            <v>N</v>
          </cell>
          <cell r="H2638" t="str">
            <v/>
          </cell>
          <cell r="I2638" t="str">
            <v/>
          </cell>
          <cell r="J2638" t="str">
            <v>N/A</v>
          </cell>
        </row>
        <row r="2639">
          <cell r="B2639" t="str">
            <v>TC84</v>
          </cell>
          <cell r="C2639" t="str">
            <v>外幣利率異動查詢</v>
          </cell>
          <cell r="D2639" t="str">
            <v>Y</v>
          </cell>
          <cell r="E2639" t="str">
            <v/>
          </cell>
          <cell r="F2639" t="str">
            <v>N</v>
          </cell>
          <cell r="G2639" t="str">
            <v>N</v>
          </cell>
          <cell r="H2639" t="str">
            <v/>
          </cell>
          <cell r="I2639" t="str">
            <v/>
          </cell>
          <cell r="J2639" t="str">
            <v>N/A</v>
          </cell>
        </row>
        <row r="2640">
          <cell r="B2640" t="str">
            <v>TC91</v>
          </cell>
          <cell r="C2640" t="str">
            <v>存單利息調整查詢</v>
          </cell>
          <cell r="D2640" t="str">
            <v>N</v>
          </cell>
          <cell r="E2640" t="str">
            <v/>
          </cell>
          <cell r="F2640" t="str">
            <v>N</v>
          </cell>
          <cell r="G2640" t="str">
            <v>N</v>
          </cell>
          <cell r="H2640" t="str">
            <v/>
          </cell>
          <cell r="I2640" t="str">
            <v/>
          </cell>
          <cell r="J2640" t="str">
            <v>N/A</v>
          </cell>
        </row>
        <row r="2641">
          <cell r="B2641" t="str">
            <v>TC92</v>
          </cell>
          <cell r="C2641" t="str">
            <v>存單續存/轉存開戶查詢</v>
          </cell>
          <cell r="D2641" t="str">
            <v>N</v>
          </cell>
          <cell r="E2641" t="str">
            <v/>
          </cell>
          <cell r="F2641" t="str">
            <v>N</v>
          </cell>
          <cell r="G2641" t="str">
            <v>N</v>
          </cell>
          <cell r="H2641" t="str">
            <v/>
          </cell>
          <cell r="I2641" t="str">
            <v/>
          </cell>
          <cell r="J2641" t="str">
            <v>N/A</v>
          </cell>
        </row>
        <row r="2642">
          <cell r="B2642" t="str">
            <v>TC93</v>
          </cell>
          <cell r="C2642" t="str">
            <v>外匯存單退還代扣所得稅查詢</v>
          </cell>
          <cell r="D2642" t="str">
            <v>N</v>
          </cell>
          <cell r="E2642" t="str">
            <v/>
          </cell>
          <cell r="F2642" t="str">
            <v>N</v>
          </cell>
          <cell r="G2642" t="str">
            <v>N</v>
          </cell>
          <cell r="H2642" t="str">
            <v/>
          </cell>
          <cell r="I2642" t="str">
            <v/>
          </cell>
          <cell r="J2642" t="str">
            <v>N/A</v>
          </cell>
        </row>
        <row r="2643">
          <cell r="B2643" t="str">
            <v>TC96</v>
          </cell>
          <cell r="C2643" t="str">
            <v>外匯存單解約利息查詢</v>
          </cell>
          <cell r="D2643" t="str">
            <v>Y</v>
          </cell>
          <cell r="E2643" t="str">
            <v/>
          </cell>
          <cell r="F2643" t="str">
            <v>N</v>
          </cell>
          <cell r="G2643" t="str">
            <v>N</v>
          </cell>
          <cell r="H2643" t="str">
            <v/>
          </cell>
          <cell r="I2643" t="str">
            <v/>
          </cell>
          <cell r="J2643" t="str">
            <v>N/A</v>
          </cell>
        </row>
        <row r="2644">
          <cell r="B2644" t="str">
            <v>TC99</v>
          </cell>
          <cell r="C2644" t="str">
            <v>內容變更查詢／外幣</v>
          </cell>
          <cell r="D2644" t="str">
            <v>N</v>
          </cell>
          <cell r="E2644" t="str">
            <v/>
          </cell>
          <cell r="F2644" t="str">
            <v>N</v>
          </cell>
          <cell r="G2644" t="str">
            <v>N</v>
          </cell>
          <cell r="H2644" t="str">
            <v/>
          </cell>
          <cell r="I2644" t="str">
            <v/>
          </cell>
          <cell r="J2644" t="str">
            <v>N/A</v>
          </cell>
        </row>
        <row r="2645">
          <cell r="B2645" t="str">
            <v>CMLEBOOK</v>
          </cell>
          <cell r="C2645" t="str">
            <v>計息設定</v>
          </cell>
          <cell r="D2645" t="str">
            <v>Y</v>
          </cell>
          <cell r="E2645" t="str">
            <v/>
          </cell>
          <cell r="F2645" t="str">
            <v>N</v>
          </cell>
          <cell r="G2645" t="str">
            <v>N</v>
          </cell>
          <cell r="H2645" t="str">
            <v/>
          </cell>
          <cell r="I2645" t="str">
            <v/>
          </cell>
          <cell r="J2645" t="str">
            <v>N/A</v>
          </cell>
        </row>
        <row r="2646">
          <cell r="B2646" t="str">
            <v>CMLE0001</v>
          </cell>
          <cell r="C2646" t="str">
            <v>計算利息</v>
          </cell>
          <cell r="D2646" t="str">
            <v>Y</v>
          </cell>
          <cell r="E2646" t="str">
            <v/>
          </cell>
          <cell r="F2646" t="str">
            <v>N</v>
          </cell>
          <cell r="G2646" t="str">
            <v>N</v>
          </cell>
          <cell r="H2646" t="str">
            <v/>
          </cell>
          <cell r="I2646" t="str">
            <v/>
          </cell>
          <cell r="J2646" t="str">
            <v>N/A</v>
          </cell>
        </row>
        <row r="2647">
          <cell r="B2647" t="str">
            <v>CMLE0002</v>
          </cell>
          <cell r="C2647" t="str">
            <v>輸出查詢資料     
ACT=1:產生對應利息收入與應收利息科目
   2,3:基放類別轉換        
   4:產出基放類別          </v>
          </cell>
          <cell r="D2647" t="str">
            <v>Y</v>
          </cell>
          <cell r="E2647" t="str">
            <v/>
          </cell>
          <cell r="F2647" t="str">
            <v>N</v>
          </cell>
          <cell r="G2647" t="str">
            <v>N</v>
          </cell>
          <cell r="H2647" t="str">
            <v/>
          </cell>
          <cell r="I2647" t="str">
            <v/>
          </cell>
          <cell r="J2647" t="str">
            <v>N/A</v>
          </cell>
        </row>
        <row r="2648">
          <cell r="B2648" t="str">
            <v>CMLE0003</v>
          </cell>
          <cell r="C2648" t="str">
            <v>功用：外幣放款帳號的序號自動給號．</v>
          </cell>
          <cell r="D2648" t="str">
            <v>Y</v>
          </cell>
          <cell r="E2648" t="str">
            <v/>
          </cell>
          <cell r="F2648" t="str">
            <v>N</v>
          </cell>
          <cell r="G2648" t="str">
            <v>N</v>
          </cell>
          <cell r="H2648" t="str">
            <v/>
          </cell>
          <cell r="I2648" t="str">
            <v/>
          </cell>
          <cell r="J2648" t="str">
            <v>N/A</v>
          </cell>
        </row>
        <row r="2649">
          <cell r="B2649" t="str">
            <v>CMLE0004</v>
          </cell>
          <cell r="C2649" t="str">
            <v>預收利息收入異動資料庫</v>
          </cell>
          <cell r="D2649" t="str">
            <v>N</v>
          </cell>
          <cell r="E2649" t="str">
            <v/>
          </cell>
          <cell r="F2649" t="str">
            <v>N</v>
          </cell>
          <cell r="G2649" t="str">
            <v>N</v>
          </cell>
          <cell r="H2649" t="str">
            <v/>
          </cell>
          <cell r="I2649" t="str">
            <v/>
          </cell>
          <cell r="J2649" t="str">
            <v>N/A</v>
          </cell>
        </row>
        <row r="2650">
          <cell r="B2650" t="str">
            <v>CMLE0005</v>
          </cell>
          <cell r="C2650" t="str">
            <v>查詢外幣基放利率</v>
          </cell>
          <cell r="D2650" t="str">
            <v>Y</v>
          </cell>
          <cell r="E2650" t="str">
            <v/>
          </cell>
          <cell r="F2650" t="str">
            <v>N</v>
          </cell>
          <cell r="G2650" t="str">
            <v>N</v>
          </cell>
          <cell r="H2650" t="str">
            <v/>
          </cell>
          <cell r="I2650" t="str">
            <v/>
          </cell>
          <cell r="J2650" t="str">
            <v>N/A</v>
          </cell>
        </row>
        <row r="2651">
          <cell r="B2651" t="str">
            <v>CMLE0006</v>
          </cell>
          <cell r="C2651" t="str">
            <v>檢核是否按順序沖正.</v>
          </cell>
          <cell r="D2651" t="str">
            <v>Y</v>
          </cell>
          <cell r="E2651" t="str">
            <v/>
          </cell>
          <cell r="F2651" t="str">
            <v>N</v>
          </cell>
          <cell r="G2651" t="str">
            <v>N</v>
          </cell>
          <cell r="H2651" t="str">
            <v/>
          </cell>
          <cell r="I2651" t="str">
            <v/>
          </cell>
          <cell r="J2651" t="str">
            <v>N/A</v>
          </cell>
        </row>
        <row r="2652">
          <cell r="B2652" t="str">
            <v>CMLE0007</v>
          </cell>
          <cell r="C2652" t="str">
            <v>紀錄DBLD</v>
          </cell>
          <cell r="D2652" t="str">
            <v>N</v>
          </cell>
          <cell r="E2652" t="str">
            <v/>
          </cell>
          <cell r="F2652" t="str">
            <v>N</v>
          </cell>
          <cell r="G2652" t="str">
            <v>N</v>
          </cell>
          <cell r="H2652" t="str">
            <v/>
          </cell>
          <cell r="I2652" t="str">
            <v/>
          </cell>
          <cell r="J2652" t="str">
            <v>N/A</v>
          </cell>
        </row>
        <row r="2653">
          <cell r="B2653" t="str">
            <v>CMLE0009</v>
          </cell>
          <cell r="C2653" t="str">
            <v>計算下期繳息相對日.</v>
          </cell>
          <cell r="D2653" t="str">
            <v>Y</v>
          </cell>
          <cell r="E2653" t="str">
            <v/>
          </cell>
          <cell r="F2653" t="str">
            <v>N</v>
          </cell>
          <cell r="G2653" t="str">
            <v>N</v>
          </cell>
          <cell r="H2653" t="str">
            <v/>
          </cell>
          <cell r="I2653" t="str">
            <v/>
          </cell>
          <cell r="J2653" t="str">
            <v>N/A</v>
          </cell>
        </row>
        <row r="2654">
          <cell r="B2654" t="str">
            <v>CMLE0010</v>
          </cell>
          <cell r="C2654" t="str">
            <v>外幣放款進扣帳</v>
          </cell>
          <cell r="D2654" t="str">
            <v>N</v>
          </cell>
          <cell r="E2654" t="str">
            <v/>
          </cell>
          <cell r="F2654" t="str">
            <v>N</v>
          </cell>
          <cell r="G2654" t="str">
            <v>N</v>
          </cell>
          <cell r="H2654" t="str">
            <v/>
          </cell>
          <cell r="I2654" t="str">
            <v/>
          </cell>
          <cell r="J2654" t="str">
            <v>N/A</v>
          </cell>
        </row>
        <row r="2655">
          <cell r="B2655" t="str">
            <v>CMLE0011</v>
          </cell>
          <cell r="C2655" t="str">
            <v>外幣計息－基本利率異動表.</v>
          </cell>
          <cell r="D2655" t="str">
            <v>Y</v>
          </cell>
          <cell r="E2655" t="str">
            <v/>
          </cell>
          <cell r="F2655" t="str">
            <v>N</v>
          </cell>
          <cell r="G2655" t="str">
            <v>N</v>
          </cell>
          <cell r="H2655" t="str">
            <v/>
          </cell>
          <cell r="I2655" t="str">
            <v/>
          </cell>
          <cell r="J2655" t="str">
            <v>N/A</v>
          </cell>
        </row>
        <row r="2656">
          <cell r="B2656" t="str">
            <v>CMLE0012</v>
          </cell>
          <cell r="C2656" t="str">
            <v>授信利息介面處理（外幣）.</v>
          </cell>
          <cell r="D2656" t="str">
            <v>Y</v>
          </cell>
          <cell r="E2656" t="str">
            <v/>
          </cell>
          <cell r="F2656" t="str">
            <v>N</v>
          </cell>
          <cell r="G2656" t="str">
            <v>N</v>
          </cell>
          <cell r="H2656" t="str">
            <v/>
          </cell>
          <cell r="I2656" t="str">
            <v/>
          </cell>
          <cell r="J2656" t="str">
            <v>N/A</v>
          </cell>
        </row>
        <row r="2657">
          <cell r="B2657" t="str">
            <v>CMLE0013</v>
          </cell>
          <cell r="C2657" t="str">
            <v>計息－本金及利息.</v>
          </cell>
          <cell r="D2657" t="str">
            <v>Y</v>
          </cell>
          <cell r="E2657" t="str">
            <v/>
          </cell>
          <cell r="F2657" t="str">
            <v>N</v>
          </cell>
          <cell r="G2657" t="str">
            <v>N</v>
          </cell>
          <cell r="H2657" t="str">
            <v/>
          </cell>
          <cell r="I2657" t="str">
            <v/>
          </cell>
          <cell r="J2657" t="str">
            <v>N/A</v>
          </cell>
        </row>
        <row r="2658">
          <cell r="B2658" t="str">
            <v>CMLE0014</v>
          </cell>
          <cell r="C2658" t="str">
            <v>計息－違約金及遲延利息.</v>
          </cell>
          <cell r="D2658" t="str">
            <v>Y</v>
          </cell>
          <cell r="E2658" t="str">
            <v/>
          </cell>
          <cell r="F2658" t="str">
            <v>N</v>
          </cell>
          <cell r="G2658" t="str">
            <v>N</v>
          </cell>
          <cell r="H2658" t="str">
            <v/>
          </cell>
          <cell r="I2658" t="str">
            <v/>
          </cell>
          <cell r="J2658" t="str">
            <v>N/A</v>
          </cell>
        </row>
        <row r="2659">
          <cell r="B2659" t="str">
            <v>CMLE0015</v>
          </cell>
          <cell r="C2659" t="str">
            <v>進扣帳TACOM18/TAA18處理</v>
          </cell>
          <cell r="D2659" t="str">
            <v>N</v>
          </cell>
          <cell r="E2659" t="str">
            <v/>
          </cell>
          <cell r="F2659" t="str">
            <v>N</v>
          </cell>
          <cell r="G2659" t="str">
            <v>N</v>
          </cell>
          <cell r="H2659" t="str">
            <v/>
          </cell>
          <cell r="I2659" t="str">
            <v/>
          </cell>
          <cell r="J2659" t="str">
            <v>N/A</v>
          </cell>
        </row>
        <row r="2660">
          <cell r="B2660" t="str">
            <v>CMLE0018</v>
          </cell>
          <cell r="C2660" t="str">
            <v>７：外匯放款科目代代號轉換</v>
          </cell>
          <cell r="D2660" t="str">
            <v>N</v>
          </cell>
          <cell r="E2660" t="str">
            <v/>
          </cell>
          <cell r="F2660" t="str">
            <v>N</v>
          </cell>
          <cell r="G2660" t="str">
            <v>N</v>
          </cell>
          <cell r="H2660" t="str">
            <v/>
          </cell>
          <cell r="I2660" t="str">
            <v/>
          </cell>
          <cell r="J2660" t="str">
            <v>N/A</v>
          </cell>
        </row>
        <row r="2661">
          <cell r="B2661" t="str">
            <v>CMLE0019</v>
          </cell>
          <cell r="C2661" t="str">
            <v>交易檢核</v>
          </cell>
          <cell r="D2661" t="str">
            <v>Y</v>
          </cell>
          <cell r="E2661" t="str">
            <v/>
          </cell>
          <cell r="F2661" t="str">
            <v>N</v>
          </cell>
          <cell r="G2661" t="str">
            <v>N</v>
          </cell>
          <cell r="H2661" t="str">
            <v/>
          </cell>
          <cell r="I2661" t="str">
            <v/>
          </cell>
          <cell r="J2661" t="str">
            <v>N/A</v>
          </cell>
        </row>
        <row r="2662">
          <cell r="B2662" t="str">
            <v>CMLE0020</v>
          </cell>
          <cell r="C2662" t="str">
            <v>輸入外幣折合為其他幣別</v>
          </cell>
          <cell r="D2662" t="str">
            <v>N</v>
          </cell>
          <cell r="E2662" t="str">
            <v/>
          </cell>
          <cell r="F2662" t="str">
            <v>N</v>
          </cell>
          <cell r="G2662" t="str">
            <v>N</v>
          </cell>
          <cell r="H2662" t="str">
            <v/>
          </cell>
          <cell r="I2662" t="str">
            <v/>
          </cell>
          <cell r="J2662" t="str">
            <v>N/A</v>
          </cell>
        </row>
        <row r="2663">
          <cell r="B2663" t="str">
            <v>CMLE0021</v>
          </cell>
          <cell r="C2663" t="str">
            <v>外幣放款動用副程式（一次動用）</v>
          </cell>
          <cell r="D2663" t="str">
            <v>Y</v>
          </cell>
          <cell r="E2663" t="str">
            <v/>
          </cell>
          <cell r="F2663" t="str">
            <v>N</v>
          </cell>
          <cell r="G2663" t="str">
            <v>N</v>
          </cell>
          <cell r="H2663" t="str">
            <v/>
          </cell>
          <cell r="I2663" t="str">
            <v/>
          </cell>
          <cell r="J2663" t="str">
            <v>N/A</v>
          </cell>
        </row>
        <row r="2664">
          <cell r="B2664" t="str">
            <v>CMLE0022</v>
          </cell>
          <cell r="C2664" t="str">
            <v>外幣同存透支額度查詢及使用.</v>
          </cell>
          <cell r="D2664" t="str">
            <v>Y</v>
          </cell>
          <cell r="E2664" t="str">
            <v/>
          </cell>
          <cell r="F2664" t="str">
            <v>N</v>
          </cell>
          <cell r="G2664" t="str">
            <v>N</v>
          </cell>
          <cell r="H2664" t="str">
            <v/>
          </cell>
          <cell r="I2664" t="str">
            <v/>
          </cell>
          <cell r="J2664" t="str">
            <v>N/A</v>
          </cell>
        </row>
        <row r="2665">
          <cell r="B2665" t="str">
            <v>CMLE0023</v>
          </cell>
          <cell r="C2665" t="str">
            <v>外幣放款進扣帳副程式</v>
          </cell>
          <cell r="D2665" t="str">
            <v>Y</v>
          </cell>
          <cell r="E2665" t="str">
            <v/>
          </cell>
          <cell r="F2665" t="str">
            <v>N</v>
          </cell>
          <cell r="G2665" t="str">
            <v>N</v>
          </cell>
          <cell r="H2665" t="str">
            <v/>
          </cell>
          <cell r="I2665" t="str">
            <v/>
          </cell>
          <cell r="J2665" t="str">
            <v>N/A</v>
          </cell>
        </row>
        <row r="2666">
          <cell r="B2666" t="str">
            <v>CMLE0024</v>
          </cell>
          <cell r="C2666" t="str">
            <v>外幣放款沖正副程式</v>
          </cell>
          <cell r="D2666" t="str">
            <v>Y</v>
          </cell>
          <cell r="E2666" t="str">
            <v/>
          </cell>
          <cell r="F2666" t="str">
            <v>N</v>
          </cell>
          <cell r="G2666" t="str">
            <v>N</v>
          </cell>
          <cell r="H2666" t="str">
            <v/>
          </cell>
          <cell r="I2666" t="str">
            <v/>
          </cell>
          <cell r="J2666" t="str">
            <v>N/A</v>
          </cell>
        </row>
        <row r="2667">
          <cell r="B2667" t="str">
            <v>CMLE0027</v>
          </cell>
          <cell r="C2667" t="str">
            <v>輸入放款帳號以輸出逾期代號</v>
          </cell>
          <cell r="D2667" t="str">
            <v>Y</v>
          </cell>
          <cell r="E2667" t="str">
            <v/>
          </cell>
          <cell r="F2667" t="str">
            <v>N</v>
          </cell>
          <cell r="G2667" t="str">
            <v>N</v>
          </cell>
          <cell r="H2667" t="str">
            <v/>
          </cell>
          <cell r="I2667" t="str">
            <v/>
          </cell>
          <cell r="J2667" t="str">
            <v>N/A</v>
          </cell>
        </row>
        <row r="2668">
          <cell r="B2668" t="str">
            <v>CMLE0028</v>
          </cell>
          <cell r="C2668" t="str">
            <v>放款帳號鎖定註記副程式</v>
          </cell>
          <cell r="D2668" t="str">
            <v>Y</v>
          </cell>
          <cell r="E2668" t="str">
            <v/>
          </cell>
          <cell r="F2668" t="str">
            <v>N</v>
          </cell>
          <cell r="G2668" t="str">
            <v>N</v>
          </cell>
          <cell r="H2668" t="str">
            <v/>
          </cell>
          <cell r="I2668" t="str">
            <v/>
          </cell>
          <cell r="J2668" t="str">
            <v>N/A</v>
          </cell>
        </row>
        <row r="2669">
          <cell r="B2669" t="str">
            <v>CMLE0029</v>
          </cell>
          <cell r="C2669" t="str">
            <v>攤還表展開.</v>
          </cell>
          <cell r="D2669" t="str">
            <v>Y</v>
          </cell>
          <cell r="E2669" t="str">
            <v/>
          </cell>
          <cell r="F2669" t="str">
            <v>N</v>
          </cell>
          <cell r="G2669" t="str">
            <v>N</v>
          </cell>
          <cell r="H2669" t="str">
            <v/>
          </cell>
          <cell r="I2669" t="str">
            <v/>
          </cell>
          <cell r="J2669" t="str">
            <v>N/A</v>
          </cell>
        </row>
        <row r="2670">
          <cell r="B2670" t="str">
            <v>CMLE0035</v>
          </cell>
          <cell r="C2670" t="str">
            <v>將各項會計掛至LFDSK</v>
          </cell>
          <cell r="D2670" t="str">
            <v>Y</v>
          </cell>
          <cell r="E2670" t="str">
            <v/>
          </cell>
          <cell r="F2670" t="str">
            <v>N</v>
          </cell>
          <cell r="G2670" t="str">
            <v>N</v>
          </cell>
          <cell r="H2670" t="str">
            <v/>
          </cell>
          <cell r="I2670" t="str">
            <v/>
          </cell>
          <cell r="J2670" t="str">
            <v>N/A</v>
          </cell>
        </row>
        <row r="2671">
          <cell r="B2671" t="str">
            <v>CMLE0037</v>
          </cell>
          <cell r="C2671" t="str">
            <v>依幣別轉換金額的小數位</v>
          </cell>
          <cell r="D2671" t="str">
            <v>Y</v>
          </cell>
          <cell r="E2671" t="str">
            <v/>
          </cell>
          <cell r="F2671" t="str">
            <v>N</v>
          </cell>
          <cell r="G2671" t="str">
            <v>N</v>
          </cell>
          <cell r="H2671" t="str">
            <v/>
          </cell>
          <cell r="I2671" t="str">
            <v/>
          </cell>
          <cell r="J2671" t="str">
            <v>N/A</v>
          </cell>
        </row>
        <row r="2672">
          <cell r="B2672" t="str">
            <v>CMLE0038</v>
          </cell>
          <cell r="C2672" t="str">
            <v>帳號變更.</v>
          </cell>
          <cell r="D2672" t="str">
            <v>N</v>
          </cell>
          <cell r="E2672" t="str">
            <v/>
          </cell>
          <cell r="F2672" t="str">
            <v>N</v>
          </cell>
          <cell r="G2672" t="str">
            <v>N</v>
          </cell>
          <cell r="H2672" t="str">
            <v/>
          </cell>
          <cell r="I2672" t="str">
            <v/>
          </cell>
          <cell r="J2672" t="str">
            <v>N/A</v>
          </cell>
        </row>
        <row r="2673">
          <cell r="B2673" t="str">
            <v>CMLE0049</v>
          </cell>
          <cell r="C2673" t="str">
            <v>字軌轉換分行代號</v>
          </cell>
          <cell r="D2673" t="str">
            <v>N</v>
          </cell>
          <cell r="E2673" t="str">
            <v/>
          </cell>
          <cell r="F2673" t="str">
            <v>N</v>
          </cell>
          <cell r="G2673" t="str">
            <v>N</v>
          </cell>
          <cell r="H2673" t="str">
            <v/>
          </cell>
          <cell r="I2673" t="str">
            <v/>
          </cell>
          <cell r="J2673" t="str">
            <v>N/A</v>
          </cell>
        </row>
        <row r="2674">
          <cell r="B2674" t="str">
            <v>CMLE0051</v>
          </cell>
          <cell r="C2674" t="str">
            <v>外幣授信資產分類查詢.</v>
          </cell>
          <cell r="D2674" t="str">
            <v>Y</v>
          </cell>
          <cell r="E2674" t="str">
            <v/>
          </cell>
          <cell r="F2674" t="str">
            <v>N</v>
          </cell>
          <cell r="G2674" t="str">
            <v>N</v>
          </cell>
          <cell r="H2674" t="str">
            <v/>
          </cell>
          <cell r="I2674" t="str">
            <v/>
          </cell>
          <cell r="J2674" t="str">
            <v>N/A</v>
          </cell>
        </row>
        <row r="2675">
          <cell r="B2675" t="str">
            <v>CMLE0053</v>
          </cell>
          <cell r="C2675" t="str">
            <v>ISRTYIDLP費用</v>
          </cell>
          <cell r="D2675" t="str">
            <v>Y</v>
          </cell>
          <cell r="E2675" t="str">
            <v/>
          </cell>
          <cell r="F2675" t="str">
            <v>N</v>
          </cell>
          <cell r="G2675" t="str">
            <v>N</v>
          </cell>
          <cell r="H2675" t="str">
            <v/>
          </cell>
          <cell r="I2675" t="str">
            <v/>
          </cell>
          <cell r="J2675" t="str">
            <v>N/A</v>
          </cell>
        </row>
        <row r="2676">
          <cell r="B2676" t="str">
            <v>CMLE0068</v>
          </cell>
          <cell r="C2676" t="str">
            <v>CALLCMLE0009/CMLE0012</v>
          </cell>
          <cell r="D2676" t="str">
            <v>Y</v>
          </cell>
          <cell r="E2676" t="str">
            <v/>
          </cell>
          <cell r="F2676" t="str">
            <v>N</v>
          </cell>
          <cell r="G2676" t="str">
            <v>N</v>
          </cell>
          <cell r="H2676" t="str">
            <v/>
          </cell>
          <cell r="I2676" t="str">
            <v/>
          </cell>
          <cell r="J2676" t="str">
            <v>N/A</v>
          </cell>
        </row>
        <row r="2677">
          <cell r="B2677" t="str">
            <v>F0ECLP</v>
          </cell>
          <cell r="C2677" t="str">
            <v>動用及還款額度資料.</v>
          </cell>
          <cell r="D2677" t="str">
            <v>Y</v>
          </cell>
          <cell r="E2677" t="str">
            <v/>
          </cell>
          <cell r="F2677" t="str">
            <v>N</v>
          </cell>
          <cell r="G2677" t="str">
            <v>N</v>
          </cell>
          <cell r="H2677" t="str">
            <v/>
          </cell>
          <cell r="I2677" t="str">
            <v/>
          </cell>
          <cell r="J2677" t="str">
            <v>N/A</v>
          </cell>
        </row>
        <row r="2678">
          <cell r="B2678" t="str">
            <v>F0EDLP</v>
          </cell>
          <cell r="C2678" t="str">
            <v>預佔動用與還款副程式</v>
          </cell>
          <cell r="D2678" t="str">
            <v>Y</v>
          </cell>
          <cell r="E2678" t="str">
            <v/>
          </cell>
          <cell r="F2678" t="str">
            <v>N</v>
          </cell>
          <cell r="G2678" t="str">
            <v>N</v>
          </cell>
          <cell r="H2678" t="str">
            <v/>
          </cell>
          <cell r="I2678" t="str">
            <v/>
          </cell>
          <cell r="J2678" t="str">
            <v>N/A</v>
          </cell>
        </row>
        <row r="2679">
          <cell r="B2679" t="str">
            <v>PE0130</v>
          </cell>
          <cell r="C2679" t="str">
            <v>外幣放款動用副程式（一次動用）
&lt;試算&gt;</v>
          </cell>
          <cell r="D2679" t="str">
            <v>N</v>
          </cell>
          <cell r="E2679" t="str">
            <v/>
          </cell>
          <cell r="F2679" t="str">
            <v>N</v>
          </cell>
          <cell r="G2679" t="str">
            <v>N</v>
          </cell>
          <cell r="H2679" t="str">
            <v/>
          </cell>
          <cell r="I2679" t="str">
            <v/>
          </cell>
          <cell r="J2679" t="str">
            <v>N/A</v>
          </cell>
        </row>
        <row r="2680">
          <cell r="B2680" t="str">
            <v>PE0131</v>
          </cell>
          <cell r="C2680" t="str">
            <v>外幣放款動用副程式（一次動用）</v>
          </cell>
          <cell r="D2680" t="str">
            <v>N</v>
          </cell>
          <cell r="E2680" t="str">
            <v/>
          </cell>
          <cell r="F2680" t="str">
            <v>N</v>
          </cell>
          <cell r="G2680" t="str">
            <v>N</v>
          </cell>
          <cell r="H2680" t="str">
            <v/>
          </cell>
          <cell r="I2680" t="str">
            <v/>
          </cell>
          <cell r="J2680" t="str">
            <v>N/A</v>
          </cell>
        </row>
        <row r="2681">
          <cell r="B2681" t="str">
            <v>PE0131R</v>
          </cell>
          <cell r="C2681" t="str">
            <v>一般動用沖正.</v>
          </cell>
          <cell r="D2681" t="str">
            <v>N</v>
          </cell>
          <cell r="E2681" t="str">
            <v/>
          </cell>
          <cell r="F2681" t="str">
            <v>N</v>
          </cell>
          <cell r="G2681" t="str">
            <v>N</v>
          </cell>
          <cell r="H2681" t="str">
            <v/>
          </cell>
          <cell r="I2681" t="str">
            <v/>
          </cell>
          <cell r="J2681" t="str">
            <v>N/A</v>
          </cell>
        </row>
        <row r="2682">
          <cell r="B2682" t="str">
            <v>PE053</v>
          </cell>
          <cell r="C2682" t="str">
            <v>繳息.</v>
          </cell>
          <cell r="D2682" t="str">
            <v>Y</v>
          </cell>
          <cell r="E2682" t="str">
            <v/>
          </cell>
          <cell r="F2682" t="str">
            <v>N</v>
          </cell>
          <cell r="G2682" t="str">
            <v>N</v>
          </cell>
          <cell r="H2682" t="str">
            <v/>
          </cell>
          <cell r="I2682" t="str">
            <v/>
          </cell>
          <cell r="J2682" t="str">
            <v>N/A</v>
          </cell>
        </row>
        <row r="2683">
          <cell r="B2683" t="str">
            <v>PE053R</v>
          </cell>
          <cell r="C2683" t="str">
            <v>繳息沖正.</v>
          </cell>
          <cell r="D2683" t="str">
            <v>Y</v>
          </cell>
          <cell r="E2683" t="str">
            <v/>
          </cell>
          <cell r="F2683" t="str">
            <v>N</v>
          </cell>
          <cell r="G2683" t="str">
            <v>N</v>
          </cell>
          <cell r="H2683" t="str">
            <v/>
          </cell>
          <cell r="I2683" t="str">
            <v/>
          </cell>
          <cell r="J2683" t="str">
            <v>N/A</v>
          </cell>
        </row>
        <row r="2684">
          <cell r="B2684" t="str">
            <v>PE054</v>
          </cell>
          <cell r="C2684" t="str">
            <v>清償.</v>
          </cell>
          <cell r="D2684" t="str">
            <v>Y</v>
          </cell>
          <cell r="E2684" t="str">
            <v/>
          </cell>
          <cell r="F2684" t="str">
            <v>N</v>
          </cell>
          <cell r="G2684" t="str">
            <v>N</v>
          </cell>
          <cell r="H2684" t="str">
            <v/>
          </cell>
          <cell r="I2684" t="str">
            <v/>
          </cell>
          <cell r="J2684" t="str">
            <v>N/A</v>
          </cell>
        </row>
        <row r="2685">
          <cell r="B2685" t="str">
            <v>PE054R</v>
          </cell>
          <cell r="C2685" t="str">
            <v>外幣放款清償沖正</v>
          </cell>
          <cell r="D2685" t="str">
            <v>Y</v>
          </cell>
          <cell r="E2685" t="str">
            <v/>
          </cell>
          <cell r="F2685" t="str">
            <v>N</v>
          </cell>
          <cell r="G2685" t="str">
            <v>N</v>
          </cell>
          <cell r="H2685" t="str">
            <v/>
          </cell>
          <cell r="I2685" t="str">
            <v/>
          </cell>
          <cell r="J2685" t="str">
            <v>N/A</v>
          </cell>
        </row>
        <row r="2686">
          <cell r="B2686" t="str">
            <v>PE055</v>
          </cell>
          <cell r="C2686" t="str">
            <v>部份還本.</v>
          </cell>
          <cell r="D2686" t="str">
            <v>Y</v>
          </cell>
          <cell r="E2686" t="str">
            <v/>
          </cell>
          <cell r="F2686" t="str">
            <v>N</v>
          </cell>
          <cell r="G2686" t="str">
            <v>N</v>
          </cell>
          <cell r="H2686" t="str">
            <v/>
          </cell>
          <cell r="I2686" t="str">
            <v/>
          </cell>
          <cell r="J2686" t="str">
            <v>N/A</v>
          </cell>
        </row>
        <row r="2687">
          <cell r="B2687" t="str">
            <v>PE055R</v>
          </cell>
          <cell r="C2687" t="str">
            <v>外幣放款部份還本沖正.</v>
          </cell>
          <cell r="D2687" t="str">
            <v>Y</v>
          </cell>
          <cell r="E2687" t="str">
            <v/>
          </cell>
          <cell r="F2687" t="str">
            <v>N</v>
          </cell>
          <cell r="G2687" t="str">
            <v>N</v>
          </cell>
          <cell r="H2687" t="str">
            <v/>
          </cell>
          <cell r="I2687" t="str">
            <v/>
          </cell>
          <cell r="J2687" t="str">
            <v>N/A</v>
          </cell>
        </row>
        <row r="2688">
          <cell r="B2688" t="str">
            <v>PE057</v>
          </cell>
          <cell r="C2688" t="str">
            <v>外幣放款催收收回.</v>
          </cell>
          <cell r="D2688" t="str">
            <v>Y</v>
          </cell>
          <cell r="E2688" t="str">
            <v/>
          </cell>
          <cell r="F2688" t="str">
            <v>N</v>
          </cell>
          <cell r="G2688" t="str">
            <v>N</v>
          </cell>
          <cell r="H2688" t="str">
            <v/>
          </cell>
          <cell r="I2688" t="str">
            <v/>
          </cell>
          <cell r="J2688" t="str">
            <v>N/A</v>
          </cell>
        </row>
        <row r="2689">
          <cell r="B2689" t="str">
            <v>PE057R</v>
          </cell>
          <cell r="C2689" t="str">
            <v>外幣放款催收收回（沖正）.</v>
          </cell>
          <cell r="D2689" t="str">
            <v>Y</v>
          </cell>
          <cell r="E2689" t="str">
            <v/>
          </cell>
          <cell r="F2689" t="str">
            <v>N</v>
          </cell>
          <cell r="G2689" t="str">
            <v>N</v>
          </cell>
          <cell r="H2689" t="str">
            <v/>
          </cell>
          <cell r="I2689" t="str">
            <v/>
          </cell>
          <cell r="J2689" t="str">
            <v>N/A</v>
          </cell>
        </row>
        <row r="2690">
          <cell r="B2690" t="str">
            <v>PE058</v>
          </cell>
          <cell r="C2690" t="str">
            <v>外幣呆帳收回</v>
          </cell>
          <cell r="D2690" t="str">
            <v>N</v>
          </cell>
          <cell r="E2690" t="str">
            <v/>
          </cell>
          <cell r="F2690" t="str">
            <v>N</v>
          </cell>
          <cell r="G2690" t="str">
            <v>N</v>
          </cell>
          <cell r="H2690" t="str">
            <v/>
          </cell>
          <cell r="I2690" t="str">
            <v/>
          </cell>
          <cell r="J2690" t="str">
            <v>N/A</v>
          </cell>
        </row>
        <row r="2691">
          <cell r="B2691" t="str">
            <v>PE0581</v>
          </cell>
          <cell r="C2691" t="str">
            <v>外幣呆帳收回</v>
          </cell>
          <cell r="D2691" t="str">
            <v>Y</v>
          </cell>
          <cell r="E2691" t="str">
            <v/>
          </cell>
          <cell r="F2691" t="str">
            <v>N</v>
          </cell>
          <cell r="G2691" t="str">
            <v>N</v>
          </cell>
          <cell r="H2691" t="str">
            <v/>
          </cell>
          <cell r="I2691" t="str">
            <v/>
          </cell>
          <cell r="J2691" t="str">
            <v>N/A</v>
          </cell>
        </row>
        <row r="2692">
          <cell r="B2692" t="str">
            <v>PE0581R</v>
          </cell>
          <cell r="C2692" t="str">
            <v>外幣呆帳收回沖正</v>
          </cell>
          <cell r="D2692" t="str">
            <v>Y</v>
          </cell>
          <cell r="E2692" t="str">
            <v/>
          </cell>
          <cell r="F2692" t="str">
            <v>N</v>
          </cell>
          <cell r="G2692" t="str">
            <v>N</v>
          </cell>
          <cell r="H2692" t="str">
            <v/>
          </cell>
          <cell r="I2692" t="str">
            <v/>
          </cell>
          <cell r="J2692" t="str">
            <v>N/A</v>
          </cell>
        </row>
        <row r="2693">
          <cell r="B2693" t="str">
            <v>PE058R</v>
          </cell>
          <cell r="C2693" t="str">
            <v>外幣呆帳收回沖正</v>
          </cell>
          <cell r="D2693" t="str">
            <v>N</v>
          </cell>
          <cell r="E2693" t="str">
            <v/>
          </cell>
          <cell r="F2693" t="str">
            <v>N</v>
          </cell>
          <cell r="G2693" t="str">
            <v>N</v>
          </cell>
          <cell r="H2693" t="str">
            <v/>
          </cell>
          <cell r="I2693" t="str">
            <v/>
          </cell>
          <cell r="J2693" t="str">
            <v>N/A</v>
          </cell>
        </row>
        <row r="2694">
          <cell r="B2694" t="str">
            <v>PE05A</v>
          </cell>
          <cell r="C2694" t="str">
            <v>繳息.</v>
          </cell>
          <cell r="D2694" t="str">
            <v>Y</v>
          </cell>
          <cell r="E2694" t="str">
            <v/>
          </cell>
          <cell r="F2694" t="str">
            <v>N</v>
          </cell>
          <cell r="G2694" t="str">
            <v>N</v>
          </cell>
          <cell r="H2694" t="str">
            <v/>
          </cell>
          <cell r="I2694" t="str">
            <v/>
          </cell>
          <cell r="J2694" t="str">
            <v>N/A</v>
          </cell>
        </row>
        <row r="2695">
          <cell r="B2695" t="str">
            <v>PE05AR</v>
          </cell>
          <cell r="C2695" t="str">
            <v>繳息沖正(P+I)</v>
          </cell>
          <cell r="D2695" t="str">
            <v>Y</v>
          </cell>
          <cell r="E2695" t="str">
            <v/>
          </cell>
          <cell r="F2695" t="str">
            <v>N</v>
          </cell>
          <cell r="G2695" t="str">
            <v>N</v>
          </cell>
          <cell r="H2695" t="str">
            <v/>
          </cell>
          <cell r="I2695" t="str">
            <v/>
          </cell>
          <cell r="J2695" t="str">
            <v>N/A</v>
          </cell>
        </row>
        <row r="2696">
          <cell r="B2696" t="str">
            <v>PE06LF</v>
          </cell>
          <cell r="C2696" t="str">
            <v>外幣轉催收款.</v>
          </cell>
          <cell r="D2696" t="str">
            <v>Y</v>
          </cell>
          <cell r="E2696" t="str">
            <v/>
          </cell>
          <cell r="F2696" t="str">
            <v>N</v>
          </cell>
          <cell r="G2696" t="str">
            <v>N</v>
          </cell>
          <cell r="H2696" t="str">
            <v/>
          </cell>
          <cell r="I2696" t="str">
            <v/>
          </cell>
          <cell r="J2696" t="str">
            <v>N/A</v>
          </cell>
        </row>
        <row r="2697">
          <cell r="B2697" t="str">
            <v>PE06LFR</v>
          </cell>
          <cell r="C2697" t="str">
            <v>外幣轉催收款沖正</v>
          </cell>
          <cell r="D2697" t="str">
            <v>Y</v>
          </cell>
          <cell r="E2697" t="str">
            <v/>
          </cell>
          <cell r="F2697" t="str">
            <v>N</v>
          </cell>
          <cell r="G2697" t="str">
            <v>N</v>
          </cell>
          <cell r="H2697" t="str">
            <v/>
          </cell>
          <cell r="I2697" t="str">
            <v/>
          </cell>
          <cell r="J2697" t="str">
            <v>N/A</v>
          </cell>
        </row>
        <row r="2698">
          <cell r="B2698" t="str">
            <v>PE070</v>
          </cell>
          <cell r="C2698" t="str">
            <v>外幣放款轉呆帳試算</v>
          </cell>
          <cell r="D2698" t="str">
            <v>N</v>
          </cell>
          <cell r="E2698" t="str">
            <v/>
          </cell>
          <cell r="F2698" t="str">
            <v>N</v>
          </cell>
          <cell r="G2698" t="str">
            <v>N</v>
          </cell>
          <cell r="H2698" t="str">
            <v/>
          </cell>
          <cell r="I2698" t="str">
            <v/>
          </cell>
          <cell r="J2698" t="str">
            <v>N/A</v>
          </cell>
        </row>
        <row r="2699">
          <cell r="B2699" t="str">
            <v>PE07LF</v>
          </cell>
          <cell r="C2699" t="str">
            <v>外幣放款轉呆帳</v>
          </cell>
          <cell r="D2699" t="str">
            <v>N(20180331YKK)</v>
          </cell>
          <cell r="E2699" t="str">
            <v/>
          </cell>
          <cell r="F2699" t="str">
            <v>N</v>
          </cell>
          <cell r="G2699" t="str">
            <v>N</v>
          </cell>
          <cell r="H2699" t="str">
            <v/>
          </cell>
          <cell r="I2699" t="str">
            <v/>
          </cell>
          <cell r="J2699" t="str">
            <v>N/A</v>
          </cell>
        </row>
        <row r="2700">
          <cell r="B2700" t="str">
            <v>PE07LF1</v>
          </cell>
          <cell r="C2700" t="str">
            <v>外幣放款轉呆帳.</v>
          </cell>
          <cell r="D2700" t="str">
            <v>Y</v>
          </cell>
          <cell r="E2700" t="str">
            <v/>
          </cell>
          <cell r="F2700" t="str">
            <v>N</v>
          </cell>
          <cell r="G2700" t="str">
            <v>N</v>
          </cell>
          <cell r="H2700" t="str">
            <v/>
          </cell>
          <cell r="I2700" t="str">
            <v/>
          </cell>
          <cell r="J2700" t="str">
            <v>N/A</v>
          </cell>
        </row>
        <row r="2701">
          <cell r="B2701" t="str">
            <v>PE07LF1R</v>
          </cell>
          <cell r="C2701" t="str">
            <v>外幣轉呆帳沖正.</v>
          </cell>
          <cell r="D2701" t="str">
            <v>Y</v>
          </cell>
          <cell r="E2701" t="str">
            <v/>
          </cell>
          <cell r="F2701" t="str">
            <v>N</v>
          </cell>
          <cell r="G2701" t="str">
            <v>N</v>
          </cell>
          <cell r="H2701" t="str">
            <v/>
          </cell>
          <cell r="I2701" t="str">
            <v/>
          </cell>
          <cell r="J2701" t="str">
            <v>N/A</v>
          </cell>
        </row>
        <row r="2702">
          <cell r="B2702" t="str">
            <v>PE07LFR</v>
          </cell>
          <cell r="C2702" t="str">
            <v>外幣轉呆帳沖正.</v>
          </cell>
          <cell r="D2702" t="str">
            <v>N</v>
          </cell>
          <cell r="E2702" t="str">
            <v/>
          </cell>
          <cell r="F2702" t="str">
            <v>N</v>
          </cell>
          <cell r="G2702" t="str">
            <v>N</v>
          </cell>
          <cell r="H2702" t="str">
            <v/>
          </cell>
          <cell r="I2702" t="str">
            <v/>
          </cell>
          <cell r="J2702" t="str">
            <v>N/A</v>
          </cell>
        </row>
        <row r="2703">
          <cell r="B2703" t="str">
            <v>PE0801</v>
          </cell>
          <cell r="C2703" t="str">
            <v>外幣顧客利息登錄.</v>
          </cell>
          <cell r="D2703" t="str">
            <v>Y</v>
          </cell>
          <cell r="E2703" t="str">
            <v/>
          </cell>
          <cell r="F2703" t="str">
            <v>N</v>
          </cell>
          <cell r="G2703" t="str">
            <v>N</v>
          </cell>
          <cell r="H2703" t="str">
            <v/>
          </cell>
          <cell r="I2703" t="str">
            <v/>
          </cell>
          <cell r="J2703" t="str">
            <v>N/A</v>
          </cell>
        </row>
        <row r="2704">
          <cell r="B2704" t="str">
            <v>PE0801R</v>
          </cell>
          <cell r="C2704" t="str">
            <v>外幣顧客利息登錄沖正.</v>
          </cell>
          <cell r="D2704" t="str">
            <v>Y</v>
          </cell>
          <cell r="E2704" t="str">
            <v/>
          </cell>
          <cell r="F2704" t="str">
            <v>N</v>
          </cell>
          <cell r="G2704" t="str">
            <v>N</v>
          </cell>
          <cell r="H2704" t="str">
            <v/>
          </cell>
          <cell r="I2704" t="str">
            <v/>
          </cell>
          <cell r="J2704" t="str">
            <v>N/A</v>
          </cell>
        </row>
        <row r="2705">
          <cell r="B2705" t="str">
            <v>PE12</v>
          </cell>
          <cell r="C2705" t="str">
            <v>外幣改貸其他外幣（供ELSCALL</v>
          </cell>
          <cell r="D2705" t="str">
            <v>Y</v>
          </cell>
          <cell r="E2705" t="str">
            <v/>
          </cell>
          <cell r="F2705" t="str">
            <v>N</v>
          </cell>
          <cell r="G2705" t="str">
            <v>N</v>
          </cell>
          <cell r="H2705" t="str">
            <v/>
          </cell>
          <cell r="I2705" t="str">
            <v/>
          </cell>
          <cell r="J2705" t="str">
            <v>N/A</v>
          </cell>
        </row>
        <row r="2706">
          <cell r="B2706" t="str">
            <v>PE15</v>
          </cell>
          <cell r="C2706" t="str">
            <v>科目變更</v>
          </cell>
          <cell r="D2706" t="str">
            <v>N</v>
          </cell>
          <cell r="E2706" t="str">
            <v/>
          </cell>
          <cell r="F2706" t="str">
            <v>N</v>
          </cell>
          <cell r="G2706" t="str">
            <v>N</v>
          </cell>
          <cell r="H2706" t="str">
            <v/>
          </cell>
          <cell r="I2706" t="str">
            <v/>
          </cell>
          <cell r="J2706" t="str">
            <v>N/A</v>
          </cell>
        </row>
        <row r="2707">
          <cell r="B2707" t="str">
            <v>PE16</v>
          </cell>
          <cell r="C2707" t="str">
            <v>外幣科目變更+換新帳號.</v>
          </cell>
          <cell r="D2707" t="str">
            <v>N</v>
          </cell>
          <cell r="E2707" t="str">
            <v/>
          </cell>
          <cell r="F2707" t="str">
            <v>N</v>
          </cell>
          <cell r="G2707" t="str">
            <v>N</v>
          </cell>
          <cell r="H2707" t="str">
            <v/>
          </cell>
          <cell r="I2707" t="str">
            <v/>
          </cell>
          <cell r="J2707" t="str">
            <v>N/A</v>
          </cell>
        </row>
        <row r="2708">
          <cell r="B2708" t="str">
            <v>PE17LF</v>
          </cell>
          <cell r="C2708" t="str">
            <v>催收轉放款.</v>
          </cell>
          <cell r="D2708" t="str">
            <v>Y</v>
          </cell>
          <cell r="E2708" t="str">
            <v/>
          </cell>
          <cell r="F2708" t="str">
            <v>N</v>
          </cell>
          <cell r="G2708" t="str">
            <v>N</v>
          </cell>
          <cell r="H2708" t="str">
            <v/>
          </cell>
          <cell r="I2708" t="str">
            <v/>
          </cell>
          <cell r="J2708" t="str">
            <v>N/A</v>
          </cell>
        </row>
        <row r="2709">
          <cell r="B2709" t="str">
            <v>PE17LFR</v>
          </cell>
          <cell r="C2709" t="str">
            <v>催收轉放款（沖正）.</v>
          </cell>
          <cell r="D2709" t="str">
            <v>Y</v>
          </cell>
          <cell r="E2709" t="str">
            <v/>
          </cell>
          <cell r="F2709" t="str">
            <v>N</v>
          </cell>
          <cell r="G2709" t="str">
            <v>N</v>
          </cell>
          <cell r="H2709" t="str">
            <v/>
          </cell>
          <cell r="I2709" t="str">
            <v/>
          </cell>
          <cell r="J2709" t="str">
            <v>N/A</v>
          </cell>
        </row>
        <row r="2710">
          <cell r="B2710" t="str">
            <v>PE18</v>
          </cell>
          <cell r="C2710" t="str">
            <v>科目變更
ELS交易使用</v>
          </cell>
          <cell r="D2710" t="str">
            <v>Y</v>
          </cell>
          <cell r="E2710" t="str">
            <v/>
          </cell>
          <cell r="F2710" t="str">
            <v>N</v>
          </cell>
          <cell r="G2710" t="str">
            <v>N</v>
          </cell>
          <cell r="H2710" t="str">
            <v/>
          </cell>
          <cell r="I2710" t="str">
            <v/>
          </cell>
          <cell r="J2710" t="str">
            <v>N/A</v>
          </cell>
        </row>
        <row r="2711">
          <cell r="B2711" t="str">
            <v>PE18R</v>
          </cell>
          <cell r="C2711" t="str">
            <v>科目變更(沖正)</v>
          </cell>
          <cell r="D2711" t="str">
            <v>Y</v>
          </cell>
          <cell r="E2711" t="str">
            <v/>
          </cell>
          <cell r="F2711" t="str">
            <v>N</v>
          </cell>
          <cell r="G2711" t="str">
            <v>N</v>
          </cell>
          <cell r="H2711" t="str">
            <v/>
          </cell>
          <cell r="I2711" t="str">
            <v/>
          </cell>
          <cell r="J2711" t="str">
            <v>N/A</v>
          </cell>
        </row>
        <row r="2712">
          <cell r="B2712" t="str">
            <v>PE41</v>
          </cell>
          <cell r="C2712" t="str">
            <v>利率調整</v>
          </cell>
          <cell r="D2712" t="str">
            <v>Y</v>
          </cell>
          <cell r="E2712" t="str">
            <v/>
          </cell>
          <cell r="F2712" t="str">
            <v>N</v>
          </cell>
          <cell r="G2712" t="str">
            <v>N</v>
          </cell>
          <cell r="H2712" t="str">
            <v/>
          </cell>
          <cell r="I2712" t="str">
            <v/>
          </cell>
          <cell r="J2712" t="str">
            <v>N/A</v>
          </cell>
        </row>
        <row r="2713">
          <cell r="B2713" t="str">
            <v>PE46</v>
          </cell>
          <cell r="C2713" t="str">
            <v>條件變更.</v>
          </cell>
          <cell r="D2713" t="str">
            <v>Y</v>
          </cell>
          <cell r="E2713" t="str">
            <v/>
          </cell>
          <cell r="F2713" t="str">
            <v>N</v>
          </cell>
          <cell r="G2713" t="str">
            <v>N</v>
          </cell>
          <cell r="H2713" t="str">
            <v/>
          </cell>
          <cell r="I2713" t="str">
            <v/>
          </cell>
          <cell r="J2713" t="str">
            <v>N/A</v>
          </cell>
        </row>
        <row r="2714">
          <cell r="B2714" t="str">
            <v>PE65</v>
          </cell>
          <cell r="C2714" t="str">
            <v>應繳利息查詢.</v>
          </cell>
          <cell r="D2714" t="str">
            <v>Y</v>
          </cell>
          <cell r="E2714" t="str">
            <v/>
          </cell>
          <cell r="F2714" t="str">
            <v>N</v>
          </cell>
          <cell r="G2714" t="str">
            <v>N</v>
          </cell>
          <cell r="H2714" t="str">
            <v/>
          </cell>
          <cell r="I2714" t="str">
            <v/>
          </cell>
          <cell r="J2714" t="str">
            <v>N/A</v>
          </cell>
        </row>
        <row r="2715">
          <cell r="B2715" t="str">
            <v>PE66</v>
          </cell>
          <cell r="C2715" t="str">
            <v>外幣應繳利息查詢.
僅含外幣放款資訊，不含ＣＹ</v>
          </cell>
          <cell r="D2715" t="str">
            <v>N</v>
          </cell>
          <cell r="E2715" t="str">
            <v/>
          </cell>
          <cell r="F2715" t="str">
            <v>N</v>
          </cell>
          <cell r="G2715" t="str">
            <v>N</v>
          </cell>
          <cell r="H2715" t="str">
            <v/>
          </cell>
          <cell r="I2715" t="str">
            <v/>
          </cell>
          <cell r="J2715" t="str">
            <v>N/A</v>
          </cell>
        </row>
        <row r="2716">
          <cell r="B2716" t="str">
            <v>PE663</v>
          </cell>
          <cell r="C2716" t="str">
            <v>外幣應繳利息查詢.</v>
          </cell>
          <cell r="D2716" t="str">
            <v>N</v>
          </cell>
          <cell r="E2716" t="str">
            <v/>
          </cell>
          <cell r="F2716" t="str">
            <v>N</v>
          </cell>
          <cell r="G2716" t="str">
            <v>N</v>
          </cell>
          <cell r="H2716" t="str">
            <v/>
          </cell>
          <cell r="I2716" t="str">
            <v/>
          </cell>
          <cell r="J2716" t="str">
            <v>N/A</v>
          </cell>
        </row>
        <row r="2717">
          <cell r="B2717" t="str">
            <v>PE66A</v>
          </cell>
          <cell r="C2717" t="str">
            <v>外幣應繳利息查詢（網銀）.</v>
          </cell>
          <cell r="D2717" t="str">
            <v>Y</v>
          </cell>
          <cell r="E2717" t="str">
            <v/>
          </cell>
          <cell r="F2717" t="str">
            <v>N</v>
          </cell>
          <cell r="G2717" t="str">
            <v>N</v>
          </cell>
          <cell r="H2717" t="str">
            <v/>
          </cell>
          <cell r="I2717" t="str">
            <v/>
          </cell>
          <cell r="J2717" t="str">
            <v>N/A</v>
          </cell>
        </row>
        <row r="2718">
          <cell r="B2718" t="str">
            <v>PE67</v>
          </cell>
          <cell r="C2718" t="str">
            <v>計息內容查詢.</v>
          </cell>
          <cell r="D2718" t="str">
            <v>Y</v>
          </cell>
          <cell r="E2718" t="str">
            <v/>
          </cell>
          <cell r="F2718" t="str">
            <v>N</v>
          </cell>
          <cell r="G2718" t="str">
            <v>N</v>
          </cell>
          <cell r="H2718" t="str">
            <v/>
          </cell>
          <cell r="I2718" t="str">
            <v/>
          </cell>
          <cell r="J2718" t="str">
            <v>N/A</v>
          </cell>
        </row>
        <row r="2719">
          <cell r="B2719" t="str">
            <v>PE691</v>
          </cell>
          <cell r="C2719" t="str">
            <v>外幣交易明細查詢（副）.</v>
          </cell>
          <cell r="D2719" t="str">
            <v>N</v>
          </cell>
          <cell r="E2719" t="str">
            <v/>
          </cell>
          <cell r="F2719" t="str">
            <v>N</v>
          </cell>
          <cell r="G2719" t="str">
            <v>N</v>
          </cell>
          <cell r="H2719" t="str">
            <v/>
          </cell>
          <cell r="I2719" t="str">
            <v/>
          </cell>
          <cell r="J2719" t="str">
            <v>N/A</v>
          </cell>
        </row>
        <row r="2720">
          <cell r="B2720" t="str">
            <v>PE692</v>
          </cell>
          <cell r="C2720" t="str">
            <v>外幣交易明細查詢（副）.
NOTES使用.</v>
          </cell>
          <cell r="D2720" t="str">
            <v>N</v>
          </cell>
          <cell r="E2720" t="str">
            <v/>
          </cell>
          <cell r="F2720" t="str">
            <v>N</v>
          </cell>
          <cell r="G2720" t="str">
            <v>N</v>
          </cell>
          <cell r="H2720" t="str">
            <v/>
          </cell>
          <cell r="I2720" t="str">
            <v/>
          </cell>
          <cell r="J2720" t="str">
            <v>N/A</v>
          </cell>
        </row>
        <row r="2721">
          <cell r="B2721" t="str">
            <v>PE693</v>
          </cell>
          <cell r="C2721" t="str">
            <v>利息補收/退還交易明細查詢（副）.</v>
          </cell>
          <cell r="D2721" t="str">
            <v>N</v>
          </cell>
          <cell r="E2721" t="str">
            <v/>
          </cell>
          <cell r="F2721" t="str">
            <v>N</v>
          </cell>
          <cell r="G2721" t="str">
            <v>N</v>
          </cell>
          <cell r="H2721" t="str">
            <v/>
          </cell>
          <cell r="I2721" t="str">
            <v/>
          </cell>
          <cell r="J2721" t="str">
            <v>N/A</v>
          </cell>
        </row>
        <row r="2722">
          <cell r="B2722" t="str">
            <v>PE8101</v>
          </cell>
          <cell r="C2722" t="str">
            <v>動用登錄查詢.</v>
          </cell>
          <cell r="D2722" t="str">
            <v>N</v>
          </cell>
          <cell r="E2722" t="str">
            <v/>
          </cell>
          <cell r="F2722" t="str">
            <v>N</v>
          </cell>
          <cell r="G2722" t="str">
            <v>N</v>
          </cell>
          <cell r="H2722" t="str">
            <v/>
          </cell>
          <cell r="I2722" t="str">
            <v/>
          </cell>
          <cell r="J2722" t="str">
            <v>N/A</v>
          </cell>
        </row>
        <row r="2723">
          <cell r="B2723" t="str">
            <v>PE8102</v>
          </cell>
          <cell r="C2723" t="str">
            <v>動用登錄查詢.</v>
          </cell>
          <cell r="D2723" t="str">
            <v>N</v>
          </cell>
          <cell r="E2723" t="str">
            <v/>
          </cell>
          <cell r="F2723" t="str">
            <v>N</v>
          </cell>
          <cell r="G2723" t="str">
            <v>N</v>
          </cell>
          <cell r="H2723" t="str">
            <v/>
          </cell>
          <cell r="I2723" t="str">
            <v/>
          </cell>
          <cell r="J2723" t="str">
            <v>N/A</v>
          </cell>
        </row>
        <row r="2724">
          <cell r="B2724" t="str">
            <v>PE853</v>
          </cell>
          <cell r="C2724" t="str">
            <v>繳息查詢.</v>
          </cell>
          <cell r="D2724" t="str">
            <v>Y</v>
          </cell>
          <cell r="E2724" t="str">
            <v/>
          </cell>
          <cell r="F2724" t="str">
            <v>N</v>
          </cell>
          <cell r="G2724" t="str">
            <v>N</v>
          </cell>
          <cell r="H2724" t="str">
            <v/>
          </cell>
          <cell r="I2724" t="str">
            <v/>
          </cell>
          <cell r="J2724" t="str">
            <v>N/A</v>
          </cell>
        </row>
        <row r="2725">
          <cell r="B2725" t="str">
            <v>PE854</v>
          </cell>
          <cell r="C2725" t="str">
            <v>清償查詢.</v>
          </cell>
          <cell r="D2725" t="str">
            <v>Y</v>
          </cell>
          <cell r="E2725" t="str">
            <v/>
          </cell>
          <cell r="F2725" t="str">
            <v>N</v>
          </cell>
          <cell r="G2725" t="str">
            <v>N</v>
          </cell>
          <cell r="H2725" t="str">
            <v/>
          </cell>
          <cell r="I2725" t="str">
            <v/>
          </cell>
          <cell r="J2725" t="str">
            <v>N/A</v>
          </cell>
        </row>
        <row r="2726">
          <cell r="B2726" t="str">
            <v>PE855</v>
          </cell>
          <cell r="C2726" t="str">
            <v>部份還本查詢.</v>
          </cell>
          <cell r="D2726" t="str">
            <v>Y</v>
          </cell>
          <cell r="E2726" t="str">
            <v/>
          </cell>
          <cell r="F2726" t="str">
            <v>N</v>
          </cell>
          <cell r="G2726" t="str">
            <v>N</v>
          </cell>
          <cell r="H2726" t="str">
            <v/>
          </cell>
          <cell r="I2726" t="str">
            <v/>
          </cell>
          <cell r="J2726" t="str">
            <v>N/A</v>
          </cell>
        </row>
        <row r="2727">
          <cell r="B2727" t="str">
            <v>PE857</v>
          </cell>
          <cell r="C2727" t="str">
            <v>外幣放款催收收回查詢.</v>
          </cell>
          <cell r="D2727" t="str">
            <v>Y</v>
          </cell>
          <cell r="E2727" t="str">
            <v/>
          </cell>
          <cell r="F2727" t="str">
            <v>N</v>
          </cell>
          <cell r="G2727" t="str">
            <v>N</v>
          </cell>
          <cell r="H2727" t="str">
            <v/>
          </cell>
          <cell r="I2727" t="str">
            <v/>
          </cell>
          <cell r="J2727" t="str">
            <v>N/A</v>
          </cell>
        </row>
        <row r="2728">
          <cell r="B2728" t="str">
            <v>PE858</v>
          </cell>
          <cell r="C2728" t="str">
            <v>外幣呆帳收回查詢</v>
          </cell>
          <cell r="D2728" t="str">
            <v>N</v>
          </cell>
          <cell r="E2728" t="str">
            <v/>
          </cell>
          <cell r="F2728" t="str">
            <v>N</v>
          </cell>
          <cell r="G2728" t="str">
            <v>N</v>
          </cell>
          <cell r="H2728" t="str">
            <v/>
          </cell>
          <cell r="I2728" t="str">
            <v/>
          </cell>
          <cell r="J2728" t="str">
            <v>N/A</v>
          </cell>
        </row>
        <row r="2729">
          <cell r="B2729" t="str">
            <v>PE8581</v>
          </cell>
          <cell r="C2729" t="str">
            <v>外幣呆帳收回查詢</v>
          </cell>
          <cell r="D2729" t="str">
            <v>Y</v>
          </cell>
          <cell r="E2729" t="str">
            <v/>
          </cell>
          <cell r="F2729" t="str">
            <v>N</v>
          </cell>
          <cell r="G2729" t="str">
            <v>N</v>
          </cell>
          <cell r="H2729" t="str">
            <v/>
          </cell>
          <cell r="I2729" t="str">
            <v/>
          </cell>
          <cell r="J2729" t="str">
            <v>N/A</v>
          </cell>
        </row>
        <row r="2730">
          <cell r="B2730" t="str">
            <v>PE859</v>
          </cell>
          <cell r="C2730" t="str">
            <v>繳息查詢.</v>
          </cell>
          <cell r="D2730" t="str">
            <v>Y</v>
          </cell>
          <cell r="E2730" t="str">
            <v/>
          </cell>
          <cell r="F2730" t="str">
            <v>N</v>
          </cell>
          <cell r="G2730" t="str">
            <v>N</v>
          </cell>
          <cell r="H2730" t="str">
            <v/>
          </cell>
          <cell r="I2730" t="str">
            <v/>
          </cell>
          <cell r="J2730" t="str">
            <v>N/A</v>
          </cell>
        </row>
        <row r="2731">
          <cell r="B2731" t="str">
            <v>PE88LF</v>
          </cell>
          <cell r="C2731" t="str">
            <v>外幣放款查詢.</v>
          </cell>
          <cell r="D2731" t="str">
            <v>Y</v>
          </cell>
          <cell r="E2731" t="str">
            <v/>
          </cell>
          <cell r="F2731" t="str">
            <v>N</v>
          </cell>
          <cell r="G2731" t="str">
            <v>N</v>
          </cell>
          <cell r="H2731" t="str">
            <v/>
          </cell>
          <cell r="I2731" t="str">
            <v/>
          </cell>
          <cell r="J2731" t="str">
            <v>N/A</v>
          </cell>
        </row>
        <row r="2732">
          <cell r="B2732" t="str">
            <v>PEA3</v>
          </cell>
          <cell r="C2732" t="str">
            <v>訴訟代墊款帳務登錄.</v>
          </cell>
          <cell r="D2732" t="str">
            <v>Y</v>
          </cell>
          <cell r="E2732" t="str">
            <v/>
          </cell>
          <cell r="F2732" t="str">
            <v>N</v>
          </cell>
          <cell r="G2732" t="str">
            <v>N</v>
          </cell>
          <cell r="H2732" t="str">
            <v/>
          </cell>
          <cell r="I2732" t="str">
            <v/>
          </cell>
          <cell r="J2732" t="str">
            <v>N/A</v>
          </cell>
        </row>
        <row r="2733">
          <cell r="B2733" t="str">
            <v>PEA3R</v>
          </cell>
          <cell r="C2733" t="str">
            <v>訴訟代墊款沖正</v>
          </cell>
          <cell r="D2733" t="str">
            <v>Y</v>
          </cell>
          <cell r="E2733" t="str">
            <v/>
          </cell>
          <cell r="F2733" t="str">
            <v>N</v>
          </cell>
          <cell r="G2733" t="str">
            <v>N</v>
          </cell>
          <cell r="H2733" t="str">
            <v/>
          </cell>
          <cell r="I2733" t="str">
            <v/>
          </cell>
          <cell r="J2733" t="str">
            <v>N/A</v>
          </cell>
        </row>
        <row r="2734">
          <cell r="B2734" t="str">
            <v>PES561</v>
          </cell>
          <cell r="C2734" t="str">
            <v>Ｔ５６１顧客信用查詢放款帳號資料查詢</v>
          </cell>
          <cell r="D2734" t="str">
            <v>Y</v>
          </cell>
          <cell r="E2734" t="str">
            <v/>
          </cell>
          <cell r="F2734" t="str">
            <v>N</v>
          </cell>
          <cell r="G2734" t="str">
            <v>N</v>
          </cell>
          <cell r="H2734" t="str">
            <v/>
          </cell>
          <cell r="I2734" t="str">
            <v/>
          </cell>
          <cell r="J2734" t="str">
            <v>N/A</v>
          </cell>
        </row>
        <row r="2735">
          <cell r="B2735" t="str">
            <v>PESN1101</v>
          </cell>
          <cell r="C2735" t="str">
            <v>FOR新個網銀歸戶查詢
網銀-&gt;N01.PGMTRX(NT1101)-&gt;PESN1101</v>
          </cell>
          <cell r="D2735" t="str">
            <v>Y</v>
          </cell>
          <cell r="E2735" t="str">
            <v/>
          </cell>
          <cell r="F2735" t="str">
            <v>N</v>
          </cell>
          <cell r="G2735" t="str">
            <v>N</v>
          </cell>
          <cell r="H2735" t="str">
            <v/>
          </cell>
          <cell r="I2735" t="str">
            <v/>
          </cell>
          <cell r="J2735" t="str">
            <v>N/A</v>
          </cell>
        </row>
        <row r="2736">
          <cell r="B2736" t="str">
            <v>RE01</v>
          </cell>
          <cell r="C2736" t="str">
            <v>核准動用放行沖正.</v>
          </cell>
          <cell r="D2736" t="str">
            <v>N</v>
          </cell>
          <cell r="E2736" t="str">
            <v/>
          </cell>
          <cell r="F2736" t="str">
            <v>N</v>
          </cell>
          <cell r="G2736" t="str">
            <v>N</v>
          </cell>
          <cell r="H2736" t="str">
            <v/>
          </cell>
          <cell r="I2736" t="str">
            <v/>
          </cell>
          <cell r="J2736" t="str">
            <v>N/A</v>
          </cell>
        </row>
        <row r="2737">
          <cell r="B2737" t="str">
            <v>RE05</v>
          </cell>
          <cell r="C2737" t="str">
            <v>還本與繳息沖正</v>
          </cell>
          <cell r="D2737" t="str">
            <v>N</v>
          </cell>
          <cell r="E2737" t="str">
            <v/>
          </cell>
          <cell r="F2737" t="str">
            <v>N</v>
          </cell>
          <cell r="G2737" t="str">
            <v>N</v>
          </cell>
          <cell r="H2737" t="str">
            <v/>
          </cell>
          <cell r="I2737" t="str">
            <v/>
          </cell>
          <cell r="J2737" t="str">
            <v>N/A</v>
          </cell>
        </row>
        <row r="2738">
          <cell r="B2738" t="str">
            <v>RE06</v>
          </cell>
          <cell r="C2738" t="str">
            <v>外幣轉催收款沖正.</v>
          </cell>
          <cell r="D2738" t="str">
            <v>N</v>
          </cell>
          <cell r="E2738" t="str">
            <v/>
          </cell>
          <cell r="F2738" t="str">
            <v>N</v>
          </cell>
          <cell r="G2738" t="str">
            <v>N</v>
          </cell>
          <cell r="H2738" t="str">
            <v/>
          </cell>
          <cell r="I2738" t="str">
            <v/>
          </cell>
          <cell r="J2738" t="str">
            <v>N/A</v>
          </cell>
        </row>
        <row r="2739">
          <cell r="B2739" t="str">
            <v>RE07</v>
          </cell>
          <cell r="C2739" t="str">
            <v>轉呆帳沖正.</v>
          </cell>
          <cell r="D2739" t="str">
            <v>N</v>
          </cell>
          <cell r="E2739" t="str">
            <v/>
          </cell>
          <cell r="F2739" t="str">
            <v>N</v>
          </cell>
          <cell r="G2739" t="str">
            <v>N</v>
          </cell>
          <cell r="H2739" t="str">
            <v/>
          </cell>
          <cell r="I2739" t="str">
            <v/>
          </cell>
          <cell r="J2739" t="str">
            <v>N/A</v>
          </cell>
        </row>
        <row r="2740">
          <cell r="B2740" t="str">
            <v>RE08</v>
          </cell>
          <cell r="C2740" t="str">
            <v>外幣顧客利息登錄沖正.</v>
          </cell>
          <cell r="D2740" t="str">
            <v>N</v>
          </cell>
          <cell r="E2740" t="str">
            <v/>
          </cell>
          <cell r="F2740" t="str">
            <v>N</v>
          </cell>
          <cell r="G2740" t="str">
            <v>N</v>
          </cell>
          <cell r="H2740" t="str">
            <v/>
          </cell>
          <cell r="I2740" t="str">
            <v/>
          </cell>
          <cell r="J2740" t="str">
            <v>N/A</v>
          </cell>
        </row>
        <row r="2741">
          <cell r="B2741" t="str">
            <v>RE11</v>
          </cell>
          <cell r="C2741" t="str">
            <v>外幣存單質借沖正
存單質借（貸放）沖正.</v>
          </cell>
          <cell r="D2741" t="str">
            <v>N</v>
          </cell>
          <cell r="E2741" t="str">
            <v/>
          </cell>
          <cell r="F2741" t="str">
            <v>N</v>
          </cell>
          <cell r="G2741" t="str">
            <v>N</v>
          </cell>
          <cell r="H2741" t="str">
            <v/>
          </cell>
          <cell r="I2741" t="str">
            <v/>
          </cell>
          <cell r="J2741" t="str">
            <v>N/A</v>
          </cell>
        </row>
        <row r="2742">
          <cell r="B2742" t="str">
            <v>RE12</v>
          </cell>
          <cell r="C2742" t="str">
            <v>外幣改貸其他外幣沖正</v>
          </cell>
          <cell r="D2742" t="str">
            <v>N</v>
          </cell>
          <cell r="E2742" t="str">
            <v/>
          </cell>
          <cell r="F2742" t="str">
            <v>N</v>
          </cell>
          <cell r="G2742" t="str">
            <v>N</v>
          </cell>
          <cell r="H2742" t="str">
            <v/>
          </cell>
          <cell r="I2742" t="str">
            <v/>
          </cell>
          <cell r="J2742" t="str">
            <v>N/A</v>
          </cell>
        </row>
        <row r="2743">
          <cell r="B2743" t="str">
            <v>REA1</v>
          </cell>
          <cell r="C2743" t="str">
            <v>外匯呆帳收回沖正.</v>
          </cell>
          <cell r="D2743" t="str">
            <v>Y</v>
          </cell>
          <cell r="E2743" t="str">
            <v/>
          </cell>
          <cell r="F2743" t="str">
            <v>N</v>
          </cell>
          <cell r="G2743" t="str">
            <v>N</v>
          </cell>
          <cell r="H2743" t="str">
            <v/>
          </cell>
          <cell r="I2743" t="str">
            <v/>
          </cell>
          <cell r="J2743" t="str">
            <v>N/A</v>
          </cell>
        </row>
        <row r="2744">
          <cell r="B2744" t="str">
            <v>REA6</v>
          </cell>
          <cell r="C2744" t="str">
            <v>外幣手續費登錄</v>
          </cell>
          <cell r="D2744" t="str">
            <v>N</v>
          </cell>
          <cell r="E2744" t="str">
            <v/>
          </cell>
          <cell r="F2744" t="str">
            <v>N</v>
          </cell>
          <cell r="G2744" t="str">
            <v>N</v>
          </cell>
          <cell r="H2744" t="str">
            <v/>
          </cell>
          <cell r="I2744" t="str">
            <v/>
          </cell>
          <cell r="J2744" t="str">
            <v>N/A</v>
          </cell>
        </row>
        <row r="2745">
          <cell r="B2745" t="str">
            <v>TE00</v>
          </cell>
          <cell r="C2745" t="str">
            <v>資訊查詢送出主程式</v>
          </cell>
          <cell r="D2745" t="str">
            <v>N</v>
          </cell>
          <cell r="E2745" t="str">
            <v/>
          </cell>
          <cell r="F2745" t="str">
            <v>N</v>
          </cell>
          <cell r="G2745" t="str">
            <v>N</v>
          </cell>
          <cell r="H2745" t="str">
            <v/>
          </cell>
          <cell r="I2745" t="str">
            <v/>
          </cell>
          <cell r="J2745" t="str">
            <v>N/A</v>
          </cell>
        </row>
        <row r="2746">
          <cell r="B2746" t="str">
            <v>TE01</v>
          </cell>
          <cell r="C2746" t="str">
            <v>核准動用放行.</v>
          </cell>
          <cell r="D2746" t="str">
            <v>N</v>
          </cell>
          <cell r="E2746" t="str">
            <v/>
          </cell>
          <cell r="F2746" t="str">
            <v>N</v>
          </cell>
          <cell r="G2746" t="str">
            <v>N</v>
          </cell>
          <cell r="H2746" t="str">
            <v/>
          </cell>
          <cell r="I2746" t="str">
            <v/>
          </cell>
          <cell r="J2746" t="str">
            <v>N/A</v>
          </cell>
        </row>
        <row r="2747">
          <cell r="B2747" t="str">
            <v>TE05</v>
          </cell>
          <cell r="C2747" t="str">
            <v>繳息和還本交易</v>
          </cell>
          <cell r="D2747" t="str">
            <v>Y</v>
          </cell>
          <cell r="E2747" t="str">
            <v/>
          </cell>
          <cell r="F2747" t="str">
            <v>N</v>
          </cell>
          <cell r="G2747" t="str">
            <v>N</v>
          </cell>
          <cell r="H2747" t="str">
            <v/>
          </cell>
          <cell r="I2747" t="str">
            <v/>
          </cell>
          <cell r="J2747" t="str">
            <v>N/A</v>
          </cell>
        </row>
        <row r="2748">
          <cell r="B2748" t="str">
            <v>TE06</v>
          </cell>
          <cell r="C2748" t="str">
            <v>外幣轉催收款.</v>
          </cell>
          <cell r="D2748" t="str">
            <v>N</v>
          </cell>
          <cell r="E2748" t="str">
            <v/>
          </cell>
          <cell r="F2748" t="str">
            <v>N</v>
          </cell>
          <cell r="G2748" t="str">
            <v>N</v>
          </cell>
          <cell r="H2748" t="str">
            <v/>
          </cell>
          <cell r="I2748" t="str">
            <v/>
          </cell>
          <cell r="J2748" t="str">
            <v>N/A</v>
          </cell>
        </row>
        <row r="2749">
          <cell r="B2749" t="str">
            <v>TE07</v>
          </cell>
          <cell r="C2749" t="str">
            <v>外幣放款轉呆帳.</v>
          </cell>
          <cell r="D2749" t="str">
            <v>N</v>
          </cell>
          <cell r="E2749" t="str">
            <v/>
          </cell>
          <cell r="F2749" t="str">
            <v>N</v>
          </cell>
          <cell r="G2749" t="str">
            <v>N</v>
          </cell>
          <cell r="H2749" t="str">
            <v/>
          </cell>
          <cell r="I2749" t="str">
            <v/>
          </cell>
          <cell r="J2749" t="str">
            <v>N/A</v>
          </cell>
        </row>
        <row r="2750">
          <cell r="B2750" t="str">
            <v>TE08</v>
          </cell>
          <cell r="C2750" t="str">
            <v>外幣顧客利息登錄.</v>
          </cell>
          <cell r="D2750" t="str">
            <v>N</v>
          </cell>
          <cell r="E2750" t="str">
            <v/>
          </cell>
          <cell r="F2750" t="str">
            <v>N</v>
          </cell>
          <cell r="G2750" t="str">
            <v>N</v>
          </cell>
          <cell r="H2750" t="str">
            <v/>
          </cell>
          <cell r="I2750" t="str">
            <v/>
          </cell>
          <cell r="J2750" t="str">
            <v>N/A</v>
          </cell>
        </row>
        <row r="2751">
          <cell r="B2751" t="str">
            <v>TE11</v>
          </cell>
          <cell r="C2751" t="str">
            <v>外幣存單質借</v>
          </cell>
          <cell r="D2751" t="str">
            <v>Y</v>
          </cell>
          <cell r="E2751" t="str">
            <v/>
          </cell>
          <cell r="F2751" t="str">
            <v>N</v>
          </cell>
          <cell r="G2751" t="str">
            <v>N</v>
          </cell>
          <cell r="H2751" t="str">
            <v/>
          </cell>
          <cell r="I2751" t="str">
            <v/>
          </cell>
          <cell r="J2751" t="str">
            <v>N/A</v>
          </cell>
        </row>
        <row r="2752">
          <cell r="B2752" t="str">
            <v>TE12</v>
          </cell>
          <cell r="C2752" t="str">
            <v>外幣改貸其他外幣</v>
          </cell>
          <cell r="D2752" t="str">
            <v>N</v>
          </cell>
          <cell r="E2752" t="str">
            <v/>
          </cell>
          <cell r="F2752" t="str">
            <v>N</v>
          </cell>
          <cell r="G2752" t="str">
            <v>N</v>
          </cell>
          <cell r="H2752" t="str">
            <v/>
          </cell>
          <cell r="I2752" t="str">
            <v/>
          </cell>
          <cell r="J2752" t="str">
            <v>N/A</v>
          </cell>
        </row>
        <row r="2753">
          <cell r="B2753" t="str">
            <v>TE31</v>
          </cell>
          <cell r="C2753" t="str">
            <v>動用登錄.</v>
          </cell>
          <cell r="D2753" t="str">
            <v>N</v>
          </cell>
          <cell r="E2753" t="str">
            <v/>
          </cell>
          <cell r="F2753" t="str">
            <v>N</v>
          </cell>
          <cell r="G2753" t="str">
            <v>N</v>
          </cell>
          <cell r="H2753" t="str">
            <v/>
          </cell>
          <cell r="I2753" t="str">
            <v/>
          </cell>
          <cell r="J2753" t="str">
            <v>N/A</v>
          </cell>
        </row>
        <row r="2754">
          <cell r="B2754" t="str">
            <v>TE3501</v>
          </cell>
          <cell r="C2754" t="str">
            <v>外幣透支契約登錄.</v>
          </cell>
          <cell r="D2754" t="str">
            <v>Y</v>
          </cell>
          <cell r="E2754" t="str">
            <v/>
          </cell>
          <cell r="F2754" t="str">
            <v>N</v>
          </cell>
          <cell r="G2754" t="str">
            <v>N</v>
          </cell>
          <cell r="H2754" t="str">
            <v/>
          </cell>
          <cell r="I2754" t="str">
            <v/>
          </cell>
          <cell r="J2754" t="str">
            <v>N/A</v>
          </cell>
        </row>
        <row r="2755">
          <cell r="B2755" t="str">
            <v>TE3502</v>
          </cell>
          <cell r="C2755" t="str">
            <v>外幣透支契約變更.</v>
          </cell>
          <cell r="D2755" t="str">
            <v>Y</v>
          </cell>
          <cell r="E2755" t="str">
            <v/>
          </cell>
          <cell r="F2755" t="str">
            <v>N</v>
          </cell>
          <cell r="G2755" t="str">
            <v>N</v>
          </cell>
          <cell r="H2755" t="str">
            <v/>
          </cell>
          <cell r="I2755" t="str">
            <v/>
          </cell>
          <cell r="J2755" t="str">
            <v>N/A</v>
          </cell>
        </row>
        <row r="2756">
          <cell r="B2756" t="str">
            <v>TE3503</v>
          </cell>
          <cell r="C2756" t="str">
            <v>外幣透支契約解除.</v>
          </cell>
          <cell r="D2756" t="str">
            <v>Y</v>
          </cell>
          <cell r="E2756" t="str">
            <v/>
          </cell>
          <cell r="F2756" t="str">
            <v>N</v>
          </cell>
          <cell r="G2756" t="str">
            <v>N</v>
          </cell>
          <cell r="H2756" t="str">
            <v/>
          </cell>
          <cell r="I2756" t="str">
            <v/>
          </cell>
          <cell r="J2756" t="str">
            <v>N/A</v>
          </cell>
        </row>
        <row r="2757">
          <cell r="B2757" t="str">
            <v>TE3504</v>
          </cell>
          <cell r="C2757" t="str">
            <v>外幣同存透支契約登錄.</v>
          </cell>
          <cell r="D2757" t="str">
            <v>Y</v>
          </cell>
          <cell r="E2757" t="str">
            <v/>
          </cell>
          <cell r="F2757" t="str">
            <v>N</v>
          </cell>
          <cell r="G2757" t="str">
            <v>N</v>
          </cell>
          <cell r="H2757" t="str">
            <v/>
          </cell>
          <cell r="I2757" t="str">
            <v/>
          </cell>
          <cell r="J2757" t="str">
            <v>N/A</v>
          </cell>
        </row>
        <row r="2758">
          <cell r="B2758" t="str">
            <v>TE3505</v>
          </cell>
          <cell r="C2758" t="str">
            <v>外幣同存透支契約變更.</v>
          </cell>
          <cell r="D2758" t="str">
            <v>Y</v>
          </cell>
          <cell r="E2758" t="str">
            <v/>
          </cell>
          <cell r="F2758" t="str">
            <v>N</v>
          </cell>
          <cell r="G2758" t="str">
            <v>N</v>
          </cell>
          <cell r="H2758" t="str">
            <v/>
          </cell>
          <cell r="I2758" t="str">
            <v/>
          </cell>
          <cell r="J2758" t="str">
            <v>N/A</v>
          </cell>
        </row>
        <row r="2759">
          <cell r="B2759" t="str">
            <v>TE3506</v>
          </cell>
          <cell r="C2759" t="str">
            <v>外幣同存透支契約解除.</v>
          </cell>
          <cell r="D2759" t="str">
            <v>Y</v>
          </cell>
          <cell r="E2759" t="str">
            <v/>
          </cell>
          <cell r="F2759" t="str">
            <v>N</v>
          </cell>
          <cell r="G2759" t="str">
            <v>N</v>
          </cell>
          <cell r="H2759" t="str">
            <v/>
          </cell>
          <cell r="I2759" t="str">
            <v/>
          </cell>
          <cell r="J2759" t="str">
            <v>N/A</v>
          </cell>
        </row>
        <row r="2760">
          <cell r="B2760" t="str">
            <v>TE39</v>
          </cell>
          <cell r="C2760" t="str">
            <v>外幣利息異動.</v>
          </cell>
          <cell r="D2760" t="str">
            <v>Y</v>
          </cell>
          <cell r="E2760" t="str">
            <v/>
          </cell>
          <cell r="F2760" t="str">
            <v>N</v>
          </cell>
          <cell r="G2760" t="str">
            <v>N</v>
          </cell>
          <cell r="H2760" t="str">
            <v/>
          </cell>
          <cell r="I2760" t="str">
            <v/>
          </cell>
          <cell r="J2760" t="str">
            <v>N/A</v>
          </cell>
        </row>
        <row r="2761">
          <cell r="B2761" t="str">
            <v>TE40</v>
          </cell>
          <cell r="C2761" t="str">
            <v>內容變更（授權）.</v>
          </cell>
          <cell r="D2761" t="str">
            <v>N</v>
          </cell>
          <cell r="E2761" t="str">
            <v/>
          </cell>
          <cell r="F2761" t="str">
            <v>N</v>
          </cell>
          <cell r="G2761" t="str">
            <v>N</v>
          </cell>
          <cell r="H2761" t="str">
            <v/>
          </cell>
          <cell r="I2761" t="str">
            <v/>
          </cell>
          <cell r="J2761" t="str">
            <v>N/A</v>
          </cell>
        </row>
        <row r="2762">
          <cell r="B2762" t="str">
            <v>TE41</v>
          </cell>
          <cell r="C2762" t="str">
            <v>利率調整</v>
          </cell>
          <cell r="D2762" t="str">
            <v>N</v>
          </cell>
          <cell r="E2762" t="str">
            <v/>
          </cell>
          <cell r="F2762" t="str">
            <v>N</v>
          </cell>
          <cell r="G2762" t="str">
            <v>N</v>
          </cell>
          <cell r="H2762" t="str">
            <v/>
          </cell>
          <cell r="I2762" t="str">
            <v/>
          </cell>
          <cell r="J2762" t="str">
            <v>N/A</v>
          </cell>
        </row>
        <row r="2763">
          <cell r="B2763" t="str">
            <v>TE46</v>
          </cell>
          <cell r="C2763" t="str">
            <v>條件變更.</v>
          </cell>
          <cell r="D2763" t="str">
            <v>N</v>
          </cell>
          <cell r="E2763" t="str">
            <v/>
          </cell>
          <cell r="F2763" t="str">
            <v>N</v>
          </cell>
          <cell r="G2763" t="str">
            <v>N</v>
          </cell>
          <cell r="H2763" t="str">
            <v/>
          </cell>
          <cell r="I2763" t="str">
            <v/>
          </cell>
          <cell r="J2763" t="str">
            <v>N/A</v>
          </cell>
        </row>
        <row r="2764">
          <cell r="B2764" t="str">
            <v>TE49</v>
          </cell>
          <cell r="C2764" t="str">
            <v>逾期特殊註記(授權）.</v>
          </cell>
          <cell r="D2764" t="str">
            <v>Y</v>
          </cell>
          <cell r="E2764" t="str">
            <v/>
          </cell>
          <cell r="F2764" t="str">
            <v>N</v>
          </cell>
          <cell r="G2764" t="str">
            <v>N</v>
          </cell>
          <cell r="H2764" t="str">
            <v/>
          </cell>
          <cell r="I2764" t="str">
            <v/>
          </cell>
          <cell r="J2764" t="str">
            <v>N/A</v>
          </cell>
        </row>
        <row r="2765">
          <cell r="B2765" t="str">
            <v>TE60</v>
          </cell>
          <cell r="C2765" t="str">
            <v>外幣存單質借查詢</v>
          </cell>
          <cell r="D2765" t="str">
            <v>N</v>
          </cell>
          <cell r="E2765" t="str">
            <v/>
          </cell>
          <cell r="F2765" t="str">
            <v>N</v>
          </cell>
          <cell r="G2765" t="str">
            <v>N</v>
          </cell>
          <cell r="H2765" t="str">
            <v/>
          </cell>
          <cell r="I2765" t="str">
            <v/>
          </cell>
          <cell r="J2765" t="str">
            <v>N/A</v>
          </cell>
        </row>
        <row r="2766">
          <cell r="B2766" t="str">
            <v>TE65</v>
          </cell>
          <cell r="C2766" t="str">
            <v>應繳利息查詢.</v>
          </cell>
          <cell r="D2766" t="str">
            <v>N</v>
          </cell>
          <cell r="E2766" t="str">
            <v/>
          </cell>
          <cell r="F2766" t="str">
            <v>N</v>
          </cell>
          <cell r="G2766" t="str">
            <v>N</v>
          </cell>
          <cell r="H2766" t="str">
            <v/>
          </cell>
          <cell r="I2766" t="str">
            <v/>
          </cell>
          <cell r="J2766" t="str">
            <v>N/A</v>
          </cell>
        </row>
        <row r="2767">
          <cell r="B2767" t="str">
            <v>TE66</v>
          </cell>
          <cell r="C2767" t="str">
            <v>外幣應繳利息查詢.</v>
          </cell>
          <cell r="D2767" t="str">
            <v>Y</v>
          </cell>
          <cell r="E2767" t="str">
            <v/>
          </cell>
          <cell r="F2767" t="str">
            <v>N</v>
          </cell>
          <cell r="G2767" t="str">
            <v>N</v>
          </cell>
          <cell r="H2767" t="str">
            <v/>
          </cell>
          <cell r="I2767" t="str">
            <v/>
          </cell>
          <cell r="J2767" t="str">
            <v>N/A</v>
          </cell>
        </row>
        <row r="2768">
          <cell r="B2768" t="str">
            <v>TE67</v>
          </cell>
          <cell r="C2768" t="str">
            <v>計息內容查詢.</v>
          </cell>
          <cell r="D2768" t="str">
            <v>N</v>
          </cell>
          <cell r="E2768" t="str">
            <v/>
          </cell>
          <cell r="F2768" t="str">
            <v>N</v>
          </cell>
          <cell r="G2768" t="str">
            <v>N</v>
          </cell>
          <cell r="H2768" t="str">
            <v/>
          </cell>
          <cell r="I2768" t="str">
            <v/>
          </cell>
          <cell r="J2768" t="str">
            <v>N/A</v>
          </cell>
        </row>
        <row r="2769">
          <cell r="B2769" t="str">
            <v>TE68</v>
          </cell>
          <cell r="C2769" t="str">
            <v>外幣放款資料查詢.</v>
          </cell>
          <cell r="D2769" t="str">
            <v>N</v>
          </cell>
          <cell r="E2769" t="str">
            <v/>
          </cell>
          <cell r="F2769" t="str">
            <v>N</v>
          </cell>
          <cell r="G2769" t="str">
            <v>N</v>
          </cell>
          <cell r="H2769" t="str">
            <v/>
          </cell>
          <cell r="I2769" t="str">
            <v/>
          </cell>
          <cell r="J2769" t="str">
            <v>N/A</v>
          </cell>
        </row>
        <row r="2770">
          <cell r="B2770" t="str">
            <v>TE69</v>
          </cell>
          <cell r="C2770" t="str">
            <v>外幣交易明細查詢.</v>
          </cell>
          <cell r="D2770" t="str">
            <v>N</v>
          </cell>
          <cell r="E2770" t="str">
            <v/>
          </cell>
          <cell r="F2770" t="str">
            <v>N</v>
          </cell>
          <cell r="G2770" t="str">
            <v>N</v>
          </cell>
          <cell r="H2770" t="str">
            <v/>
          </cell>
          <cell r="I2770" t="str">
            <v/>
          </cell>
          <cell r="J2770" t="str">
            <v>N/A</v>
          </cell>
        </row>
        <row r="2771">
          <cell r="B2771" t="str">
            <v>TE70</v>
          </cell>
          <cell r="C2771" t="str">
            <v>外幣變更記錄查詢.</v>
          </cell>
          <cell r="D2771" t="str">
            <v>N</v>
          </cell>
          <cell r="E2771" t="str">
            <v/>
          </cell>
          <cell r="F2771" t="str">
            <v>N</v>
          </cell>
          <cell r="G2771" t="str">
            <v>N</v>
          </cell>
          <cell r="H2771" t="str">
            <v/>
          </cell>
          <cell r="I2771" t="str">
            <v/>
          </cell>
          <cell r="J2771" t="str">
            <v>N/A</v>
          </cell>
        </row>
        <row r="2772">
          <cell r="B2772" t="str">
            <v>TE71</v>
          </cell>
          <cell r="C2772" t="str">
            <v>金融機構資料變更.</v>
          </cell>
          <cell r="D2772" t="str">
            <v>N</v>
          </cell>
          <cell r="E2772" t="str">
            <v/>
          </cell>
          <cell r="F2772" t="str">
            <v>N</v>
          </cell>
          <cell r="G2772" t="str">
            <v>N</v>
          </cell>
          <cell r="H2772" t="str">
            <v/>
          </cell>
          <cell r="I2772" t="str">
            <v/>
          </cell>
          <cell r="J2772" t="str">
            <v>N/A</v>
          </cell>
        </row>
        <row r="2773">
          <cell r="B2773" t="str">
            <v>TE73</v>
          </cell>
          <cell r="C2773" t="str">
            <v>外幣放款水單收據列印.</v>
          </cell>
          <cell r="D2773" t="str">
            <v>N</v>
          </cell>
          <cell r="E2773" t="str">
            <v/>
          </cell>
          <cell r="F2773" t="str">
            <v>N</v>
          </cell>
          <cell r="G2773" t="str">
            <v>N</v>
          </cell>
          <cell r="H2773" t="str">
            <v/>
          </cell>
          <cell r="I2773" t="str">
            <v/>
          </cell>
          <cell r="J2773" t="str">
            <v>N/A</v>
          </cell>
        </row>
        <row r="2774">
          <cell r="B2774" t="str">
            <v>TE77</v>
          </cell>
          <cell r="C2774" t="str">
            <v>外幣逾期管理查詢.</v>
          </cell>
          <cell r="D2774" t="str">
            <v>N</v>
          </cell>
          <cell r="E2774" t="str">
            <v/>
          </cell>
          <cell r="F2774" t="str">
            <v>N</v>
          </cell>
          <cell r="G2774" t="str">
            <v>N</v>
          </cell>
          <cell r="H2774" t="str">
            <v/>
          </cell>
          <cell r="I2774" t="str">
            <v/>
          </cell>
          <cell r="J2774" t="str">
            <v>N/A</v>
          </cell>
        </row>
        <row r="2775">
          <cell r="B2775" t="str">
            <v>TE78</v>
          </cell>
          <cell r="C2775" t="str">
            <v>外幣批覆書（綜）查詢.</v>
          </cell>
          <cell r="D2775" t="str">
            <v>N</v>
          </cell>
          <cell r="E2775" t="str">
            <v/>
          </cell>
          <cell r="F2775" t="str">
            <v>N</v>
          </cell>
          <cell r="G2775" t="str">
            <v>N</v>
          </cell>
          <cell r="H2775" t="str">
            <v/>
          </cell>
          <cell r="I2775" t="str">
            <v/>
          </cell>
          <cell r="J2775" t="str">
            <v>N/A</v>
          </cell>
        </row>
        <row r="2776">
          <cell r="B2776" t="str">
            <v>TE80</v>
          </cell>
          <cell r="C2776" t="str">
            <v>信用查詢選印.</v>
          </cell>
          <cell r="D2776" t="str">
            <v>N</v>
          </cell>
          <cell r="E2776" t="str">
            <v/>
          </cell>
          <cell r="F2776" t="str">
            <v>N</v>
          </cell>
          <cell r="G2776" t="str">
            <v>N</v>
          </cell>
          <cell r="H2776" t="str">
            <v/>
          </cell>
          <cell r="I2776" t="str">
            <v/>
          </cell>
          <cell r="J2776" t="str">
            <v>N/A</v>
          </cell>
        </row>
        <row r="2777">
          <cell r="B2777" t="str">
            <v>TE81</v>
          </cell>
          <cell r="C2777" t="str">
            <v>動用登錄查詢.</v>
          </cell>
          <cell r="D2777" t="str">
            <v>N</v>
          </cell>
          <cell r="E2777" t="str">
            <v/>
          </cell>
          <cell r="F2777" t="str">
            <v>N</v>
          </cell>
          <cell r="G2777" t="str">
            <v>N</v>
          </cell>
          <cell r="H2777" t="str">
            <v/>
          </cell>
          <cell r="I2777" t="str">
            <v/>
          </cell>
          <cell r="J2777" t="str">
            <v>N/A</v>
          </cell>
        </row>
        <row r="2778">
          <cell r="B2778" t="str">
            <v>TE82</v>
          </cell>
          <cell r="C2778" t="str">
            <v>外幣透支契約查詢.</v>
          </cell>
          <cell r="D2778" t="str">
            <v>Y</v>
          </cell>
          <cell r="E2778" t="str">
            <v/>
          </cell>
          <cell r="F2778" t="str">
            <v>N</v>
          </cell>
          <cell r="G2778" t="str">
            <v>N</v>
          </cell>
          <cell r="H2778" t="str">
            <v/>
          </cell>
          <cell r="I2778" t="str">
            <v/>
          </cell>
          <cell r="J2778" t="str">
            <v>N/A</v>
          </cell>
        </row>
        <row r="2779">
          <cell r="B2779" t="str">
            <v>TE8201</v>
          </cell>
          <cell r="C2779" t="str">
            <v>外幣同存透支契約查詢.</v>
          </cell>
          <cell r="D2779" t="str">
            <v>Y</v>
          </cell>
          <cell r="E2779" t="str">
            <v/>
          </cell>
          <cell r="F2779" t="str">
            <v>N</v>
          </cell>
          <cell r="G2779" t="str">
            <v>N</v>
          </cell>
          <cell r="H2779" t="str">
            <v/>
          </cell>
          <cell r="I2779" t="str">
            <v/>
          </cell>
          <cell r="J2779" t="str">
            <v>N/A</v>
          </cell>
        </row>
        <row r="2780">
          <cell r="B2780" t="str">
            <v>TE83</v>
          </cell>
          <cell r="C2780" t="str">
            <v>信用查詢明細日報表</v>
          </cell>
          <cell r="D2780" t="str">
            <v>N</v>
          </cell>
          <cell r="E2780" t="str">
            <v/>
          </cell>
          <cell r="F2780" t="str">
            <v>N</v>
          </cell>
          <cell r="G2780" t="str">
            <v>N</v>
          </cell>
          <cell r="H2780" t="str">
            <v/>
          </cell>
          <cell r="I2780" t="str">
            <v/>
          </cell>
          <cell r="J2780" t="str">
            <v>N/A</v>
          </cell>
        </row>
        <row r="2781">
          <cell r="B2781" t="str">
            <v>TE84</v>
          </cell>
          <cell r="C2781" t="str">
            <v>信用查詢日計表.</v>
          </cell>
          <cell r="D2781" t="str">
            <v>N</v>
          </cell>
          <cell r="E2781" t="str">
            <v/>
          </cell>
          <cell r="F2781" t="str">
            <v>N</v>
          </cell>
          <cell r="G2781" t="str">
            <v>N</v>
          </cell>
          <cell r="H2781" t="str">
            <v/>
          </cell>
          <cell r="I2781" t="str">
            <v/>
          </cell>
          <cell r="J2781" t="str">
            <v>N/A</v>
          </cell>
        </row>
        <row r="2782">
          <cell r="B2782" t="str">
            <v>TE85</v>
          </cell>
          <cell r="C2782" t="str">
            <v>繳息還款查詢.</v>
          </cell>
          <cell r="D2782" t="str">
            <v>Y</v>
          </cell>
          <cell r="E2782" t="str">
            <v/>
          </cell>
          <cell r="F2782" t="str">
            <v>N</v>
          </cell>
          <cell r="G2782" t="str">
            <v>N</v>
          </cell>
          <cell r="H2782" t="str">
            <v/>
          </cell>
          <cell r="I2782" t="str">
            <v/>
          </cell>
          <cell r="J2782" t="str">
            <v>N/A</v>
          </cell>
        </row>
        <row r="2783">
          <cell r="B2783" t="str">
            <v>TE86</v>
          </cell>
          <cell r="C2783" t="str">
            <v>外幣顧客利息登錄.</v>
          </cell>
          <cell r="D2783" t="str">
            <v>N</v>
          </cell>
          <cell r="E2783" t="str">
            <v/>
          </cell>
          <cell r="F2783" t="str">
            <v>N</v>
          </cell>
          <cell r="G2783" t="str">
            <v>N</v>
          </cell>
          <cell r="H2783" t="str">
            <v/>
          </cell>
          <cell r="I2783" t="str">
            <v/>
          </cell>
          <cell r="J2783" t="str">
            <v>N/A</v>
          </cell>
        </row>
        <row r="2784">
          <cell r="B2784" t="str">
            <v>TE88</v>
          </cell>
          <cell r="C2784" t="str">
            <v>外幣放款查詢.</v>
          </cell>
          <cell r="D2784" t="str">
            <v>N</v>
          </cell>
          <cell r="E2784" t="str">
            <v/>
          </cell>
          <cell r="F2784" t="str">
            <v>N</v>
          </cell>
          <cell r="G2784" t="str">
            <v>N</v>
          </cell>
          <cell r="H2784" t="str">
            <v/>
          </cell>
          <cell r="I2784" t="str">
            <v/>
          </cell>
          <cell r="J2784" t="str">
            <v>N/A</v>
          </cell>
        </row>
        <row r="2785">
          <cell r="B2785" t="str">
            <v>TE90</v>
          </cell>
          <cell r="C2785" t="str">
            <v>動用登錄補印.</v>
          </cell>
          <cell r="D2785" t="str">
            <v>N</v>
          </cell>
          <cell r="E2785" t="str">
            <v/>
          </cell>
          <cell r="F2785" t="str">
            <v>N</v>
          </cell>
          <cell r="G2785" t="str">
            <v>N</v>
          </cell>
          <cell r="H2785" t="str">
            <v/>
          </cell>
          <cell r="I2785" t="str">
            <v/>
          </cell>
          <cell r="J2785" t="str">
            <v>N/A</v>
          </cell>
        </row>
        <row r="2786">
          <cell r="B2786" t="str">
            <v>TE91</v>
          </cell>
          <cell r="C2786" t="str">
            <v>回覆資料狀態查詢.</v>
          </cell>
          <cell r="D2786" t="str">
            <v>N</v>
          </cell>
          <cell r="E2786" t="str">
            <v/>
          </cell>
          <cell r="F2786" t="str">
            <v>N</v>
          </cell>
          <cell r="G2786" t="str">
            <v>N</v>
          </cell>
          <cell r="H2786" t="str">
            <v/>
          </cell>
          <cell r="I2786" t="str">
            <v/>
          </cell>
          <cell r="J2786" t="str">
            <v>N/A</v>
          </cell>
        </row>
        <row r="2787">
          <cell r="B2787" t="str">
            <v>TE93</v>
          </cell>
          <cell r="C2787" t="str">
            <v>內容變更查詢.</v>
          </cell>
          <cell r="D2787" t="str">
            <v>N</v>
          </cell>
          <cell r="E2787" t="str">
            <v/>
          </cell>
          <cell r="F2787" t="str">
            <v>N</v>
          </cell>
          <cell r="G2787" t="str">
            <v>N</v>
          </cell>
          <cell r="H2787" t="str">
            <v/>
          </cell>
          <cell r="I2787" t="str">
            <v/>
          </cell>
          <cell r="J2787" t="str">
            <v>N/A</v>
          </cell>
        </row>
        <row r="2788">
          <cell r="B2788" t="str">
            <v>TE94</v>
          </cell>
          <cell r="C2788" t="str">
            <v>內容變更查詢.</v>
          </cell>
          <cell r="D2788" t="str">
            <v>N</v>
          </cell>
          <cell r="E2788" t="str">
            <v/>
          </cell>
          <cell r="F2788" t="str">
            <v>N</v>
          </cell>
          <cell r="G2788" t="str">
            <v>N</v>
          </cell>
          <cell r="H2788" t="str">
            <v/>
          </cell>
          <cell r="I2788" t="str">
            <v/>
          </cell>
          <cell r="J2788" t="str">
            <v>N/A</v>
          </cell>
        </row>
        <row r="2789">
          <cell r="B2789" t="str">
            <v>TE99</v>
          </cell>
          <cell r="C2789" t="str">
            <v>改貸台幣查詢.</v>
          </cell>
          <cell r="D2789" t="str">
            <v>N</v>
          </cell>
          <cell r="E2789" t="str">
            <v/>
          </cell>
          <cell r="F2789" t="str">
            <v>N</v>
          </cell>
          <cell r="G2789" t="str">
            <v>N</v>
          </cell>
          <cell r="H2789" t="str">
            <v/>
          </cell>
          <cell r="I2789" t="str">
            <v/>
          </cell>
          <cell r="J2789" t="str">
            <v>N/A</v>
          </cell>
        </row>
        <row r="2790">
          <cell r="B2790" t="str">
            <v>TEA1</v>
          </cell>
          <cell r="C2790" t="str">
            <v>預佔動用與還款副程式</v>
          </cell>
          <cell r="D2790" t="str">
            <v>Y</v>
          </cell>
          <cell r="E2790" t="str">
            <v/>
          </cell>
          <cell r="F2790" t="str">
            <v>N</v>
          </cell>
          <cell r="G2790" t="str">
            <v>N</v>
          </cell>
          <cell r="H2790" t="str">
            <v/>
          </cell>
          <cell r="I2790" t="str">
            <v/>
          </cell>
          <cell r="J2790" t="str">
            <v>N/A</v>
          </cell>
        </row>
        <row r="2791">
          <cell r="B2791" t="str">
            <v>TEA6</v>
          </cell>
          <cell r="C2791" t="str">
            <v>外幣手續費登錄.</v>
          </cell>
          <cell r="D2791" t="str">
            <v>N</v>
          </cell>
          <cell r="E2791" t="str">
            <v/>
          </cell>
          <cell r="F2791" t="str">
            <v>N</v>
          </cell>
          <cell r="G2791" t="str">
            <v>N</v>
          </cell>
          <cell r="H2791" t="str">
            <v/>
          </cell>
          <cell r="I2791" t="str">
            <v/>
          </cell>
          <cell r="J2791" t="str">
            <v>N/A</v>
          </cell>
        </row>
        <row r="2792">
          <cell r="B2792" t="str">
            <v>TED4</v>
          </cell>
          <cell r="C2792" t="str">
            <v>預估可收回金額登錄.</v>
          </cell>
          <cell r="D2792" t="str">
            <v>N</v>
          </cell>
          <cell r="E2792" t="str">
            <v/>
          </cell>
          <cell r="F2792" t="str">
            <v>N</v>
          </cell>
          <cell r="G2792" t="str">
            <v>N</v>
          </cell>
          <cell r="H2792" t="str">
            <v/>
          </cell>
          <cell r="I2792" t="str">
            <v/>
          </cell>
          <cell r="J2792" t="str">
            <v>N/A</v>
          </cell>
        </row>
        <row r="2793">
          <cell r="B2793" t="str">
            <v>TEG1</v>
          </cell>
          <cell r="C2793" t="str">
            <v>外匯呆帳收回查詢.</v>
          </cell>
          <cell r="D2793" t="str">
            <v>N</v>
          </cell>
          <cell r="E2793" t="str">
            <v/>
          </cell>
          <cell r="F2793" t="str">
            <v>N</v>
          </cell>
          <cell r="G2793" t="str">
            <v>N</v>
          </cell>
          <cell r="H2793" t="str">
            <v/>
          </cell>
          <cell r="I2793" t="str">
            <v/>
          </cell>
          <cell r="J2793" t="str">
            <v>N/A</v>
          </cell>
        </row>
        <row r="2794">
          <cell r="B2794" t="str">
            <v>TEG6</v>
          </cell>
          <cell r="C2794" t="str">
            <v>外幣手續費收入查詢.</v>
          </cell>
          <cell r="D2794" t="str">
            <v>N</v>
          </cell>
          <cell r="E2794" t="str">
            <v/>
          </cell>
          <cell r="F2794" t="str">
            <v>N</v>
          </cell>
          <cell r="G2794" t="str">
            <v>N</v>
          </cell>
          <cell r="H2794" t="str">
            <v/>
          </cell>
          <cell r="I2794" t="str">
            <v/>
          </cell>
          <cell r="J2794" t="str">
            <v>N/A</v>
          </cell>
        </row>
        <row r="2795">
          <cell r="B2795" t="str">
            <v>TEX1</v>
          </cell>
          <cell r="C2795" t="str">
            <v>整批信用查詢－營利事業類．</v>
          </cell>
          <cell r="D2795" t="str">
            <v>N</v>
          </cell>
          <cell r="E2795" t="str">
            <v/>
          </cell>
          <cell r="F2795" t="str">
            <v>N</v>
          </cell>
          <cell r="G2795" t="str">
            <v>N</v>
          </cell>
          <cell r="H2795" t="str">
            <v/>
          </cell>
          <cell r="I2795" t="str">
            <v/>
          </cell>
          <cell r="J2795" t="str">
            <v>N/A</v>
          </cell>
        </row>
        <row r="2796">
          <cell r="B2796" t="str">
            <v>TEX2</v>
          </cell>
          <cell r="C2796" t="str">
            <v>整批信用查詢－身份證號類．</v>
          </cell>
          <cell r="D2796" t="str">
            <v>N</v>
          </cell>
          <cell r="E2796" t="str">
            <v/>
          </cell>
          <cell r="F2796" t="str">
            <v>N</v>
          </cell>
          <cell r="G2796" t="str">
            <v>N</v>
          </cell>
          <cell r="H2796" t="str">
            <v/>
          </cell>
          <cell r="I2796" t="str">
            <v/>
          </cell>
          <cell r="J2796" t="str">
            <v>N/A</v>
          </cell>
        </row>
        <row r="2797">
          <cell r="B2797" t="str">
            <v>TEX3</v>
          </cell>
          <cell r="C2797" t="str">
            <v>整批信用查詢－行庫代號類</v>
          </cell>
          <cell r="D2797" t="str">
            <v>N</v>
          </cell>
          <cell r="E2797" t="str">
            <v/>
          </cell>
          <cell r="F2797" t="str">
            <v>N</v>
          </cell>
          <cell r="G2797" t="str">
            <v>N</v>
          </cell>
          <cell r="H2797" t="str">
            <v/>
          </cell>
          <cell r="I2797" t="str">
            <v/>
          </cell>
          <cell r="J2797" t="str">
            <v>N/A</v>
          </cell>
        </row>
        <row r="2798">
          <cell r="B2798" t="str">
            <v>TEX4</v>
          </cell>
          <cell r="C2798" t="str">
            <v>整批信用查詢－營利事業類．</v>
          </cell>
          <cell r="D2798" t="str">
            <v>N</v>
          </cell>
          <cell r="E2798" t="str">
            <v/>
          </cell>
          <cell r="F2798" t="str">
            <v>N</v>
          </cell>
          <cell r="G2798" t="str">
            <v>N</v>
          </cell>
          <cell r="H2798" t="str">
            <v/>
          </cell>
          <cell r="I2798" t="str">
            <v/>
          </cell>
          <cell r="J2798" t="str">
            <v>N/A</v>
          </cell>
        </row>
        <row r="2799">
          <cell r="B2799" t="str">
            <v>TEZ1</v>
          </cell>
          <cell r="C2799" t="str">
            <v>交易處理狀況查詢.</v>
          </cell>
          <cell r="D2799" t="str">
            <v>N</v>
          </cell>
          <cell r="E2799" t="str">
            <v/>
          </cell>
          <cell r="F2799" t="str">
            <v>N</v>
          </cell>
          <cell r="G2799" t="str">
            <v>N</v>
          </cell>
          <cell r="H2799" t="str">
            <v/>
          </cell>
          <cell r="I2799" t="str">
            <v/>
          </cell>
          <cell r="J2799" t="str">
            <v>N/A</v>
          </cell>
        </row>
        <row r="2800">
          <cell r="B2800" t="str">
            <v>TEZ2</v>
          </cell>
          <cell r="C2800" t="str">
            <v>交易處理狀況查詢.</v>
          </cell>
          <cell r="D2800" t="str">
            <v>N</v>
          </cell>
          <cell r="E2800" t="str">
            <v/>
          </cell>
          <cell r="F2800" t="str">
            <v>N</v>
          </cell>
          <cell r="G2800" t="str">
            <v>N</v>
          </cell>
          <cell r="H2800" t="str">
            <v/>
          </cell>
          <cell r="I2800" t="str">
            <v/>
          </cell>
          <cell r="J2800" t="str">
            <v>N/A</v>
          </cell>
        </row>
        <row r="2801">
          <cell r="B2801" t="str">
            <v>CMFL0001</v>
          </cell>
          <cell r="C2801" t="str">
            <v>依据摘要代號FL01-PST，輸出交易摘要FL01-POST </v>
          </cell>
          <cell r="D2801" t="str">
            <v>Y</v>
          </cell>
          <cell r="E2801" t="str">
            <v/>
          </cell>
          <cell r="F2801" t="str">
            <v>N</v>
          </cell>
          <cell r="G2801" t="str">
            <v>N</v>
          </cell>
          <cell r="H2801" t="str">
            <v/>
          </cell>
          <cell r="I2801" t="str">
            <v/>
          </cell>
          <cell r="J2801" t="str">
            <v>N/A</v>
          </cell>
        </row>
        <row r="2802">
          <cell r="B2802" t="str">
            <v>CMFL0002</v>
          </cell>
          <cell r="C2802" t="str">
            <v>MPP0FESB 沖正. GETSTRSTSETWSAA5X0 </v>
          </cell>
          <cell r="D2802" t="str">
            <v>Y</v>
          </cell>
          <cell r="E2802" t="str">
            <v/>
          </cell>
          <cell r="F2802" t="str">
            <v>N</v>
          </cell>
          <cell r="G2802" t="str">
            <v>N</v>
          </cell>
          <cell r="H2802" t="str">
            <v/>
          </cell>
          <cell r="I2802" t="str">
            <v/>
          </cell>
          <cell r="J2802" t="str">
            <v>N/A</v>
          </cell>
        </row>
        <row r="2803">
          <cell r="B2803" t="str">
            <v>CMLB0001</v>
          </cell>
          <cell r="C2803" t="str">
            <v>１：保證手續費計算._x000D_
２：國內信用狀手續費計算.</v>
          </cell>
          <cell r="D2803" t="str">
            <v>Y</v>
          </cell>
          <cell r="E2803" t="str">
            <v/>
          </cell>
          <cell r="F2803" t="str">
            <v>N</v>
          </cell>
          <cell r="G2803" t="str">
            <v>N</v>
          </cell>
          <cell r="H2803" t="str">
            <v/>
          </cell>
          <cell r="I2803" t="str">
            <v/>
          </cell>
          <cell r="J2803" t="str">
            <v>N/A</v>
          </cell>
        </row>
        <row r="2804">
          <cell r="B2804" t="str">
            <v>CMLB0002</v>
          </cell>
          <cell r="C2804" t="str">
            <v>間接授信沖正交易＝＞檢核是否按順序沖正.</v>
          </cell>
          <cell r="D2804" t="str">
            <v>Y</v>
          </cell>
          <cell r="E2804" t="str">
            <v/>
          </cell>
          <cell r="F2804" t="str">
            <v>N</v>
          </cell>
          <cell r="G2804" t="str">
            <v>N</v>
          </cell>
          <cell r="H2804" t="str">
            <v/>
          </cell>
          <cell r="I2804" t="str">
            <v/>
          </cell>
          <cell r="J2804" t="str">
            <v>N/A</v>
          </cell>
        </row>
        <row r="2805">
          <cell r="B2805" t="str">
            <v>CMLB0003</v>
          </cell>
          <cell r="C2805" t="str">
            <v>貼現／承兌／保證：預收利息／手續費提存金額計算．_x000D_
國內信用狀：繳款備付金額．           _x000D_
轉籍移出時，更新相關欄位． </v>
          </cell>
          <cell r="D2805" t="str">
            <v>Y</v>
          </cell>
          <cell r="E2805" t="str">
            <v/>
          </cell>
          <cell r="F2805" t="str">
            <v>N</v>
          </cell>
          <cell r="G2805" t="str">
            <v>N</v>
          </cell>
          <cell r="H2805" t="str">
            <v/>
          </cell>
          <cell r="I2805" t="str">
            <v/>
          </cell>
          <cell r="J2805" t="str">
            <v>N/A</v>
          </cell>
        </row>
        <row r="2806">
          <cell r="B2806" t="str">
            <v>CMLB0004</v>
          </cell>
          <cell r="C2806" t="str">
            <v>間接授信計算違約金.</v>
          </cell>
          <cell r="D2806" t="str">
            <v>Y</v>
          </cell>
          <cell r="E2806" t="str">
            <v/>
          </cell>
          <cell r="F2806" t="str">
            <v>N</v>
          </cell>
          <cell r="G2806" t="str">
            <v>N</v>
          </cell>
          <cell r="H2806" t="str">
            <v/>
          </cell>
          <cell r="I2806" t="str">
            <v/>
          </cell>
          <cell r="J2806" t="str">
            <v>N/A</v>
          </cell>
        </row>
        <row r="2807">
          <cell r="B2807" t="str">
            <v>CMLB0005</v>
          </cell>
          <cell r="C2807" t="str">
            <v>將各項會計掛至LBDSK_x000D_
資料類別_x000D_
１：利息提存_x000D_
２：預收攤提_x000D_
３：繳息</v>
          </cell>
          <cell r="D2807" t="str">
            <v>Y</v>
          </cell>
          <cell r="E2807" t="str">
            <v/>
          </cell>
          <cell r="F2807" t="str">
            <v>N</v>
          </cell>
          <cell r="G2807" t="str">
            <v>N</v>
          </cell>
          <cell r="H2807" t="str">
            <v/>
          </cell>
          <cell r="I2807" t="str">
            <v/>
          </cell>
          <cell r="J2807" t="str">
            <v>N/A</v>
          </cell>
        </row>
        <row r="2808">
          <cell r="B2808" t="str">
            <v>CMLF0050</v>
          </cell>
          <cell r="C2808" t="str">
            <v>801列帳</v>
          </cell>
          <cell r="D2808" t="str">
            <v>Y</v>
          </cell>
          <cell r="E2808" t="str">
            <v/>
          </cell>
          <cell r="F2808" t="str">
            <v>N</v>
          </cell>
          <cell r="G2808" t="str">
            <v>N</v>
          </cell>
          <cell r="H2808" t="str">
            <v/>
          </cell>
          <cell r="I2808" t="str">
            <v/>
          </cell>
          <cell r="J2808" t="str">
            <v>N/A</v>
          </cell>
        </row>
        <row r="2809">
          <cell r="B2809" t="str">
            <v>CMLF0051</v>
          </cell>
          <cell r="C2809" t="str">
            <v>801銷帳</v>
          </cell>
          <cell r="D2809" t="str">
            <v>Y</v>
          </cell>
          <cell r="E2809" t="str">
            <v/>
          </cell>
          <cell r="F2809" t="str">
            <v>N</v>
          </cell>
          <cell r="G2809" t="str">
            <v>N</v>
          </cell>
          <cell r="H2809" t="str">
            <v/>
          </cell>
          <cell r="I2809" t="str">
            <v/>
          </cell>
          <cell r="J2809" t="str">
            <v>N/A</v>
          </cell>
        </row>
        <row r="2810">
          <cell r="B2810" t="str">
            <v>CMLF0052</v>
          </cell>
          <cell r="C2810" t="str">
            <v>查詢分行字軌</v>
          </cell>
          <cell r="D2810" t="str">
            <v>Y</v>
          </cell>
          <cell r="E2810" t="str">
            <v/>
          </cell>
          <cell r="F2810" t="str">
            <v>N</v>
          </cell>
          <cell r="G2810" t="str">
            <v>N</v>
          </cell>
          <cell r="H2810" t="str">
            <v/>
          </cell>
          <cell r="I2810" t="str">
            <v/>
          </cell>
          <cell r="J2810" t="str">
            <v>N/A</v>
          </cell>
        </row>
        <row r="2811">
          <cell r="B2811" t="str">
            <v>CMYL0011</v>
          </cell>
          <cell r="C2811" t="str">
            <v>輸入外幣資料折合成台幣及美金 _x000D_
CALLCMYL0010取得匯率</v>
          </cell>
          <cell r="D2811" t="str">
            <v>N</v>
          </cell>
          <cell r="E2811" t="str">
            <v/>
          </cell>
          <cell r="F2811" t="str">
            <v>N</v>
          </cell>
          <cell r="G2811" t="str">
            <v>N</v>
          </cell>
          <cell r="H2811" t="str">
            <v/>
          </cell>
          <cell r="I2811" t="str">
            <v/>
          </cell>
          <cell r="J2811" t="str">
            <v>N/A</v>
          </cell>
        </row>
        <row r="2812">
          <cell r="B2812" t="str">
            <v>CMYL0019</v>
          </cell>
          <cell r="C2812" t="str">
            <v>抓匯率折合台幣/本位幣 _x000D_
本位幣目前限美金_x000D_
同CMYL0020功能但為LOADDATASET匯率 </v>
          </cell>
          <cell r="D2812" t="str">
            <v>Y</v>
          </cell>
          <cell r="E2812" t="str">
            <v/>
          </cell>
          <cell r="F2812" t="str">
            <v>N</v>
          </cell>
          <cell r="G2812" t="str">
            <v>N</v>
          </cell>
          <cell r="H2812" t="str">
            <v/>
          </cell>
          <cell r="I2812" t="str">
            <v/>
          </cell>
          <cell r="J2812" t="str">
            <v>N/A</v>
          </cell>
        </row>
        <row r="2813">
          <cell r="B2813" t="str">
            <v>CMYL0020</v>
          </cell>
          <cell r="C2813" t="str">
            <v>抓匯率折合台幣/本位幣_x000D_
本位幣目前限美金    _x000D_
同CMYL0010功能但為DYNAMICLOADPGM.</v>
          </cell>
          <cell r="D2813" t="str">
            <v>Y</v>
          </cell>
          <cell r="E2813" t="str">
            <v/>
          </cell>
          <cell r="F2813" t="str">
            <v>N</v>
          </cell>
          <cell r="G2813" t="str">
            <v>N</v>
          </cell>
          <cell r="H2813" t="str">
            <v/>
          </cell>
          <cell r="I2813" t="str">
            <v/>
          </cell>
          <cell r="J2813" t="str">
            <v>N/A</v>
          </cell>
        </row>
        <row r="2814">
          <cell r="B2814" t="str">
            <v>CMYL0021</v>
          </cell>
          <cell r="C2814" t="str">
            <v>輸入外幣資料折合成台幣及美金    _x000D_
同CMYL0011功能但為DYNAMICLOADPGM並且將_x000D_
CMYL0020之設定改為 由外部設定批次專用IRDB </v>
          </cell>
          <cell r="D2814" t="str">
            <v>Y</v>
          </cell>
          <cell r="E2814" t="str">
            <v/>
          </cell>
          <cell r="F2814" t="str">
            <v>N</v>
          </cell>
          <cell r="G2814" t="str">
            <v>N</v>
          </cell>
          <cell r="H2814" t="str">
            <v/>
          </cell>
          <cell r="I2814" t="str">
            <v/>
          </cell>
          <cell r="J2814" t="str">
            <v>N/A</v>
          </cell>
        </row>
        <row r="2815">
          <cell r="B2815" t="str">
            <v>CMYL0022</v>
          </cell>
          <cell r="C2815" t="str">
            <v>外匯放款資料折合成台幣及美金    _x000D_
CALLCMYL0021 依匯率折合台幣及美金 _x000D_
同CMYL0022功能但為DYNAMICLOADPGM並且將_x000D_
CMYL0021之設定改為由外部設定批次專用IRDB  </v>
          </cell>
          <cell r="D2815" t="str">
            <v>Y</v>
          </cell>
          <cell r="E2815" t="str">
            <v/>
          </cell>
          <cell r="F2815" t="str">
            <v>N</v>
          </cell>
          <cell r="G2815" t="str">
            <v>N</v>
          </cell>
          <cell r="H2815" t="str">
            <v/>
          </cell>
          <cell r="I2815" t="str">
            <v/>
          </cell>
          <cell r="J2815" t="str">
            <v>N/A</v>
          </cell>
        </row>
        <row r="2816">
          <cell r="B2816" t="str">
            <v>CMYL0030</v>
          </cell>
          <cell r="C2816" t="str">
            <v>外幣資料折合成台幣及美金(匯率放大)</v>
          </cell>
          <cell r="D2816" t="str">
            <v>Y</v>
          </cell>
          <cell r="E2816" t="str">
            <v/>
          </cell>
          <cell r="F2816" t="str">
            <v>N</v>
          </cell>
          <cell r="G2816" t="str">
            <v>N</v>
          </cell>
          <cell r="H2816" t="str">
            <v/>
          </cell>
          <cell r="I2816" t="str">
            <v/>
          </cell>
          <cell r="J2816" t="str">
            <v>N/A</v>
          </cell>
        </row>
        <row r="2817">
          <cell r="B2817" t="str">
            <v>CMYL0031</v>
          </cell>
          <cell r="C2817" t="str">
            <v>外幣計息－基本利率異動表.</v>
          </cell>
          <cell r="D2817" t="str">
            <v>Y</v>
          </cell>
          <cell r="E2817" t="str">
            <v/>
          </cell>
          <cell r="F2817" t="str">
            <v>N</v>
          </cell>
          <cell r="G2817" t="str">
            <v>N</v>
          </cell>
          <cell r="H2817" t="str">
            <v/>
          </cell>
          <cell r="I2817" t="str">
            <v/>
          </cell>
          <cell r="J2817" t="str">
            <v>N/A</v>
          </cell>
        </row>
        <row r="2818">
          <cell r="B2818" t="str">
            <v>CMYL0032</v>
          </cell>
          <cell r="C2818" t="str">
            <v>授信利息介面處理（外幣）.</v>
          </cell>
          <cell r="D2818" t="str">
            <v>Y</v>
          </cell>
          <cell r="E2818" t="str">
            <v/>
          </cell>
          <cell r="F2818" t="str">
            <v>N</v>
          </cell>
          <cell r="G2818" t="str">
            <v>N</v>
          </cell>
          <cell r="H2818" t="str">
            <v/>
          </cell>
          <cell r="I2818" t="str">
            <v/>
          </cell>
          <cell r="J2818" t="str">
            <v>N/A</v>
          </cell>
        </row>
        <row r="2819">
          <cell r="B2819" t="str">
            <v>CMYL0033</v>
          </cell>
          <cell r="C2819" t="str">
            <v>計息－本金及利息. </v>
          </cell>
          <cell r="D2819" t="str">
            <v>Y</v>
          </cell>
          <cell r="E2819" t="str">
            <v/>
          </cell>
          <cell r="F2819" t="str">
            <v>N</v>
          </cell>
          <cell r="G2819" t="str">
            <v>N</v>
          </cell>
          <cell r="H2819" t="str">
            <v/>
          </cell>
          <cell r="I2819" t="str">
            <v/>
          </cell>
          <cell r="J2819" t="str">
            <v>N/A</v>
          </cell>
        </row>
        <row r="2820">
          <cell r="B2820" t="str">
            <v>CMYL0034</v>
          </cell>
          <cell r="C2820" t="str">
            <v>計息－違約金及遲延利息.</v>
          </cell>
          <cell r="D2820" t="str">
            <v>Y</v>
          </cell>
          <cell r="E2820" t="str">
            <v/>
          </cell>
          <cell r="F2820" t="str">
            <v>N</v>
          </cell>
          <cell r="G2820" t="str">
            <v>N</v>
          </cell>
          <cell r="H2820" t="str">
            <v/>
          </cell>
          <cell r="I2820" t="str">
            <v/>
          </cell>
          <cell r="J2820" t="str">
            <v>N/A</v>
          </cell>
        </row>
        <row r="2821">
          <cell r="B2821" t="str">
            <v>CMYL0035</v>
          </cell>
          <cell r="C2821" t="str">
            <v>將各項會計掛至FNDSK_x000D_
資料類別_x000D_
１：利息提存_x000D_
２：預收攤提_x000D_
３：繳息</v>
          </cell>
          <cell r="D2821" t="str">
            <v>Y</v>
          </cell>
          <cell r="E2821" t="str">
            <v/>
          </cell>
          <cell r="F2821" t="str">
            <v>N</v>
          </cell>
          <cell r="G2821" t="str">
            <v>N</v>
          </cell>
          <cell r="H2821" t="str">
            <v/>
          </cell>
          <cell r="I2821" t="str">
            <v/>
          </cell>
          <cell r="J2821" t="str">
            <v>N/A</v>
          </cell>
        </row>
        <row r="2822">
          <cell r="B2822" t="str">
            <v>CMYL0036</v>
          </cell>
          <cell r="C2822" t="str">
            <v>ＦＩ減免金額.</v>
          </cell>
          <cell r="D2822" t="str">
            <v>Y</v>
          </cell>
          <cell r="E2822" t="str">
            <v/>
          </cell>
          <cell r="F2822" t="str">
            <v>N</v>
          </cell>
          <cell r="G2822" t="str">
            <v>N</v>
          </cell>
          <cell r="H2822" t="str">
            <v/>
          </cell>
          <cell r="I2822" t="str">
            <v/>
          </cell>
          <cell r="J2822" t="str">
            <v>N/A</v>
          </cell>
        </row>
        <row r="2823">
          <cell r="B2823" t="str">
            <v>CMYL0037</v>
          </cell>
          <cell r="C2823" t="str">
            <v>ＦＩ計算利息</v>
          </cell>
          <cell r="D2823" t="str">
            <v>Y</v>
          </cell>
          <cell r="E2823" t="str">
            <v/>
          </cell>
          <cell r="F2823" t="str">
            <v>N</v>
          </cell>
          <cell r="G2823" t="str">
            <v>N</v>
          </cell>
          <cell r="H2823" t="str">
            <v/>
          </cell>
          <cell r="I2823" t="str">
            <v/>
          </cell>
          <cell r="J2823" t="str">
            <v>N/A</v>
          </cell>
        </row>
        <row r="2824">
          <cell r="B2824" t="str">
            <v>F0FP2HMQ</v>
          </cell>
          <cell r="C2824" t="str">
            <v>利用BATCHJOBPUTMESSAGETOHOSTMQ</v>
          </cell>
          <cell r="D2824" t="str">
            <v>N</v>
          </cell>
          <cell r="E2824" t="str">
            <v/>
          </cell>
          <cell r="F2824" t="str">
            <v>N</v>
          </cell>
          <cell r="G2824" t="str">
            <v>N</v>
          </cell>
          <cell r="H2824" t="str">
            <v/>
          </cell>
          <cell r="I2824" t="str">
            <v/>
          </cell>
          <cell r="J2824" t="str">
            <v>N/A</v>
          </cell>
        </row>
        <row r="2825">
          <cell r="B2825" t="str">
            <v>MPUIF0F</v>
          </cell>
          <cell r="C2825" t="str">
            <v>EFS/ELS交易前檢核程式</v>
          </cell>
          <cell r="D2825" t="str">
            <v>Y</v>
          </cell>
          <cell r="E2825" t="str">
            <v/>
          </cell>
          <cell r="F2825" t="str">
            <v>N</v>
          </cell>
          <cell r="G2825" t="str">
            <v>N</v>
          </cell>
          <cell r="H2825" t="str">
            <v>EFS/ELS</v>
          </cell>
          <cell r="I2825" t="str">
            <v/>
          </cell>
          <cell r="J2825" t="str">
            <v>N/A</v>
          </cell>
        </row>
        <row r="2826">
          <cell r="B2826" t="str">
            <v>MPUIFAC</v>
          </cell>
          <cell r="C2826" t="str">
            <v>新版天逸應收帳款交易檢核</v>
          </cell>
          <cell r="D2826" t="str">
            <v>N</v>
          </cell>
          <cell r="E2826" t="str">
            <v/>
          </cell>
          <cell r="F2826" t="str">
            <v>N</v>
          </cell>
          <cell r="G2826" t="str">
            <v>N</v>
          </cell>
          <cell r="H2826" t="str">
            <v>AR</v>
          </cell>
          <cell r="I2826" t="str">
            <v/>
          </cell>
          <cell r="J2826" t="str">
            <v>N/A</v>
          </cell>
        </row>
        <row r="2827">
          <cell r="B2827" t="str">
            <v>MPUIGTS</v>
          </cell>
          <cell r="C2827" t="str">
            <v>ＴＷＧＴＳ系統交易檢核</v>
          </cell>
          <cell r="D2827" t="str">
            <v>N</v>
          </cell>
          <cell r="E2827" t="str">
            <v/>
          </cell>
          <cell r="F2827" t="str">
            <v>N</v>
          </cell>
          <cell r="G2827" t="str">
            <v>N</v>
          </cell>
          <cell r="H2827" t="str">
            <v>GTS</v>
          </cell>
          <cell r="I2827" t="str">
            <v/>
          </cell>
          <cell r="J2827" t="str">
            <v>N/A</v>
          </cell>
        </row>
        <row r="2828">
          <cell r="B2828" t="str">
            <v>PBF611P0</v>
          </cell>
          <cell r="C2828" t="str">
            <v>統一歸戶查詢／ISRTMESSAGE.</v>
          </cell>
          <cell r="D2828" t="str">
            <v>N</v>
          </cell>
          <cell r="E2828" t="str">
            <v/>
          </cell>
          <cell r="F2828" t="str">
            <v>N</v>
          </cell>
          <cell r="G2828" t="str">
            <v>N</v>
          </cell>
          <cell r="H2828" t="str">
            <v/>
          </cell>
          <cell r="I2828" t="str">
            <v/>
          </cell>
          <cell r="J2828" t="str">
            <v>N/A</v>
          </cell>
        </row>
        <row r="2829">
          <cell r="B2829" t="str">
            <v>PBF611P1</v>
          </cell>
          <cell r="C2829" t="str">
            <v>統一歸戶查詢／授信帳戶.</v>
          </cell>
          <cell r="D2829" t="str">
            <v>N</v>
          </cell>
          <cell r="E2829" t="str">
            <v/>
          </cell>
          <cell r="F2829" t="str">
            <v>N</v>
          </cell>
          <cell r="G2829" t="str">
            <v>N</v>
          </cell>
          <cell r="H2829" t="str">
            <v/>
          </cell>
          <cell r="I2829" t="str">
            <v/>
          </cell>
          <cell r="J2829" t="str">
            <v>N/A</v>
          </cell>
        </row>
        <row r="2830">
          <cell r="B2830" t="str">
            <v>PBF611P2</v>
          </cell>
          <cell r="C2830" t="str">
            <v>統一歸戶查詢／保證債務.</v>
          </cell>
          <cell r="D2830" t="str">
            <v>N</v>
          </cell>
          <cell r="E2830" t="str">
            <v/>
          </cell>
          <cell r="F2830" t="str">
            <v>N</v>
          </cell>
          <cell r="G2830" t="str">
            <v>N</v>
          </cell>
          <cell r="H2830" t="str">
            <v/>
          </cell>
          <cell r="I2830" t="str">
            <v/>
          </cell>
          <cell r="J2830" t="str">
            <v>N/A</v>
          </cell>
        </row>
        <row r="2831">
          <cell r="B2831" t="str">
            <v>PBF611P3</v>
          </cell>
          <cell r="C2831" t="str">
            <v>統一歸戶查詢／存款帳戶.</v>
          </cell>
          <cell r="D2831" t="str">
            <v>N</v>
          </cell>
          <cell r="E2831" t="str">
            <v/>
          </cell>
          <cell r="F2831" t="str">
            <v>N</v>
          </cell>
          <cell r="G2831" t="str">
            <v>N</v>
          </cell>
          <cell r="H2831" t="str">
            <v/>
          </cell>
          <cell r="I2831" t="str">
            <v/>
          </cell>
          <cell r="J2831" t="str">
            <v>N/A</v>
          </cell>
        </row>
        <row r="2832">
          <cell r="B2832" t="str">
            <v>PBF611P4</v>
          </cell>
          <cell r="C2832" t="str">
            <v>統一歸戶查詢／擔保品.</v>
          </cell>
          <cell r="D2832" t="str">
            <v>N</v>
          </cell>
          <cell r="E2832" t="str">
            <v/>
          </cell>
          <cell r="F2832" t="str">
            <v>N</v>
          </cell>
          <cell r="G2832" t="str">
            <v>N</v>
          </cell>
          <cell r="H2832" t="str">
            <v/>
          </cell>
          <cell r="I2832" t="str">
            <v/>
          </cell>
          <cell r="J2832" t="str">
            <v>N/A</v>
          </cell>
        </row>
        <row r="2833">
          <cell r="B2833" t="str">
            <v>PBF611P5</v>
          </cell>
          <cell r="C2833" t="str">
            <v>統一歸戶查詢／外匯存款帳戶.</v>
          </cell>
          <cell r="D2833" t="str">
            <v>N</v>
          </cell>
          <cell r="E2833" t="str">
            <v/>
          </cell>
          <cell r="F2833" t="str">
            <v>N</v>
          </cell>
          <cell r="G2833" t="str">
            <v>N</v>
          </cell>
          <cell r="H2833" t="str">
            <v/>
          </cell>
          <cell r="I2833" t="str">
            <v/>
          </cell>
          <cell r="J2833" t="str">
            <v>N/A</v>
          </cell>
        </row>
        <row r="2834">
          <cell r="B2834" t="str">
            <v>PBF611P6</v>
          </cell>
          <cell r="C2834" t="str">
            <v>統一歸戶查詢／顧客基本資料查詢.</v>
          </cell>
          <cell r="D2834" t="str">
            <v>N</v>
          </cell>
          <cell r="E2834" t="str">
            <v/>
          </cell>
          <cell r="F2834" t="str">
            <v>N</v>
          </cell>
          <cell r="G2834" t="str">
            <v>N</v>
          </cell>
          <cell r="H2834" t="str">
            <v/>
          </cell>
          <cell r="I2834" t="str">
            <v/>
          </cell>
          <cell r="J2834" t="str">
            <v>N/A</v>
          </cell>
        </row>
        <row r="2835">
          <cell r="B2835" t="str">
            <v>PBF611P7</v>
          </cell>
          <cell r="C2835" t="str">
            <v>統一歸戶查詢／利害關係人查詢.</v>
          </cell>
          <cell r="D2835" t="str">
            <v>N</v>
          </cell>
          <cell r="E2835" t="str">
            <v/>
          </cell>
          <cell r="F2835" t="str">
            <v>N</v>
          </cell>
          <cell r="G2835" t="str">
            <v>N</v>
          </cell>
          <cell r="H2835" t="str">
            <v/>
          </cell>
          <cell r="I2835" t="str">
            <v/>
          </cell>
          <cell r="J2835" t="str">
            <v>N/A</v>
          </cell>
        </row>
        <row r="2836">
          <cell r="B2836" t="str">
            <v>PBF611PI</v>
          </cell>
          <cell r="C2836" t="str">
            <v>統一歸戶查詢／開檔.</v>
          </cell>
          <cell r="D2836" t="str">
            <v>N</v>
          </cell>
          <cell r="E2836" t="str">
            <v/>
          </cell>
          <cell r="F2836" t="str">
            <v>N</v>
          </cell>
          <cell r="G2836" t="str">
            <v>N</v>
          </cell>
          <cell r="H2836" t="str">
            <v/>
          </cell>
          <cell r="I2836" t="str">
            <v/>
          </cell>
          <cell r="J2836" t="str">
            <v>N/A</v>
          </cell>
        </row>
        <row r="2837">
          <cell r="B2837" t="str">
            <v>PBF611PT</v>
          </cell>
          <cell r="C2837" t="str">
            <v>統一歸戶查詢／開檔.</v>
          </cell>
          <cell r="D2837" t="str">
            <v>N</v>
          </cell>
          <cell r="E2837" t="str">
            <v/>
          </cell>
          <cell r="F2837" t="str">
            <v>N</v>
          </cell>
          <cell r="G2837" t="str">
            <v>N</v>
          </cell>
          <cell r="H2837" t="str">
            <v/>
          </cell>
          <cell r="I2837" t="str">
            <v/>
          </cell>
          <cell r="J2837" t="str">
            <v>N/A</v>
          </cell>
        </row>
        <row r="2838">
          <cell r="B2838" t="str">
            <v>PF031</v>
          </cell>
          <cell r="C2838" t="str">
            <v>增加保證.</v>
          </cell>
          <cell r="D2838" t="str">
            <v>Y</v>
          </cell>
          <cell r="E2838" t="str">
            <v/>
          </cell>
          <cell r="F2838" t="str">
            <v>N</v>
          </cell>
          <cell r="G2838" t="str">
            <v>N</v>
          </cell>
          <cell r="H2838" t="str">
            <v/>
          </cell>
          <cell r="I2838" t="str">
            <v/>
          </cell>
          <cell r="J2838" t="str">
            <v>N/A</v>
          </cell>
        </row>
        <row r="2839">
          <cell r="B2839" t="str">
            <v>PF032</v>
          </cell>
          <cell r="C2839" t="str">
            <v>解除保證.</v>
          </cell>
          <cell r="D2839" t="str">
            <v>Y</v>
          </cell>
          <cell r="E2839" t="str">
            <v/>
          </cell>
          <cell r="F2839" t="str">
            <v>N</v>
          </cell>
          <cell r="G2839" t="str">
            <v>N</v>
          </cell>
          <cell r="H2839" t="str">
            <v/>
          </cell>
          <cell r="I2839" t="str">
            <v/>
          </cell>
          <cell r="J2839" t="str">
            <v>N/A</v>
          </cell>
        </row>
        <row r="2840">
          <cell r="B2840" t="str">
            <v>PF06I</v>
          </cell>
          <cell r="C2840" t="str">
            <v>玉票保證移管程式.</v>
          </cell>
          <cell r="D2840" t="str">
            <v>N</v>
          </cell>
          <cell r="E2840" t="str">
            <v/>
          </cell>
          <cell r="F2840" t="str">
            <v>N</v>
          </cell>
          <cell r="G2840" t="str">
            <v>N</v>
          </cell>
          <cell r="H2840" t="str">
            <v/>
          </cell>
          <cell r="I2840" t="str">
            <v/>
          </cell>
          <cell r="J2840" t="str">
            <v>N/A</v>
          </cell>
        </row>
        <row r="2841">
          <cell r="B2841" t="str">
            <v>PF06I8</v>
          </cell>
          <cell r="C2841" t="str">
            <v>玉票保證移管程式.</v>
          </cell>
          <cell r="D2841" t="str">
            <v>N</v>
          </cell>
          <cell r="E2841" t="str">
            <v/>
          </cell>
          <cell r="F2841" t="str">
            <v>N</v>
          </cell>
          <cell r="G2841" t="str">
            <v>N</v>
          </cell>
          <cell r="H2841" t="str">
            <v/>
          </cell>
          <cell r="I2841" t="str">
            <v/>
          </cell>
          <cell r="J2841" t="str">
            <v>N/A</v>
          </cell>
        </row>
        <row r="2842">
          <cell r="B2842" t="str">
            <v>PF06T0</v>
          </cell>
          <cell r="C2842" t="str">
            <v>保證欄位試算.</v>
          </cell>
          <cell r="D2842" t="str">
            <v>Y</v>
          </cell>
          <cell r="E2842" t="str">
            <v/>
          </cell>
          <cell r="F2842" t="str">
            <v>N</v>
          </cell>
          <cell r="G2842" t="str">
            <v>N</v>
          </cell>
          <cell r="H2842" t="str">
            <v/>
          </cell>
          <cell r="I2842" t="str">
            <v/>
          </cell>
          <cell r="J2842" t="str">
            <v>N/A</v>
          </cell>
        </row>
        <row r="2843">
          <cell r="B2843" t="str">
            <v>PF06T1</v>
          </cell>
          <cell r="C2843" t="str">
            <v>保證.</v>
          </cell>
          <cell r="D2843" t="str">
            <v>Y</v>
          </cell>
          <cell r="E2843" t="str">
            <v/>
          </cell>
          <cell r="F2843" t="str">
            <v>N</v>
          </cell>
          <cell r="G2843" t="str">
            <v>N</v>
          </cell>
          <cell r="H2843" t="str">
            <v/>
          </cell>
          <cell r="I2843" t="str">
            <v/>
          </cell>
          <cell r="J2843" t="str">
            <v>N/A</v>
          </cell>
        </row>
        <row r="2844">
          <cell r="B2844" t="str">
            <v>PF13T0</v>
          </cell>
          <cell r="C2844" t="str">
            <v>承兌（信用狀）手續費試算與預檢核</v>
          </cell>
          <cell r="D2844" t="str">
            <v>Y</v>
          </cell>
          <cell r="E2844" t="str">
            <v/>
          </cell>
          <cell r="F2844" t="str">
            <v>N</v>
          </cell>
          <cell r="G2844" t="str">
            <v>N</v>
          </cell>
          <cell r="H2844" t="str">
            <v/>
          </cell>
          <cell r="I2844" t="str">
            <v/>
          </cell>
          <cell r="J2844" t="str">
            <v>N/A</v>
          </cell>
        </row>
        <row r="2845">
          <cell r="B2845" t="str">
            <v>PF20T0</v>
          </cell>
          <cell r="C2845" t="str">
            <v>（信用狀）開狀.</v>
          </cell>
          <cell r="D2845" t="str">
            <v>Y</v>
          </cell>
          <cell r="E2845" t="str">
            <v/>
          </cell>
          <cell r="F2845" t="str">
            <v>N</v>
          </cell>
          <cell r="G2845" t="str">
            <v>N</v>
          </cell>
          <cell r="H2845" t="str">
            <v/>
          </cell>
          <cell r="I2845" t="str">
            <v/>
          </cell>
          <cell r="J2845" t="str">
            <v>N/A</v>
          </cell>
        </row>
        <row r="2846">
          <cell r="B2846" t="str">
            <v>PF20T1</v>
          </cell>
          <cell r="C2846" t="str">
            <v>（信用狀）開狀.</v>
          </cell>
          <cell r="D2846" t="str">
            <v>Y</v>
          </cell>
          <cell r="E2846" t="str">
            <v/>
          </cell>
          <cell r="F2846" t="str">
            <v>N</v>
          </cell>
          <cell r="G2846" t="str">
            <v>N</v>
          </cell>
          <cell r="H2846" t="str">
            <v/>
          </cell>
          <cell r="I2846" t="str">
            <v/>
          </cell>
          <cell r="J2846" t="str">
            <v>N/A</v>
          </cell>
        </row>
        <row r="2847">
          <cell r="B2847" t="str">
            <v>PF44T1</v>
          </cell>
          <cell r="C2847" t="str">
            <v>內容變更.</v>
          </cell>
          <cell r="D2847" t="str">
            <v>Y</v>
          </cell>
          <cell r="E2847" t="str">
            <v/>
          </cell>
          <cell r="F2847" t="str">
            <v>N</v>
          </cell>
          <cell r="G2847" t="str">
            <v>N</v>
          </cell>
          <cell r="H2847" t="str">
            <v/>
          </cell>
          <cell r="I2847" t="str">
            <v/>
          </cell>
          <cell r="J2847" t="str">
            <v>N/A</v>
          </cell>
        </row>
        <row r="2848">
          <cell r="B2848" t="str">
            <v>PF47</v>
          </cell>
          <cell r="C2848" t="str">
            <v>外匯交易補登.</v>
          </cell>
          <cell r="D2848" t="str">
            <v>Y</v>
          </cell>
          <cell r="E2848" t="str">
            <v/>
          </cell>
          <cell r="F2848" t="str">
            <v>N</v>
          </cell>
          <cell r="G2848" t="str">
            <v>N</v>
          </cell>
          <cell r="H2848" t="str">
            <v/>
          </cell>
          <cell r="I2848" t="str">
            <v/>
          </cell>
          <cell r="J2848" t="str">
            <v>N/A</v>
          </cell>
        </row>
        <row r="2849">
          <cell r="B2849" t="str">
            <v>PF471</v>
          </cell>
          <cell r="C2849" t="str">
            <v>外匯交易歸屬變更</v>
          </cell>
          <cell r="D2849" t="str">
            <v>Y</v>
          </cell>
          <cell r="E2849" t="str">
            <v/>
          </cell>
          <cell r="F2849" t="str">
            <v>N</v>
          </cell>
          <cell r="G2849" t="str">
            <v>N</v>
          </cell>
          <cell r="H2849" t="str">
            <v/>
          </cell>
          <cell r="I2849" t="str">
            <v/>
          </cell>
          <cell r="J2849" t="str">
            <v>N/A</v>
          </cell>
        </row>
        <row r="2850">
          <cell r="B2850" t="str">
            <v>PF472</v>
          </cell>
          <cell r="C2850" t="str">
            <v>外幣放款帳號批覆書歸屬變更.</v>
          </cell>
          <cell r="D2850" t="str">
            <v>Y</v>
          </cell>
          <cell r="E2850" t="str">
            <v/>
          </cell>
          <cell r="F2850" t="str">
            <v>N</v>
          </cell>
          <cell r="G2850" t="str">
            <v>N</v>
          </cell>
          <cell r="H2850" t="str">
            <v/>
          </cell>
          <cell r="I2850" t="str">
            <v/>
          </cell>
          <cell r="J2850" t="str">
            <v>N/A</v>
          </cell>
        </row>
        <row r="2851">
          <cell r="B2851" t="str">
            <v>PF62</v>
          </cell>
          <cell r="C2851" t="str">
            <v>戶號查詢登錄.</v>
          </cell>
          <cell r="D2851" t="str">
            <v>Y</v>
          </cell>
          <cell r="E2851" t="str">
            <v/>
          </cell>
          <cell r="F2851" t="str">
            <v>N</v>
          </cell>
          <cell r="G2851" t="str">
            <v>N</v>
          </cell>
          <cell r="H2851" t="str">
            <v/>
          </cell>
          <cell r="I2851" t="str">
            <v/>
          </cell>
          <cell r="J2851" t="str">
            <v>N/A</v>
          </cell>
        </row>
        <row r="2852">
          <cell r="B2852" t="str">
            <v>PF830</v>
          </cell>
          <cell r="C2852" t="str">
            <v>外幣放款牌告利率查詢.</v>
          </cell>
          <cell r="D2852" t="str">
            <v>N</v>
          </cell>
          <cell r="E2852" t="str">
            <v/>
          </cell>
          <cell r="F2852" t="str">
            <v>N</v>
          </cell>
          <cell r="G2852" t="str">
            <v>N</v>
          </cell>
          <cell r="H2852" t="str">
            <v/>
          </cell>
          <cell r="I2852" t="str">
            <v/>
          </cell>
          <cell r="J2852" t="str">
            <v>N/A</v>
          </cell>
        </row>
        <row r="2853">
          <cell r="B2853" t="str">
            <v>PF831</v>
          </cell>
          <cell r="C2853" t="str">
            <v>外幣放款牌告利率查詢.</v>
          </cell>
          <cell r="D2853" t="str">
            <v>N</v>
          </cell>
          <cell r="E2853" t="str">
            <v/>
          </cell>
          <cell r="F2853" t="str">
            <v>N</v>
          </cell>
          <cell r="G2853" t="str">
            <v>N</v>
          </cell>
          <cell r="H2853" t="str">
            <v/>
          </cell>
          <cell r="I2853" t="str">
            <v/>
          </cell>
          <cell r="J2853" t="str">
            <v>N/A</v>
          </cell>
        </row>
        <row r="2854">
          <cell r="B2854" t="str">
            <v>PFA2</v>
          </cell>
          <cell r="C2854" t="str">
            <v>801列帳</v>
          </cell>
          <cell r="D2854" t="str">
            <v>Y</v>
          </cell>
          <cell r="E2854" t="str">
            <v/>
          </cell>
          <cell r="F2854" t="str">
            <v>N</v>
          </cell>
          <cell r="G2854" t="str">
            <v>N</v>
          </cell>
          <cell r="H2854" t="str">
            <v/>
          </cell>
          <cell r="I2854" t="str">
            <v/>
          </cell>
          <cell r="J2854" t="str">
            <v>N/A</v>
          </cell>
        </row>
        <row r="2855">
          <cell r="B2855" t="str">
            <v>PFA2R</v>
          </cell>
          <cell r="C2855" t="str">
            <v>801列帳沖正</v>
          </cell>
          <cell r="D2855" t="str">
            <v>Y</v>
          </cell>
          <cell r="E2855" t="str">
            <v/>
          </cell>
          <cell r="F2855" t="str">
            <v>N</v>
          </cell>
          <cell r="G2855" t="str">
            <v>N</v>
          </cell>
          <cell r="H2855" t="str">
            <v/>
          </cell>
          <cell r="I2855" t="str">
            <v/>
          </cell>
          <cell r="J2855" t="str">
            <v>N/A</v>
          </cell>
        </row>
        <row r="2856">
          <cell r="B2856" t="str">
            <v>PFA3</v>
          </cell>
          <cell r="C2856" t="str">
            <v>801銷帳</v>
          </cell>
          <cell r="D2856" t="str">
            <v>Y</v>
          </cell>
          <cell r="E2856" t="str">
            <v/>
          </cell>
          <cell r="F2856" t="str">
            <v>N</v>
          </cell>
          <cell r="G2856" t="str">
            <v>N</v>
          </cell>
          <cell r="H2856" t="str">
            <v/>
          </cell>
          <cell r="I2856" t="str">
            <v/>
          </cell>
          <cell r="J2856" t="str">
            <v>N/A</v>
          </cell>
        </row>
        <row r="2857">
          <cell r="B2857" t="str">
            <v>PFA3R</v>
          </cell>
          <cell r="C2857" t="str">
            <v>801銷帳沖正</v>
          </cell>
          <cell r="D2857" t="str">
            <v>N</v>
          </cell>
          <cell r="E2857" t="str">
            <v/>
          </cell>
          <cell r="F2857" t="str">
            <v>N</v>
          </cell>
          <cell r="G2857" t="str">
            <v>N</v>
          </cell>
          <cell r="H2857" t="str">
            <v/>
          </cell>
          <cell r="I2857" t="str">
            <v/>
          </cell>
          <cell r="J2857" t="str">
            <v>N/A</v>
          </cell>
        </row>
        <row r="2858">
          <cell r="B2858" t="str">
            <v>PFG71</v>
          </cell>
          <cell r="C2858" t="str">
            <v>查詢801列帳交易明細</v>
          </cell>
          <cell r="D2858" t="str">
            <v>N</v>
          </cell>
          <cell r="E2858" t="str">
            <v/>
          </cell>
          <cell r="F2858" t="str">
            <v>N</v>
          </cell>
          <cell r="G2858" t="str">
            <v>N</v>
          </cell>
          <cell r="H2858" t="str">
            <v/>
          </cell>
          <cell r="I2858" t="str">
            <v/>
          </cell>
          <cell r="J2858" t="str">
            <v>N/A</v>
          </cell>
        </row>
        <row r="2859">
          <cell r="B2859" t="str">
            <v>PFG72</v>
          </cell>
          <cell r="C2859" t="str">
            <v>查詢801銷帳交易明細</v>
          </cell>
          <cell r="D2859" t="str">
            <v>N</v>
          </cell>
          <cell r="E2859" t="str">
            <v/>
          </cell>
          <cell r="F2859" t="str">
            <v>N</v>
          </cell>
          <cell r="G2859" t="str">
            <v>N</v>
          </cell>
          <cell r="H2859" t="str">
            <v/>
          </cell>
          <cell r="I2859" t="str">
            <v/>
          </cell>
          <cell r="J2859" t="str">
            <v>N/A</v>
          </cell>
        </row>
        <row r="2860">
          <cell r="B2860" t="str">
            <v>PFG73</v>
          </cell>
          <cell r="C2860" t="str">
            <v>801登錄查詢</v>
          </cell>
          <cell r="D2860" t="str">
            <v>N</v>
          </cell>
          <cell r="E2860" t="str">
            <v/>
          </cell>
          <cell r="F2860" t="str">
            <v>N</v>
          </cell>
          <cell r="G2860" t="str">
            <v>N</v>
          </cell>
          <cell r="H2860" t="str">
            <v/>
          </cell>
          <cell r="I2860" t="str">
            <v/>
          </cell>
          <cell r="J2860" t="str">
            <v>N/A</v>
          </cell>
        </row>
        <row r="2861">
          <cell r="B2861" t="str">
            <v>PFG74</v>
          </cell>
          <cell r="C2861" t="str">
            <v>801銷帳查詢</v>
          </cell>
          <cell r="D2861" t="str">
            <v>N</v>
          </cell>
          <cell r="E2861" t="str">
            <v/>
          </cell>
          <cell r="F2861" t="str">
            <v>N</v>
          </cell>
          <cell r="G2861" t="str">
            <v>N</v>
          </cell>
          <cell r="H2861" t="str">
            <v/>
          </cell>
          <cell r="I2861" t="str">
            <v/>
          </cell>
          <cell r="J2861" t="str">
            <v>N/A</v>
          </cell>
        </row>
        <row r="2862">
          <cell r="B2862" t="str">
            <v>PFG75</v>
          </cell>
          <cell r="C2862" t="str">
            <v>查詢801收據列印</v>
          </cell>
          <cell r="D2862" t="str">
            <v>N</v>
          </cell>
          <cell r="E2862" t="str">
            <v/>
          </cell>
          <cell r="F2862" t="str">
            <v>N</v>
          </cell>
          <cell r="G2862" t="str">
            <v>N</v>
          </cell>
          <cell r="H2862" t="str">
            <v/>
          </cell>
          <cell r="I2862" t="str">
            <v/>
          </cell>
          <cell r="J2862" t="str">
            <v>N/A</v>
          </cell>
        </row>
        <row r="2863">
          <cell r="B2863" t="str">
            <v>PFS561</v>
          </cell>
          <cell r="C2863" t="str">
            <v>Ｔ５６１顧客信用查詢放款帳號資料查詢</v>
          </cell>
          <cell r="D2863" t="str">
            <v>Y</v>
          </cell>
          <cell r="E2863" t="str">
            <v/>
          </cell>
          <cell r="F2863" t="str">
            <v>N</v>
          </cell>
          <cell r="G2863" t="str">
            <v>N</v>
          </cell>
          <cell r="H2863" t="str">
            <v/>
          </cell>
          <cell r="I2863" t="str">
            <v/>
          </cell>
          <cell r="J2863" t="str">
            <v>N/A</v>
          </cell>
        </row>
        <row r="2864">
          <cell r="B2864" t="str">
            <v>PQF0001</v>
          </cell>
          <cell r="C2864" t="str">
            <v>GL外匯資料庫處理</v>
          </cell>
          <cell r="D2864" t="str">
            <v>Y</v>
          </cell>
          <cell r="E2864" t="str">
            <v/>
          </cell>
          <cell r="F2864" t="str">
            <v>N</v>
          </cell>
          <cell r="G2864" t="str">
            <v>N</v>
          </cell>
          <cell r="H2864" t="str">
            <v/>
          </cell>
          <cell r="I2864" t="str">
            <v/>
          </cell>
          <cell r="J2864" t="str">
            <v>N/A</v>
          </cell>
        </row>
        <row r="2865">
          <cell r="B2865" t="str">
            <v>PQFX0001</v>
          </cell>
          <cell r="C2865" t="str">
            <v>傳送央行交易明細之DBDC相關欄位設定(副程式)</v>
          </cell>
          <cell r="D2865" t="str">
            <v>Y</v>
          </cell>
          <cell r="E2865" t="str">
            <v/>
          </cell>
          <cell r="F2865" t="str">
            <v>N</v>
          </cell>
          <cell r="G2865" t="str">
            <v>N</v>
          </cell>
          <cell r="H2865" t="str">
            <v/>
          </cell>
          <cell r="I2865" t="str">
            <v/>
          </cell>
          <cell r="J2865" t="str">
            <v>N/A</v>
          </cell>
        </row>
        <row r="2866">
          <cell r="B2866" t="str">
            <v>PQFX0002</v>
          </cell>
          <cell r="C2866" t="str">
            <v>央行外匯交易性質檢核(副程式)</v>
          </cell>
          <cell r="D2866" t="str">
            <v>N</v>
          </cell>
          <cell r="E2866" t="str">
            <v/>
          </cell>
          <cell r="F2866" t="str">
            <v>N</v>
          </cell>
          <cell r="G2866" t="str">
            <v>N</v>
          </cell>
          <cell r="H2866" t="str">
            <v/>
          </cell>
          <cell r="I2866" t="str">
            <v/>
          </cell>
          <cell r="J2866" t="str">
            <v>N/A</v>
          </cell>
        </row>
        <row r="2867">
          <cell r="B2867" t="str">
            <v>PQFX0003</v>
          </cell>
          <cell r="C2867" t="str">
            <v>設定央行送件編號(副程式)</v>
          </cell>
          <cell r="D2867" t="str">
            <v>N</v>
          </cell>
          <cell r="E2867" t="str">
            <v/>
          </cell>
          <cell r="F2867" t="str">
            <v>N</v>
          </cell>
          <cell r="G2867" t="str">
            <v>N</v>
          </cell>
          <cell r="H2867" t="str">
            <v/>
          </cell>
          <cell r="I2867" t="str">
            <v/>
          </cell>
          <cell r="J2867" t="str">
            <v>N/A</v>
          </cell>
        </row>
        <row r="2868">
          <cell r="B2868" t="str">
            <v>PQFX0004</v>
          </cell>
          <cell r="C2868" t="str">
            <v>設定央行查詢序號(副程式)</v>
          </cell>
          <cell r="D2868" t="str">
            <v>N</v>
          </cell>
          <cell r="E2868" t="str">
            <v/>
          </cell>
          <cell r="F2868" t="str">
            <v>N</v>
          </cell>
          <cell r="G2868" t="str">
            <v>N</v>
          </cell>
          <cell r="H2868" t="str">
            <v/>
          </cell>
          <cell r="I2868" t="str">
            <v/>
          </cell>
          <cell r="J2868" t="str">
            <v>N/A</v>
          </cell>
        </row>
        <row r="2869">
          <cell r="B2869" t="str">
            <v>PQFX0005</v>
          </cell>
          <cell r="C2869" t="str">
            <v>外匯申報交易明細DCDXL處理(副程式)</v>
          </cell>
          <cell r="D2869" t="str">
            <v>N</v>
          </cell>
          <cell r="E2869" t="str">
            <v/>
          </cell>
          <cell r="F2869" t="str">
            <v>N</v>
          </cell>
          <cell r="G2869" t="str">
            <v>N</v>
          </cell>
          <cell r="H2869" t="str">
            <v/>
          </cell>
          <cell r="I2869" t="str">
            <v/>
          </cell>
          <cell r="J2869" t="str">
            <v>N/A</v>
          </cell>
        </row>
        <row r="2870">
          <cell r="B2870" t="str">
            <v>PQFX0006</v>
          </cell>
          <cell r="C2870" t="str">
            <v>央行外匯交易－扣額度(副程式)</v>
          </cell>
          <cell r="D2870" t="str">
            <v>N</v>
          </cell>
          <cell r="E2870" t="str">
            <v/>
          </cell>
          <cell r="F2870" t="str">
            <v>N</v>
          </cell>
          <cell r="G2870" t="str">
            <v>N</v>
          </cell>
          <cell r="H2870" t="str">
            <v/>
          </cell>
          <cell r="I2870" t="str">
            <v/>
          </cell>
          <cell r="J2870" t="str">
            <v>N/A</v>
          </cell>
        </row>
        <row r="2871">
          <cell r="B2871" t="str">
            <v>PQFX0007</v>
          </cell>
          <cell r="C2871" t="str">
            <v>央行外匯交易－扣額度沖正(副程式)</v>
          </cell>
          <cell r="D2871" t="str">
            <v>N</v>
          </cell>
          <cell r="E2871" t="str">
            <v/>
          </cell>
          <cell r="F2871" t="str">
            <v>N</v>
          </cell>
          <cell r="G2871" t="str">
            <v>N</v>
          </cell>
          <cell r="H2871" t="str">
            <v/>
          </cell>
          <cell r="I2871" t="str">
            <v/>
          </cell>
          <cell r="J2871" t="str">
            <v>N/A</v>
          </cell>
        </row>
        <row r="2872">
          <cell r="B2872" t="str">
            <v>PQFX0008</v>
          </cell>
          <cell r="C2872" t="str">
            <v>外匯交易暫存款項登錄－S14DCDXL處理(副程式)</v>
          </cell>
          <cell r="D2872" t="str">
            <v>N</v>
          </cell>
          <cell r="E2872" t="str">
            <v/>
          </cell>
          <cell r="F2872" t="str">
            <v>N</v>
          </cell>
          <cell r="G2872" t="str">
            <v>N</v>
          </cell>
          <cell r="H2872" t="str">
            <v/>
          </cell>
          <cell r="I2872" t="str">
            <v/>
          </cell>
          <cell r="J2872" t="str">
            <v>N/A</v>
          </cell>
        </row>
        <row r="2873">
          <cell r="B2873" t="str">
            <v>PQFX0010</v>
          </cell>
          <cell r="C2873" t="str">
            <v>存同銷帳處理(副程式)</v>
          </cell>
          <cell r="D2873" t="str">
            <v>Y</v>
          </cell>
          <cell r="E2873" t="str">
            <v/>
          </cell>
          <cell r="F2873" t="str">
            <v>N</v>
          </cell>
          <cell r="G2873" t="str">
            <v>N</v>
          </cell>
          <cell r="H2873" t="str">
            <v/>
          </cell>
          <cell r="I2873" t="str">
            <v/>
          </cell>
          <cell r="J2873" t="str">
            <v>N/A</v>
          </cell>
        </row>
        <row r="2874">
          <cell r="B2874" t="str">
            <v>PQFX0011</v>
          </cell>
          <cell r="C2874" t="str">
            <v>計算外幣折合ＸＸ幣別金額(副程式)</v>
          </cell>
          <cell r="D2874" t="str">
            <v>Y</v>
          </cell>
          <cell r="E2874" t="str">
            <v/>
          </cell>
          <cell r="F2874" t="str">
            <v>N</v>
          </cell>
          <cell r="G2874" t="str">
            <v>N</v>
          </cell>
          <cell r="H2874" t="str">
            <v/>
          </cell>
          <cell r="I2874" t="str">
            <v/>
          </cell>
          <cell r="J2874" t="str">
            <v>N/A</v>
          </cell>
        </row>
        <row r="2875">
          <cell r="B2875" t="str">
            <v>PQFX0012</v>
          </cell>
          <cell r="C2875" t="str">
            <v>中華電腦連線狀態(副程式)</v>
          </cell>
          <cell r="D2875" t="str">
            <v>N</v>
          </cell>
          <cell r="E2875" t="str">
            <v/>
          </cell>
          <cell r="F2875" t="str">
            <v>N</v>
          </cell>
          <cell r="G2875" t="str">
            <v>N</v>
          </cell>
          <cell r="H2875" t="str">
            <v/>
          </cell>
          <cell r="I2875" t="str">
            <v/>
          </cell>
          <cell r="J2875" t="str">
            <v>N/A</v>
          </cell>
        </row>
        <row r="2876">
          <cell r="B2876" t="str">
            <v>PQFX0013</v>
          </cell>
          <cell r="C2876" t="str">
            <v>ＥＦＳ進扣帳(副程式)</v>
          </cell>
          <cell r="D2876" t="str">
            <v>Y</v>
          </cell>
          <cell r="E2876" t="str">
            <v/>
          </cell>
          <cell r="F2876" t="str">
            <v>N</v>
          </cell>
          <cell r="G2876" t="str">
            <v>N</v>
          </cell>
          <cell r="H2876" t="str">
            <v/>
          </cell>
          <cell r="I2876" t="str">
            <v/>
          </cell>
          <cell r="J2876" t="str">
            <v>N/A</v>
          </cell>
        </row>
        <row r="2877">
          <cell r="B2877" t="str">
            <v>PQFX0014</v>
          </cell>
          <cell r="C2877" t="str">
            <v>進扣帳TACOM18/TAA18處理(副程式)</v>
          </cell>
          <cell r="D2877" t="str">
            <v>Y</v>
          </cell>
          <cell r="E2877" t="str">
            <v/>
          </cell>
          <cell r="F2877" t="str">
            <v>N</v>
          </cell>
          <cell r="G2877" t="str">
            <v>N</v>
          </cell>
          <cell r="H2877" t="str">
            <v/>
          </cell>
          <cell r="I2877" t="str">
            <v/>
          </cell>
          <cell r="J2877" t="str">
            <v>N/A</v>
          </cell>
        </row>
        <row r="2878">
          <cell r="B2878" t="str">
            <v>PQFX0015</v>
          </cell>
          <cell r="C2878" t="str">
            <v>大額結匯資料－輸入(副程式)</v>
          </cell>
          <cell r="D2878" t="str">
            <v>N</v>
          </cell>
          <cell r="E2878" t="str">
            <v/>
          </cell>
          <cell r="F2878" t="str">
            <v>N</v>
          </cell>
          <cell r="G2878" t="str">
            <v>N</v>
          </cell>
          <cell r="H2878" t="str">
            <v/>
          </cell>
          <cell r="I2878" t="str">
            <v/>
          </cell>
          <cell r="J2878" t="str">
            <v>N/A</v>
          </cell>
        </row>
        <row r="2879">
          <cell r="B2879" t="str">
            <v>PQFX0016</v>
          </cell>
          <cell r="C2879" t="str">
            <v>大額遠期結匯資料－輸入(副程式)</v>
          </cell>
          <cell r="D2879" t="str">
            <v>N</v>
          </cell>
          <cell r="E2879" t="str">
            <v/>
          </cell>
          <cell r="F2879" t="str">
            <v>N</v>
          </cell>
          <cell r="G2879" t="str">
            <v>N</v>
          </cell>
          <cell r="H2879" t="str">
            <v/>
          </cell>
          <cell r="I2879" t="str">
            <v/>
          </cell>
          <cell r="J2879" t="str">
            <v>N/A</v>
          </cell>
        </row>
        <row r="2880">
          <cell r="B2880" t="str">
            <v>PQFX0017</v>
          </cell>
          <cell r="C2880" t="str">
            <v>大額遠匯資料收集FOR臨櫃傳送TFD5(副程式)</v>
          </cell>
          <cell r="D2880" t="str">
            <v>N</v>
          </cell>
          <cell r="E2880" t="str">
            <v/>
          </cell>
          <cell r="F2880" t="str">
            <v>N</v>
          </cell>
          <cell r="G2880" t="str">
            <v>N</v>
          </cell>
          <cell r="H2880" t="str">
            <v/>
          </cell>
          <cell r="I2880" t="str">
            <v/>
          </cell>
          <cell r="J2880" t="str">
            <v>N/A</v>
          </cell>
        </row>
        <row r="2881">
          <cell r="B2881" t="str">
            <v>PQFX0020</v>
          </cell>
          <cell r="C2881" t="str">
            <v>RTGS-匯出、匯入副程式
供匯兌CALL</v>
          </cell>
          <cell r="D2881" t="str">
            <v>N</v>
          </cell>
          <cell r="E2881" t="str">
            <v/>
          </cell>
          <cell r="F2881" t="str">
            <v>N</v>
          </cell>
          <cell r="G2881" t="str">
            <v>N</v>
          </cell>
          <cell r="H2881" t="str">
            <v/>
          </cell>
          <cell r="I2881" t="str">
            <v/>
          </cell>
          <cell r="J2881" t="str">
            <v>N/A</v>
          </cell>
        </row>
        <row r="2882">
          <cell r="B2882" t="str">
            <v>PQFX0021</v>
          </cell>
          <cell r="C2882" t="str">
            <v>RTGS-匯出、匯入副程式
一般通訊</v>
          </cell>
          <cell r="D2882" t="str">
            <v>N</v>
          </cell>
          <cell r="E2882" t="str">
            <v/>
          </cell>
          <cell r="F2882" t="str">
            <v>N</v>
          </cell>
          <cell r="G2882" t="str">
            <v>N</v>
          </cell>
          <cell r="H2882" t="str">
            <v/>
          </cell>
          <cell r="I2882" t="str">
            <v/>
          </cell>
          <cell r="J2882" t="str">
            <v>N/A</v>
          </cell>
        </row>
        <row r="2883">
          <cell r="B2883" t="str">
            <v>PQFX0023</v>
          </cell>
          <cell r="C2883" t="str">
            <v>依SWIFT電文32A金額欄由9(13)V99=&gt;左靠右補空白</v>
          </cell>
          <cell r="D2883" t="str">
            <v>N</v>
          </cell>
          <cell r="E2883" t="str">
            <v/>
          </cell>
          <cell r="F2883" t="str">
            <v>N</v>
          </cell>
          <cell r="G2883" t="str">
            <v>N</v>
          </cell>
          <cell r="H2883" t="str">
            <v/>
          </cell>
          <cell r="I2883" t="str">
            <v/>
          </cell>
          <cell r="J2883" t="str">
            <v>N/A</v>
          </cell>
        </row>
        <row r="2884">
          <cell r="B2884" t="str">
            <v>PQFX0024</v>
          </cell>
          <cell r="C2884" t="str">
            <v>檢核到單融資資訊</v>
          </cell>
          <cell r="D2884" t="str">
            <v>Y</v>
          </cell>
          <cell r="E2884" t="str">
            <v/>
          </cell>
          <cell r="F2884" t="str">
            <v>N</v>
          </cell>
          <cell r="G2884" t="str">
            <v>N</v>
          </cell>
          <cell r="H2884" t="str">
            <v/>
          </cell>
          <cell r="I2884" t="str">
            <v/>
          </cell>
          <cell r="J2884" t="str">
            <v>N/A</v>
          </cell>
        </row>
        <row r="2885">
          <cell r="B2885" t="str">
            <v>PQFX0025</v>
          </cell>
          <cell r="C2885" t="str">
            <v>檢核EFS系統之交易是否允許簽退後執行</v>
          </cell>
          <cell r="D2885" t="str">
            <v>Y</v>
          </cell>
          <cell r="E2885" t="str">
            <v/>
          </cell>
          <cell r="F2885" t="str">
            <v>N</v>
          </cell>
          <cell r="G2885" t="str">
            <v>N</v>
          </cell>
          <cell r="H2885" t="str">
            <v/>
          </cell>
          <cell r="I2885" t="str">
            <v/>
          </cell>
          <cell r="J2885" t="str">
            <v>N/A</v>
          </cell>
        </row>
        <row r="2886">
          <cell r="B2886" t="str">
            <v>PQFX0026</v>
          </cell>
          <cell r="C2886" t="str">
            <v>大額ＣＣＳ資料－輸入(副程式)</v>
          </cell>
          <cell r="D2886" t="str">
            <v>N</v>
          </cell>
          <cell r="E2886" t="str">
            <v/>
          </cell>
          <cell r="F2886" t="str">
            <v>N</v>
          </cell>
          <cell r="G2886" t="str">
            <v>N</v>
          </cell>
          <cell r="H2886" t="str">
            <v/>
          </cell>
          <cell r="I2886" t="str">
            <v/>
          </cell>
          <cell r="J2886" t="str">
            <v>N/A</v>
          </cell>
        </row>
        <row r="2887">
          <cell r="B2887" t="str">
            <v>PQFX0027</v>
          </cell>
          <cell r="C2887" t="str">
            <v/>
          </cell>
          <cell r="D2887" t="str">
            <v>N</v>
          </cell>
          <cell r="E2887" t="str">
            <v/>
          </cell>
          <cell r="F2887" t="str">
            <v>N</v>
          </cell>
          <cell r="G2887" t="str">
            <v>N</v>
          </cell>
          <cell r="H2887" t="str">
            <v/>
          </cell>
          <cell r="I2887" t="str">
            <v/>
          </cell>
          <cell r="J2887" t="str">
            <v>N/A</v>
          </cell>
        </row>
        <row r="2888">
          <cell r="B2888" t="str">
            <v>PQFX0028</v>
          </cell>
          <cell r="C2888" t="str">
            <v>ＦＩ動用副程式</v>
          </cell>
          <cell r="D2888" t="str">
            <v>Y</v>
          </cell>
          <cell r="E2888" t="str">
            <v/>
          </cell>
          <cell r="F2888" t="str">
            <v>N</v>
          </cell>
          <cell r="G2888" t="str">
            <v>N</v>
          </cell>
          <cell r="H2888" t="str">
            <v/>
          </cell>
          <cell r="I2888" t="str">
            <v/>
          </cell>
          <cell r="J2888" t="str">
            <v>N/A</v>
          </cell>
        </row>
        <row r="2889">
          <cell r="B2889" t="str">
            <v>PQFX0029</v>
          </cell>
          <cell r="C2889" t="str">
            <v>ＦＩ清償.</v>
          </cell>
          <cell r="D2889" t="str">
            <v>Y</v>
          </cell>
          <cell r="E2889" t="str">
            <v/>
          </cell>
          <cell r="F2889" t="str">
            <v>N</v>
          </cell>
          <cell r="G2889" t="str">
            <v>N</v>
          </cell>
          <cell r="H2889" t="str">
            <v/>
          </cell>
          <cell r="I2889" t="str">
            <v/>
          </cell>
          <cell r="J2889" t="str">
            <v>N/A</v>
          </cell>
        </row>
        <row r="2890">
          <cell r="B2890" t="str">
            <v>PQFX0030</v>
          </cell>
          <cell r="C2890" t="str">
            <v>檢核是否按順序沖正.</v>
          </cell>
          <cell r="D2890" t="str">
            <v>Y</v>
          </cell>
          <cell r="E2890" t="str">
            <v/>
          </cell>
          <cell r="F2890" t="str">
            <v>N</v>
          </cell>
          <cell r="G2890" t="str">
            <v>N</v>
          </cell>
          <cell r="H2890" t="str">
            <v/>
          </cell>
          <cell r="I2890" t="str">
            <v/>
          </cell>
          <cell r="J2890" t="str">
            <v>N/A</v>
          </cell>
        </row>
        <row r="2891">
          <cell r="B2891" t="str">
            <v>PQFX0031</v>
          </cell>
          <cell r="C2891" t="str">
            <v>額度查詢</v>
          </cell>
          <cell r="D2891" t="str">
            <v>Y</v>
          </cell>
          <cell r="E2891" t="str">
            <v/>
          </cell>
          <cell r="F2891" t="str">
            <v>N</v>
          </cell>
          <cell r="G2891" t="str">
            <v>N</v>
          </cell>
          <cell r="H2891" t="str">
            <v/>
          </cell>
          <cell r="I2891" t="str">
            <v/>
          </cell>
          <cell r="J2891" t="str">
            <v>N/A</v>
          </cell>
        </row>
        <row r="2892">
          <cell r="B2892" t="str">
            <v>PQFX0032</v>
          </cell>
          <cell r="C2892" t="str">
            <v>ＦＩ放款查詢</v>
          </cell>
          <cell r="D2892" t="str">
            <v>Y</v>
          </cell>
          <cell r="E2892" t="str">
            <v/>
          </cell>
          <cell r="F2892" t="str">
            <v>N</v>
          </cell>
          <cell r="G2892" t="str">
            <v>N</v>
          </cell>
          <cell r="H2892" t="str">
            <v/>
          </cell>
          <cell r="I2892" t="str">
            <v/>
          </cell>
          <cell r="J2892" t="str">
            <v>N/A</v>
          </cell>
        </row>
        <row r="2893">
          <cell r="B2893" t="str">
            <v>PQFX0033</v>
          </cell>
          <cell r="C2893" t="str">
            <v>ＦＩ轉催收款.</v>
          </cell>
          <cell r="D2893" t="str">
            <v>Y</v>
          </cell>
          <cell r="E2893" t="str">
            <v/>
          </cell>
          <cell r="F2893" t="str">
            <v>N</v>
          </cell>
          <cell r="G2893" t="str">
            <v>N</v>
          </cell>
          <cell r="H2893" t="str">
            <v/>
          </cell>
          <cell r="I2893" t="str">
            <v/>
          </cell>
          <cell r="J2893" t="str">
            <v>N/A</v>
          </cell>
        </row>
        <row r="2894">
          <cell r="B2894" t="str">
            <v>PQFX0034</v>
          </cell>
          <cell r="C2894" t="str">
            <v>EFS放款查詢</v>
          </cell>
          <cell r="D2894" t="str">
            <v>N</v>
          </cell>
          <cell r="E2894" t="str">
            <v/>
          </cell>
          <cell r="F2894" t="str">
            <v>N</v>
          </cell>
          <cell r="G2894" t="str">
            <v>N</v>
          </cell>
          <cell r="H2894" t="str">
            <v/>
          </cell>
          <cell r="I2894" t="str">
            <v/>
          </cell>
          <cell r="J2894" t="str">
            <v>N/A</v>
          </cell>
        </row>
        <row r="2895">
          <cell r="B2895" t="str">
            <v>PQFX0035</v>
          </cell>
          <cell r="C2895" t="str">
            <v>ＹＬ轉催收</v>
          </cell>
          <cell r="D2895" t="str">
            <v>Y</v>
          </cell>
          <cell r="E2895" t="str">
            <v/>
          </cell>
          <cell r="F2895" t="str">
            <v>N</v>
          </cell>
          <cell r="G2895" t="str">
            <v>N</v>
          </cell>
          <cell r="H2895" t="str">
            <v/>
          </cell>
          <cell r="I2895" t="str">
            <v/>
          </cell>
          <cell r="J2895" t="str">
            <v>N/A</v>
          </cell>
        </row>
        <row r="2896">
          <cell r="B2896" t="str">
            <v>PQFX0036</v>
          </cell>
          <cell r="C2896" t="str">
            <v>ＡＲ轉催收</v>
          </cell>
          <cell r="D2896" t="str">
            <v>Y</v>
          </cell>
          <cell r="E2896" t="str">
            <v/>
          </cell>
          <cell r="F2896" t="str">
            <v>N</v>
          </cell>
          <cell r="G2896" t="str">
            <v>N</v>
          </cell>
          <cell r="H2896" t="str">
            <v/>
          </cell>
          <cell r="I2896" t="str">
            <v/>
          </cell>
          <cell r="J2896" t="str">
            <v>N/A</v>
          </cell>
        </row>
        <row r="2897">
          <cell r="B2897" t="str">
            <v>PQFX0051</v>
          </cell>
          <cell r="C2897" t="str">
            <v>確認簽退時是否有未印筆數</v>
          </cell>
          <cell r="D2897" t="str">
            <v>N</v>
          </cell>
          <cell r="E2897" t="str">
            <v/>
          </cell>
          <cell r="F2897" t="str">
            <v>N</v>
          </cell>
          <cell r="G2897" t="str">
            <v>N</v>
          </cell>
          <cell r="H2897" t="str">
            <v/>
          </cell>
          <cell r="I2897" t="str">
            <v/>
          </cell>
          <cell r="J2897" t="str">
            <v>N/A</v>
          </cell>
        </row>
        <row r="2898">
          <cell r="B2898" t="str">
            <v>PQFX0052</v>
          </cell>
          <cell r="C2898" t="str">
            <v>放款帳號整合查詢</v>
          </cell>
          <cell r="D2898" t="str">
            <v>Y</v>
          </cell>
          <cell r="E2898" t="str">
            <v/>
          </cell>
          <cell r="F2898" t="str">
            <v>N</v>
          </cell>
          <cell r="G2898" t="str">
            <v>N</v>
          </cell>
          <cell r="H2898" t="str">
            <v/>
          </cell>
          <cell r="I2898" t="str">
            <v/>
          </cell>
          <cell r="J2898" t="str">
            <v>N/A</v>
          </cell>
        </row>
        <row r="2899">
          <cell r="B2899" t="str">
            <v>PQFX0053</v>
          </cell>
          <cell r="C2899" t="str">
            <v>進扣帳+會計帳</v>
          </cell>
          <cell r="D2899" t="str">
            <v>Y</v>
          </cell>
          <cell r="E2899" t="str">
            <v/>
          </cell>
          <cell r="F2899" t="str">
            <v>N</v>
          </cell>
          <cell r="G2899" t="str">
            <v>N</v>
          </cell>
          <cell r="H2899" t="str">
            <v/>
          </cell>
          <cell r="I2899" t="str">
            <v/>
          </cell>
          <cell r="J2899" t="str">
            <v>N/A</v>
          </cell>
        </row>
        <row r="2900">
          <cell r="B2900" t="str">
            <v>PQFX0054</v>
          </cell>
          <cell r="C2900" t="str">
            <v>存款帳號查詢
存單查詢</v>
          </cell>
          <cell r="D2900" t="str">
            <v>Y</v>
          </cell>
          <cell r="E2900" t="str">
            <v/>
          </cell>
          <cell r="F2900" t="str">
            <v>N</v>
          </cell>
          <cell r="G2900" t="str">
            <v>N</v>
          </cell>
          <cell r="H2900" t="str">
            <v/>
          </cell>
          <cell r="I2900" t="str">
            <v/>
          </cell>
          <cell r="J2900" t="str">
            <v>N/A</v>
          </cell>
        </row>
        <row r="2901">
          <cell r="B2901" t="str">
            <v>PQFX0055</v>
          </cell>
          <cell r="C2901" t="str">
            <v>放款帳號整合查詢</v>
          </cell>
          <cell r="D2901" t="str">
            <v>Y</v>
          </cell>
          <cell r="E2901" t="str">
            <v/>
          </cell>
          <cell r="F2901" t="str">
            <v>N</v>
          </cell>
          <cell r="G2901" t="str">
            <v>N</v>
          </cell>
          <cell r="H2901" t="str">
            <v/>
          </cell>
          <cell r="I2901" t="str">
            <v/>
          </cell>
          <cell r="J2901" t="str">
            <v>N/A</v>
          </cell>
        </row>
        <row r="2902">
          <cell r="B2902" t="str">
            <v>PQFX0056</v>
          </cell>
          <cell r="C2902" t="str">
            <v>額度檢核</v>
          </cell>
          <cell r="D2902" t="str">
            <v>Y</v>
          </cell>
          <cell r="E2902" t="str">
            <v/>
          </cell>
          <cell r="F2902" t="str">
            <v>N</v>
          </cell>
          <cell r="G2902" t="str">
            <v>N</v>
          </cell>
          <cell r="H2902" t="str">
            <v/>
          </cell>
          <cell r="I2902" t="str">
            <v/>
          </cell>
          <cell r="J2902" t="str">
            <v>N/A</v>
          </cell>
        </row>
        <row r="2903">
          <cell r="B2903" t="str">
            <v>PQFX0302</v>
          </cell>
          <cell r="C2903" t="str">
            <v>外幣放款牌告利率
外幣資金市場利率</v>
          </cell>
          <cell r="D2903" t="str">
            <v>Y</v>
          </cell>
          <cell r="E2903" t="str">
            <v/>
          </cell>
          <cell r="F2903" t="str">
            <v>N</v>
          </cell>
          <cell r="G2903" t="str">
            <v>N</v>
          </cell>
          <cell r="H2903" t="str">
            <v/>
          </cell>
          <cell r="I2903" t="str">
            <v/>
          </cell>
          <cell r="J2903" t="str">
            <v>N/A</v>
          </cell>
        </row>
        <row r="2904">
          <cell r="B2904" t="str">
            <v>PQFX0303</v>
          </cell>
          <cell r="C2904" t="str">
            <v>匯率修改副程式</v>
          </cell>
          <cell r="D2904" t="str">
            <v>Y</v>
          </cell>
          <cell r="E2904" t="str">
            <v/>
          </cell>
          <cell r="F2904" t="str">
            <v>N</v>
          </cell>
          <cell r="G2904" t="str">
            <v>N</v>
          </cell>
          <cell r="H2904" t="str">
            <v/>
          </cell>
          <cell r="I2904" t="str">
            <v/>
          </cell>
          <cell r="J2904" t="str">
            <v>N/A</v>
          </cell>
        </row>
        <row r="2905">
          <cell r="B2905" t="str">
            <v>RF01</v>
          </cell>
          <cell r="C2905" t="str">
            <v>貼現沖正.</v>
          </cell>
          <cell r="D2905" t="str">
            <v>Y</v>
          </cell>
          <cell r="E2905" t="str">
            <v/>
          </cell>
          <cell r="F2905" t="str">
            <v>N</v>
          </cell>
          <cell r="G2905" t="str">
            <v>N</v>
          </cell>
          <cell r="H2905" t="str">
            <v/>
          </cell>
          <cell r="I2905" t="str">
            <v/>
          </cell>
          <cell r="J2905" t="str">
            <v>N/A</v>
          </cell>
        </row>
        <row r="2906">
          <cell r="B2906" t="str">
            <v>RF02</v>
          </cell>
          <cell r="C2906" t="str">
            <v>貼現償還沖正.</v>
          </cell>
          <cell r="D2906" t="str">
            <v>Y</v>
          </cell>
          <cell r="E2906" t="str">
            <v/>
          </cell>
          <cell r="F2906" t="str">
            <v>N</v>
          </cell>
          <cell r="G2906" t="str">
            <v>N</v>
          </cell>
          <cell r="H2906" t="str">
            <v/>
          </cell>
          <cell r="I2906" t="str">
            <v/>
          </cell>
          <cell r="J2906" t="str">
            <v>N/A</v>
          </cell>
        </row>
        <row r="2907">
          <cell r="B2907" t="str">
            <v>RF04</v>
          </cell>
          <cell r="C2907" t="str">
            <v>外匯交易暫存款項銷帳(沖正)</v>
          </cell>
          <cell r="D2907" t="str">
            <v>Y</v>
          </cell>
          <cell r="E2907" t="str">
            <v/>
          </cell>
          <cell r="F2907" t="str">
            <v>N</v>
          </cell>
          <cell r="G2907" t="str">
            <v>N</v>
          </cell>
          <cell r="H2907" t="str">
            <v/>
          </cell>
          <cell r="I2907" t="str">
            <v/>
          </cell>
          <cell r="J2907" t="str">
            <v>N/A</v>
          </cell>
        </row>
        <row r="2908">
          <cell r="B2908" t="str">
            <v>RF06</v>
          </cell>
          <cell r="C2908" t="str">
            <v>保證沖正.</v>
          </cell>
          <cell r="D2908" t="str">
            <v>Y</v>
          </cell>
          <cell r="E2908" t="str">
            <v/>
          </cell>
          <cell r="F2908" t="str">
            <v>N</v>
          </cell>
          <cell r="G2908" t="str">
            <v>N</v>
          </cell>
          <cell r="H2908" t="str">
            <v/>
          </cell>
          <cell r="I2908" t="str">
            <v/>
          </cell>
          <cell r="J2908" t="str">
            <v>N/A</v>
          </cell>
        </row>
        <row r="2909">
          <cell r="B2909" t="str">
            <v>RF07</v>
          </cell>
          <cell r="C2909" t="str">
            <v>解除保證沖正.</v>
          </cell>
          <cell r="D2909" t="str">
            <v>Y</v>
          </cell>
          <cell r="E2909" t="str">
            <v/>
          </cell>
          <cell r="F2909" t="str">
            <v>N</v>
          </cell>
          <cell r="G2909" t="str">
            <v>N</v>
          </cell>
          <cell r="H2909" t="str">
            <v/>
          </cell>
          <cell r="I2909" t="str">
            <v/>
          </cell>
          <cell r="J2909" t="str">
            <v>N/A</v>
          </cell>
        </row>
        <row r="2910">
          <cell r="B2910" t="str">
            <v>RF08</v>
          </cell>
          <cell r="C2910" t="str">
            <v>履行保證沖正.</v>
          </cell>
          <cell r="D2910" t="str">
            <v>Y</v>
          </cell>
          <cell r="E2910" t="str">
            <v/>
          </cell>
          <cell r="F2910" t="str">
            <v>N</v>
          </cell>
          <cell r="G2910" t="str">
            <v>N</v>
          </cell>
          <cell r="H2910" t="str">
            <v/>
          </cell>
          <cell r="I2910" t="str">
            <v/>
          </cell>
          <cell r="J2910" t="str">
            <v>N/A</v>
          </cell>
        </row>
        <row r="2911">
          <cell r="B2911" t="str">
            <v>RF09</v>
          </cell>
          <cell r="C2911" t="str">
            <v>保證逾期收回沖正.</v>
          </cell>
          <cell r="D2911" t="str">
            <v>Y</v>
          </cell>
          <cell r="E2911" t="str">
            <v/>
          </cell>
          <cell r="F2911" t="str">
            <v>N</v>
          </cell>
          <cell r="G2911" t="str">
            <v>N</v>
          </cell>
          <cell r="H2911" t="str">
            <v/>
          </cell>
          <cell r="I2911" t="str">
            <v/>
          </cell>
          <cell r="J2911" t="str">
            <v>N/A</v>
          </cell>
        </row>
        <row r="2912">
          <cell r="B2912" t="str">
            <v>RF10</v>
          </cell>
          <cell r="C2912" t="str">
            <v>手續費收入（沖正）.</v>
          </cell>
          <cell r="D2912" t="str">
            <v>Y</v>
          </cell>
          <cell r="E2912" t="str">
            <v/>
          </cell>
          <cell r="F2912" t="str">
            <v>N</v>
          </cell>
          <cell r="G2912" t="str">
            <v>N</v>
          </cell>
          <cell r="H2912" t="str">
            <v/>
          </cell>
          <cell r="I2912" t="str">
            <v/>
          </cell>
          <cell r="J2912" t="str">
            <v>N/A</v>
          </cell>
        </row>
        <row r="2913">
          <cell r="B2913" t="str">
            <v>RF11</v>
          </cell>
          <cell r="C2913" t="str">
            <v>間接授信移管沖正.</v>
          </cell>
          <cell r="D2913" t="str">
            <v>Y</v>
          </cell>
          <cell r="E2913" t="str">
            <v/>
          </cell>
          <cell r="F2913" t="str">
            <v>N</v>
          </cell>
          <cell r="G2913" t="str">
            <v>N</v>
          </cell>
          <cell r="H2913" t="str">
            <v/>
          </cell>
          <cell r="I2913" t="str">
            <v/>
          </cell>
          <cell r="J2913" t="str">
            <v>N/A</v>
          </cell>
        </row>
        <row r="2914">
          <cell r="B2914" t="str">
            <v>RF12</v>
          </cell>
          <cell r="C2914" t="str">
            <v>安信建經保證沖正.</v>
          </cell>
          <cell r="D2914" t="str">
            <v>Y</v>
          </cell>
          <cell r="E2914" t="str">
            <v/>
          </cell>
          <cell r="F2914" t="str">
            <v>N</v>
          </cell>
          <cell r="G2914" t="str">
            <v>N</v>
          </cell>
          <cell r="H2914" t="str">
            <v/>
          </cell>
          <cell r="I2914" t="str">
            <v/>
          </cell>
          <cell r="J2914" t="str">
            <v>N/A</v>
          </cell>
        </row>
        <row r="2915">
          <cell r="B2915" t="str">
            <v>RF13</v>
          </cell>
          <cell r="C2915" t="str">
            <v>承兌（信用狀）沖正.</v>
          </cell>
          <cell r="D2915" t="str">
            <v>Y</v>
          </cell>
          <cell r="E2915" t="str">
            <v/>
          </cell>
          <cell r="F2915" t="str">
            <v>N</v>
          </cell>
          <cell r="G2915" t="str">
            <v>N</v>
          </cell>
          <cell r="H2915" t="str">
            <v/>
          </cell>
          <cell r="I2915" t="str">
            <v/>
          </cell>
          <cell r="J2915" t="str">
            <v>N/A</v>
          </cell>
        </row>
        <row r="2916">
          <cell r="B2916" t="str">
            <v>RF14</v>
          </cell>
          <cell r="C2916" t="str">
            <v>承兌票款收入沖正.</v>
          </cell>
          <cell r="D2916" t="str">
            <v>Y</v>
          </cell>
          <cell r="E2916" t="str">
            <v/>
          </cell>
          <cell r="F2916" t="str">
            <v>N</v>
          </cell>
          <cell r="G2916" t="str">
            <v>N</v>
          </cell>
          <cell r="H2916" t="str">
            <v/>
          </cell>
          <cell r="I2916" t="str">
            <v/>
          </cell>
          <cell r="J2916" t="str">
            <v>N/A</v>
          </cell>
        </row>
        <row r="2917">
          <cell r="B2917" t="str">
            <v>RF15</v>
          </cell>
          <cell r="C2917" t="str">
            <v>承兌到期兌付沖正.</v>
          </cell>
          <cell r="D2917" t="str">
            <v>Y</v>
          </cell>
          <cell r="E2917" t="str">
            <v/>
          </cell>
          <cell r="F2917" t="str">
            <v>N</v>
          </cell>
          <cell r="G2917" t="str">
            <v>N</v>
          </cell>
          <cell r="H2917" t="str">
            <v/>
          </cell>
          <cell r="I2917" t="str">
            <v/>
          </cell>
          <cell r="J2917" t="str">
            <v>N/A</v>
          </cell>
        </row>
        <row r="2918">
          <cell r="B2918" t="str">
            <v>RF16</v>
          </cell>
          <cell r="C2918" t="str">
            <v>承兌到期墊付沖正.</v>
          </cell>
          <cell r="D2918" t="str">
            <v>Y</v>
          </cell>
          <cell r="E2918" t="str">
            <v/>
          </cell>
          <cell r="F2918" t="str">
            <v>N</v>
          </cell>
          <cell r="G2918" t="str">
            <v>N</v>
          </cell>
          <cell r="H2918" t="str">
            <v/>
          </cell>
          <cell r="I2918" t="str">
            <v/>
          </cell>
          <cell r="J2918" t="str">
            <v>N/A</v>
          </cell>
        </row>
        <row r="2919">
          <cell r="B2919" t="str">
            <v>RF17</v>
          </cell>
          <cell r="C2919" t="str">
            <v>承兌逾期收回沖正.</v>
          </cell>
          <cell r="D2919" t="str">
            <v>Y</v>
          </cell>
          <cell r="E2919" t="str">
            <v/>
          </cell>
          <cell r="F2919" t="str">
            <v>N</v>
          </cell>
          <cell r="G2919" t="str">
            <v>N</v>
          </cell>
          <cell r="H2919" t="str">
            <v/>
          </cell>
          <cell r="I2919" t="str">
            <v/>
          </cell>
          <cell r="J2919" t="str">
            <v>N/A</v>
          </cell>
        </row>
        <row r="2920">
          <cell r="B2920" t="str">
            <v>RF18</v>
          </cell>
          <cell r="C2920" t="str">
            <v>承兌轉融資（沖正）.</v>
          </cell>
          <cell r="D2920" t="str">
            <v>Y</v>
          </cell>
          <cell r="E2920" t="str">
            <v/>
          </cell>
          <cell r="F2920" t="str">
            <v>N</v>
          </cell>
          <cell r="G2920" t="str">
            <v>N</v>
          </cell>
          <cell r="H2920" t="str">
            <v/>
          </cell>
          <cell r="I2920" t="str">
            <v/>
          </cell>
          <cell r="J2920" t="str">
            <v>N/A</v>
          </cell>
        </row>
        <row r="2921">
          <cell r="B2921" t="str">
            <v>RF19</v>
          </cell>
          <cell r="C2921" t="str">
            <v>手續費退還（沖正）.</v>
          </cell>
          <cell r="D2921" t="str">
            <v>Y</v>
          </cell>
          <cell r="E2921" t="str">
            <v/>
          </cell>
          <cell r="F2921" t="str">
            <v>N</v>
          </cell>
          <cell r="G2921" t="str">
            <v>N</v>
          </cell>
          <cell r="H2921" t="str">
            <v/>
          </cell>
          <cell r="I2921" t="str">
            <v/>
          </cell>
          <cell r="J2921" t="str">
            <v>N/A</v>
          </cell>
        </row>
        <row r="2922">
          <cell r="B2922" t="str">
            <v>RF20</v>
          </cell>
          <cell r="C2922" t="str">
            <v>（信用狀）開狀沖正.</v>
          </cell>
          <cell r="D2922" t="str">
            <v>Y</v>
          </cell>
          <cell r="E2922" t="str">
            <v/>
          </cell>
          <cell r="F2922" t="str">
            <v>N</v>
          </cell>
          <cell r="G2922" t="str">
            <v>N</v>
          </cell>
          <cell r="H2922" t="str">
            <v/>
          </cell>
          <cell r="I2922" t="str">
            <v/>
          </cell>
          <cell r="J2922" t="str">
            <v>N/A</v>
          </cell>
        </row>
        <row r="2923">
          <cell r="B2923" t="str">
            <v>RF21</v>
          </cell>
          <cell r="C2923" t="str">
            <v>信用狀修改（沖正）.</v>
          </cell>
          <cell r="D2923" t="str">
            <v>Y</v>
          </cell>
          <cell r="E2923" t="str">
            <v/>
          </cell>
          <cell r="F2923" t="str">
            <v>N</v>
          </cell>
          <cell r="G2923" t="str">
            <v>N</v>
          </cell>
          <cell r="H2923" t="str">
            <v/>
          </cell>
          <cell r="I2923" t="str">
            <v/>
          </cell>
          <cell r="J2923" t="str">
            <v>N/A</v>
          </cell>
        </row>
        <row r="2924">
          <cell r="B2924" t="str">
            <v>RF22</v>
          </cell>
          <cell r="C2924" t="str">
            <v>信用狀註銷（沖正）.</v>
          </cell>
          <cell r="D2924" t="str">
            <v>Y</v>
          </cell>
          <cell r="E2924" t="str">
            <v/>
          </cell>
          <cell r="F2924" t="str">
            <v>N</v>
          </cell>
          <cell r="G2924" t="str">
            <v>N</v>
          </cell>
          <cell r="H2924" t="str">
            <v/>
          </cell>
          <cell r="I2924" t="str">
            <v/>
          </cell>
          <cell r="J2924" t="str">
            <v>N/A</v>
          </cell>
        </row>
        <row r="2925">
          <cell r="B2925" t="str">
            <v>RF23</v>
          </cell>
          <cell r="C2925" t="str">
            <v>繳款備付（沖正）.</v>
          </cell>
          <cell r="D2925" t="str">
            <v>Y</v>
          </cell>
          <cell r="E2925" t="str">
            <v/>
          </cell>
          <cell r="F2925" t="str">
            <v>N</v>
          </cell>
          <cell r="G2925" t="str">
            <v>N</v>
          </cell>
          <cell r="H2925" t="str">
            <v/>
          </cell>
          <cell r="I2925" t="str">
            <v/>
          </cell>
          <cell r="J2925" t="str">
            <v>N/A</v>
          </cell>
        </row>
        <row r="2926">
          <cell r="B2926" t="str">
            <v>RF24</v>
          </cell>
          <cell r="C2926" t="str">
            <v>到期付款（沖正）.</v>
          </cell>
          <cell r="D2926" t="str">
            <v>Y</v>
          </cell>
          <cell r="E2926" t="str">
            <v/>
          </cell>
          <cell r="F2926" t="str">
            <v>N</v>
          </cell>
          <cell r="G2926" t="str">
            <v>N</v>
          </cell>
          <cell r="H2926" t="str">
            <v/>
          </cell>
          <cell r="I2926" t="str">
            <v/>
          </cell>
          <cell r="J2926" t="str">
            <v>N/A</v>
          </cell>
        </row>
        <row r="2927">
          <cell r="B2927" t="str">
            <v>RF25</v>
          </cell>
          <cell r="C2927" t="str">
            <v>到期墊付（沖正）.</v>
          </cell>
          <cell r="D2927" t="str">
            <v>Y</v>
          </cell>
          <cell r="E2927" t="str">
            <v/>
          </cell>
          <cell r="F2927" t="str">
            <v>N</v>
          </cell>
          <cell r="G2927" t="str">
            <v>N</v>
          </cell>
          <cell r="H2927" t="str">
            <v/>
          </cell>
          <cell r="I2927" t="str">
            <v/>
          </cell>
          <cell r="J2927" t="str">
            <v>N/A</v>
          </cell>
        </row>
        <row r="2928">
          <cell r="B2928" t="str">
            <v>RF26</v>
          </cell>
          <cell r="C2928" t="str">
            <v>清償墊款（沖正）.</v>
          </cell>
          <cell r="D2928" t="str">
            <v>Y</v>
          </cell>
          <cell r="E2928" t="str">
            <v/>
          </cell>
          <cell r="F2928" t="str">
            <v>N</v>
          </cell>
          <cell r="G2928" t="str">
            <v>N</v>
          </cell>
          <cell r="H2928" t="str">
            <v/>
          </cell>
          <cell r="I2928" t="str">
            <v/>
          </cell>
          <cell r="J2928" t="str">
            <v>N/A</v>
          </cell>
        </row>
        <row r="2929">
          <cell r="B2929" t="str">
            <v>RF27</v>
          </cell>
          <cell r="C2929" t="str">
            <v>信用狀融資（沖正）.</v>
          </cell>
          <cell r="D2929" t="str">
            <v>Y</v>
          </cell>
          <cell r="E2929" t="str">
            <v/>
          </cell>
          <cell r="F2929" t="str">
            <v>N</v>
          </cell>
          <cell r="G2929" t="str">
            <v>N</v>
          </cell>
          <cell r="H2929" t="str">
            <v/>
          </cell>
          <cell r="I2929" t="str">
            <v/>
          </cell>
          <cell r="J2929" t="str">
            <v>N/A</v>
          </cell>
        </row>
        <row r="2930">
          <cell r="B2930" t="str">
            <v>RF28</v>
          </cell>
          <cell r="C2930" t="str">
            <v>存入保證金（沖正）.</v>
          </cell>
          <cell r="D2930" t="str">
            <v>Y</v>
          </cell>
          <cell r="E2930" t="str">
            <v/>
          </cell>
          <cell r="F2930" t="str">
            <v>N</v>
          </cell>
          <cell r="G2930" t="str">
            <v>N</v>
          </cell>
          <cell r="H2930" t="str">
            <v/>
          </cell>
          <cell r="I2930" t="str">
            <v/>
          </cell>
          <cell r="J2930" t="str">
            <v>N/A</v>
          </cell>
        </row>
        <row r="2931">
          <cell r="B2931" t="str">
            <v>RF291</v>
          </cell>
          <cell r="C2931" t="str">
            <v>信用狀退手續費沖正.</v>
          </cell>
          <cell r="D2931" t="str">
            <v>Y</v>
          </cell>
          <cell r="E2931" t="str">
            <v/>
          </cell>
          <cell r="F2931" t="str">
            <v>N</v>
          </cell>
          <cell r="G2931" t="str">
            <v>N</v>
          </cell>
          <cell r="H2931" t="str">
            <v/>
          </cell>
          <cell r="I2931" t="str">
            <v/>
          </cell>
          <cell r="J2931" t="str">
            <v>N/A</v>
          </cell>
        </row>
        <row r="2932">
          <cell r="B2932" t="str">
            <v>RFA2</v>
          </cell>
          <cell r="C2932" t="str">
            <v>801列帳登錄沖正交易</v>
          </cell>
          <cell r="D2932" t="str">
            <v>N</v>
          </cell>
          <cell r="E2932" t="str">
            <v/>
          </cell>
          <cell r="F2932" t="str">
            <v>N</v>
          </cell>
          <cell r="G2932" t="str">
            <v>N</v>
          </cell>
          <cell r="H2932" t="str">
            <v/>
          </cell>
          <cell r="I2932" t="str">
            <v/>
          </cell>
          <cell r="J2932" t="str">
            <v>N/A</v>
          </cell>
        </row>
        <row r="2933">
          <cell r="B2933" t="str">
            <v>RFA3</v>
          </cell>
          <cell r="C2933" t="str">
            <v>801銷帳登錄沖正交易</v>
          </cell>
          <cell r="D2933" t="str">
            <v>N</v>
          </cell>
          <cell r="E2933" t="str">
            <v/>
          </cell>
          <cell r="F2933" t="str">
            <v>N</v>
          </cell>
          <cell r="G2933" t="str">
            <v>N</v>
          </cell>
          <cell r="H2933" t="str">
            <v/>
          </cell>
          <cell r="I2933" t="str">
            <v/>
          </cell>
          <cell r="J2933" t="str">
            <v>N/A</v>
          </cell>
        </row>
        <row r="2934">
          <cell r="B2934" t="str">
            <v>RQFX0013</v>
          </cell>
          <cell r="C2934" t="str">
            <v>ＥＦＳ進扣帳(沖正)(副程式)</v>
          </cell>
          <cell r="D2934" t="str">
            <v>Y</v>
          </cell>
          <cell r="E2934" t="str">
            <v/>
          </cell>
          <cell r="F2934" t="str">
            <v>N</v>
          </cell>
          <cell r="G2934" t="str">
            <v>N</v>
          </cell>
          <cell r="H2934" t="str">
            <v/>
          </cell>
          <cell r="I2934" t="str">
            <v/>
          </cell>
          <cell r="J2934" t="str">
            <v>N/A</v>
          </cell>
        </row>
        <row r="2935">
          <cell r="B2935" t="str">
            <v>TBF611</v>
          </cell>
          <cell r="C2935" t="str">
            <v>統一歸戶查詢.</v>
          </cell>
          <cell r="D2935" t="str">
            <v>N</v>
          </cell>
          <cell r="E2935" t="str">
            <v/>
          </cell>
          <cell r="F2935" t="str">
            <v>N</v>
          </cell>
          <cell r="G2935" t="str">
            <v>N</v>
          </cell>
          <cell r="H2935" t="str">
            <v/>
          </cell>
          <cell r="I2935" t="str">
            <v/>
          </cell>
          <cell r="J2935" t="str">
            <v>N/A</v>
          </cell>
        </row>
        <row r="2936">
          <cell r="B2936" t="str">
            <v>TF01</v>
          </cell>
          <cell r="C2936" t="str">
            <v>貼現.</v>
          </cell>
          <cell r="D2936" t="str">
            <v>Y</v>
          </cell>
          <cell r="E2936" t="str">
            <v/>
          </cell>
          <cell r="F2936" t="str">
            <v>N</v>
          </cell>
          <cell r="G2936" t="str">
            <v>N</v>
          </cell>
          <cell r="H2936" t="str">
            <v/>
          </cell>
          <cell r="I2936" t="str">
            <v/>
          </cell>
          <cell r="J2936" t="str">
            <v>N/A</v>
          </cell>
        </row>
        <row r="2937">
          <cell r="B2937" t="str">
            <v>TF02</v>
          </cell>
          <cell r="C2937" t="str">
            <v>貼現償還.</v>
          </cell>
          <cell r="D2937" t="str">
            <v>Y</v>
          </cell>
          <cell r="E2937" t="str">
            <v/>
          </cell>
          <cell r="F2937" t="str">
            <v>N</v>
          </cell>
          <cell r="G2937" t="str">
            <v>N</v>
          </cell>
          <cell r="H2937" t="str">
            <v/>
          </cell>
          <cell r="I2937" t="str">
            <v/>
          </cell>
          <cell r="J2937" t="str">
            <v>N/A</v>
          </cell>
        </row>
        <row r="2938">
          <cell r="B2938" t="str">
            <v>TF03</v>
          </cell>
          <cell r="C2938" t="str">
            <v>保證增加、解除</v>
          </cell>
          <cell r="D2938" t="str">
            <v>Y</v>
          </cell>
          <cell r="E2938" t="str">
            <v/>
          </cell>
          <cell r="F2938" t="str">
            <v>N</v>
          </cell>
          <cell r="G2938" t="str">
            <v>N</v>
          </cell>
          <cell r="H2938" t="str">
            <v/>
          </cell>
          <cell r="I2938" t="str">
            <v/>
          </cell>
          <cell r="J2938" t="str">
            <v>N/A</v>
          </cell>
        </row>
        <row r="2939">
          <cell r="B2939" t="str">
            <v>TF04</v>
          </cell>
          <cell r="C2939" t="str">
            <v>外匯交易暫存款項銷帳.</v>
          </cell>
          <cell r="D2939" t="str">
            <v>Y</v>
          </cell>
          <cell r="E2939" t="str">
            <v/>
          </cell>
          <cell r="F2939" t="str">
            <v>N</v>
          </cell>
          <cell r="G2939" t="str">
            <v>N</v>
          </cell>
          <cell r="H2939" t="str">
            <v/>
          </cell>
          <cell r="I2939" t="str">
            <v/>
          </cell>
          <cell r="J2939" t="str">
            <v>N/A</v>
          </cell>
        </row>
        <row r="2940">
          <cell r="B2940" t="str">
            <v>TF06</v>
          </cell>
          <cell r="C2940" t="str">
            <v>保證.</v>
          </cell>
          <cell r="D2940" t="str">
            <v>N</v>
          </cell>
          <cell r="E2940" t="str">
            <v/>
          </cell>
          <cell r="F2940" t="str">
            <v>N</v>
          </cell>
          <cell r="G2940" t="str">
            <v>N</v>
          </cell>
          <cell r="H2940" t="str">
            <v/>
          </cell>
          <cell r="I2940" t="str">
            <v/>
          </cell>
          <cell r="J2940" t="str">
            <v>N/A</v>
          </cell>
        </row>
        <row r="2941">
          <cell r="B2941" t="str">
            <v>TF07</v>
          </cell>
          <cell r="C2941" t="str">
            <v>解除保證.</v>
          </cell>
          <cell r="D2941" t="str">
            <v>Y</v>
          </cell>
          <cell r="E2941" t="str">
            <v/>
          </cell>
          <cell r="F2941" t="str">
            <v>N</v>
          </cell>
          <cell r="G2941" t="str">
            <v>N</v>
          </cell>
          <cell r="H2941" t="str">
            <v/>
          </cell>
          <cell r="I2941" t="str">
            <v/>
          </cell>
          <cell r="J2941" t="str">
            <v>N/A</v>
          </cell>
        </row>
        <row r="2942">
          <cell r="B2942" t="str">
            <v>TF08</v>
          </cell>
          <cell r="C2942" t="str">
            <v>履行保證.</v>
          </cell>
          <cell r="D2942" t="str">
            <v>Y</v>
          </cell>
          <cell r="E2942" t="str">
            <v/>
          </cell>
          <cell r="F2942" t="str">
            <v>N</v>
          </cell>
          <cell r="G2942" t="str">
            <v>N</v>
          </cell>
          <cell r="H2942" t="str">
            <v/>
          </cell>
          <cell r="I2942" t="str">
            <v/>
          </cell>
          <cell r="J2942" t="str">
            <v>N/A</v>
          </cell>
        </row>
        <row r="2943">
          <cell r="B2943" t="str">
            <v>TF09</v>
          </cell>
          <cell r="C2943" t="str">
            <v>保證逾期收回.</v>
          </cell>
          <cell r="D2943" t="str">
            <v>Y</v>
          </cell>
          <cell r="E2943" t="str">
            <v/>
          </cell>
          <cell r="F2943" t="str">
            <v>N</v>
          </cell>
          <cell r="G2943" t="str">
            <v>N</v>
          </cell>
          <cell r="H2943" t="str">
            <v/>
          </cell>
          <cell r="I2943" t="str">
            <v/>
          </cell>
          <cell r="J2943" t="str">
            <v>N/A</v>
          </cell>
        </row>
        <row r="2944">
          <cell r="B2944" t="str">
            <v>TF10</v>
          </cell>
          <cell r="C2944" t="str">
            <v>手續費收入.</v>
          </cell>
          <cell r="D2944" t="str">
            <v>Y</v>
          </cell>
          <cell r="E2944" t="str">
            <v/>
          </cell>
          <cell r="F2944" t="str">
            <v>N</v>
          </cell>
          <cell r="G2944" t="str">
            <v>N</v>
          </cell>
          <cell r="H2944" t="str">
            <v/>
          </cell>
          <cell r="I2944" t="str">
            <v/>
          </cell>
          <cell r="J2944" t="str">
            <v>N/A</v>
          </cell>
        </row>
        <row r="2945">
          <cell r="B2945" t="str">
            <v>TF11</v>
          </cell>
          <cell r="C2945" t="str">
            <v>間接授信移管.</v>
          </cell>
          <cell r="D2945" t="str">
            <v>Y</v>
          </cell>
          <cell r="E2945" t="str">
            <v/>
          </cell>
          <cell r="F2945" t="str">
            <v>N</v>
          </cell>
          <cell r="G2945" t="str">
            <v>N</v>
          </cell>
          <cell r="H2945" t="str">
            <v/>
          </cell>
          <cell r="I2945" t="str">
            <v/>
          </cell>
          <cell r="J2945" t="str">
            <v>N/A</v>
          </cell>
        </row>
        <row r="2946">
          <cell r="B2946" t="str">
            <v>TF117</v>
          </cell>
          <cell r="C2946" t="str">
            <v>間接授信移管(催收)</v>
          </cell>
          <cell r="D2946" t="str">
            <v>Y</v>
          </cell>
          <cell r="E2946" t="str">
            <v/>
          </cell>
          <cell r="F2946" t="str">
            <v>N</v>
          </cell>
          <cell r="G2946" t="str">
            <v>N</v>
          </cell>
          <cell r="H2946" t="str">
            <v/>
          </cell>
          <cell r="I2946" t="str">
            <v/>
          </cell>
          <cell r="J2946" t="str">
            <v>N/A</v>
          </cell>
        </row>
        <row r="2947">
          <cell r="B2947" t="str">
            <v>TF118</v>
          </cell>
          <cell r="C2947" t="str">
            <v>間接授信移管(呆帳)</v>
          </cell>
          <cell r="D2947" t="str">
            <v>Y</v>
          </cell>
          <cell r="E2947" t="str">
            <v/>
          </cell>
          <cell r="F2947" t="str">
            <v>N</v>
          </cell>
          <cell r="G2947" t="str">
            <v>N</v>
          </cell>
          <cell r="H2947" t="str">
            <v/>
          </cell>
          <cell r="I2947" t="str">
            <v/>
          </cell>
          <cell r="J2947" t="str">
            <v>N/A</v>
          </cell>
        </row>
        <row r="2948">
          <cell r="B2948" t="str">
            <v>TF12</v>
          </cell>
          <cell r="C2948" t="str">
            <v>安信建經保證.</v>
          </cell>
          <cell r="D2948" t="str">
            <v>Y</v>
          </cell>
          <cell r="E2948" t="str">
            <v/>
          </cell>
          <cell r="F2948" t="str">
            <v>N</v>
          </cell>
          <cell r="G2948" t="str">
            <v>N</v>
          </cell>
          <cell r="H2948" t="str">
            <v/>
          </cell>
          <cell r="I2948" t="str">
            <v/>
          </cell>
          <cell r="J2948" t="str">
            <v>N/A</v>
          </cell>
        </row>
        <row r="2949">
          <cell r="B2949" t="str">
            <v>TF13</v>
          </cell>
          <cell r="C2949" t="str">
            <v>承兌（信用狀）.</v>
          </cell>
          <cell r="D2949" t="str">
            <v>Y</v>
          </cell>
          <cell r="E2949" t="str">
            <v/>
          </cell>
          <cell r="F2949" t="str">
            <v>N</v>
          </cell>
          <cell r="G2949" t="str">
            <v>N</v>
          </cell>
          <cell r="H2949" t="str">
            <v/>
          </cell>
          <cell r="I2949" t="str">
            <v/>
          </cell>
          <cell r="J2949" t="str">
            <v>N/A</v>
          </cell>
        </row>
        <row r="2950">
          <cell r="B2950" t="str">
            <v>TF14</v>
          </cell>
          <cell r="C2950" t="str">
            <v>承兌票款收入.</v>
          </cell>
          <cell r="D2950" t="str">
            <v>Y</v>
          </cell>
          <cell r="E2950" t="str">
            <v/>
          </cell>
          <cell r="F2950" t="str">
            <v>N</v>
          </cell>
          <cell r="G2950" t="str">
            <v>N</v>
          </cell>
          <cell r="H2950" t="str">
            <v/>
          </cell>
          <cell r="I2950" t="str">
            <v/>
          </cell>
          <cell r="J2950" t="str">
            <v>N/A</v>
          </cell>
        </row>
        <row r="2951">
          <cell r="B2951" t="str">
            <v>TF15</v>
          </cell>
          <cell r="C2951" t="str">
            <v>承兌到期兌付.</v>
          </cell>
          <cell r="D2951" t="str">
            <v>Y</v>
          </cell>
          <cell r="E2951" t="str">
            <v/>
          </cell>
          <cell r="F2951" t="str">
            <v>N</v>
          </cell>
          <cell r="G2951" t="str">
            <v>N</v>
          </cell>
          <cell r="H2951" t="str">
            <v/>
          </cell>
          <cell r="I2951" t="str">
            <v/>
          </cell>
          <cell r="J2951" t="str">
            <v>N/A</v>
          </cell>
        </row>
        <row r="2952">
          <cell r="B2952" t="str">
            <v>TF16</v>
          </cell>
          <cell r="C2952" t="str">
            <v>承兌到期墊付.</v>
          </cell>
          <cell r="D2952" t="str">
            <v>Y</v>
          </cell>
          <cell r="E2952" t="str">
            <v/>
          </cell>
          <cell r="F2952" t="str">
            <v>N</v>
          </cell>
          <cell r="G2952" t="str">
            <v>N</v>
          </cell>
          <cell r="H2952" t="str">
            <v/>
          </cell>
          <cell r="I2952" t="str">
            <v/>
          </cell>
          <cell r="J2952" t="str">
            <v>N/A</v>
          </cell>
        </row>
        <row r="2953">
          <cell r="B2953" t="str">
            <v>TF17</v>
          </cell>
          <cell r="C2953" t="str">
            <v>票款逾期收回.</v>
          </cell>
          <cell r="D2953" t="str">
            <v>Y</v>
          </cell>
          <cell r="E2953" t="str">
            <v/>
          </cell>
          <cell r="F2953" t="str">
            <v>N</v>
          </cell>
          <cell r="G2953" t="str">
            <v>N</v>
          </cell>
          <cell r="H2953" t="str">
            <v/>
          </cell>
          <cell r="I2953" t="str">
            <v/>
          </cell>
          <cell r="J2953" t="str">
            <v>N/A</v>
          </cell>
        </row>
        <row r="2954">
          <cell r="B2954" t="str">
            <v>TF18</v>
          </cell>
          <cell r="C2954" t="str">
            <v>承兌轉融資.</v>
          </cell>
          <cell r="D2954" t="str">
            <v>Y</v>
          </cell>
          <cell r="E2954" t="str">
            <v/>
          </cell>
          <cell r="F2954" t="str">
            <v>N</v>
          </cell>
          <cell r="G2954" t="str">
            <v>N</v>
          </cell>
          <cell r="H2954" t="str">
            <v/>
          </cell>
          <cell r="I2954" t="str">
            <v/>
          </cell>
          <cell r="J2954" t="str">
            <v>N/A</v>
          </cell>
        </row>
        <row r="2955">
          <cell r="B2955" t="str">
            <v>TF19</v>
          </cell>
          <cell r="C2955" t="str">
            <v>手續費退還.</v>
          </cell>
          <cell r="D2955" t="str">
            <v>Y</v>
          </cell>
          <cell r="E2955" t="str">
            <v/>
          </cell>
          <cell r="F2955" t="str">
            <v>N</v>
          </cell>
          <cell r="G2955" t="str">
            <v>N</v>
          </cell>
          <cell r="H2955" t="str">
            <v/>
          </cell>
          <cell r="I2955" t="str">
            <v/>
          </cell>
          <cell r="J2955" t="str">
            <v>N/A</v>
          </cell>
        </row>
        <row r="2956">
          <cell r="B2956" t="str">
            <v>TF20</v>
          </cell>
          <cell r="C2956" t="str">
            <v>（信用狀）開狀.</v>
          </cell>
          <cell r="D2956" t="str">
            <v>Y</v>
          </cell>
          <cell r="E2956" t="str">
            <v/>
          </cell>
          <cell r="F2956" t="str">
            <v>N</v>
          </cell>
          <cell r="G2956" t="str">
            <v>N</v>
          </cell>
          <cell r="H2956" t="str">
            <v/>
          </cell>
          <cell r="I2956" t="str">
            <v/>
          </cell>
          <cell r="J2956" t="str">
            <v>N/A</v>
          </cell>
        </row>
        <row r="2957">
          <cell r="B2957" t="str">
            <v>TF21</v>
          </cell>
          <cell r="C2957" t="str">
            <v>信用狀修改.</v>
          </cell>
          <cell r="D2957" t="str">
            <v>Y</v>
          </cell>
          <cell r="E2957" t="str">
            <v/>
          </cell>
          <cell r="F2957" t="str">
            <v>N</v>
          </cell>
          <cell r="G2957" t="str">
            <v>N</v>
          </cell>
          <cell r="H2957" t="str">
            <v/>
          </cell>
          <cell r="I2957" t="str">
            <v/>
          </cell>
          <cell r="J2957" t="str">
            <v>N/A</v>
          </cell>
        </row>
        <row r="2958">
          <cell r="B2958" t="str">
            <v>TF22</v>
          </cell>
          <cell r="C2958" t="str">
            <v>信用狀註銷.</v>
          </cell>
          <cell r="D2958" t="str">
            <v>Y</v>
          </cell>
          <cell r="E2958" t="str">
            <v/>
          </cell>
          <cell r="F2958" t="str">
            <v>N</v>
          </cell>
          <cell r="G2958" t="str">
            <v>N</v>
          </cell>
          <cell r="H2958" t="str">
            <v/>
          </cell>
          <cell r="I2958" t="str">
            <v/>
          </cell>
          <cell r="J2958" t="str">
            <v>N/A</v>
          </cell>
        </row>
        <row r="2959">
          <cell r="B2959" t="str">
            <v>TF23</v>
          </cell>
          <cell r="C2959" t="str">
            <v>繳款備付.</v>
          </cell>
          <cell r="D2959" t="str">
            <v>Y</v>
          </cell>
          <cell r="E2959" t="str">
            <v/>
          </cell>
          <cell r="F2959" t="str">
            <v>N</v>
          </cell>
          <cell r="G2959" t="str">
            <v>N</v>
          </cell>
          <cell r="H2959" t="str">
            <v/>
          </cell>
          <cell r="I2959" t="str">
            <v/>
          </cell>
          <cell r="J2959" t="str">
            <v>N/A</v>
          </cell>
        </row>
        <row r="2960">
          <cell r="B2960" t="str">
            <v>TF24</v>
          </cell>
          <cell r="C2960" t="str">
            <v>到期付款.</v>
          </cell>
          <cell r="D2960" t="str">
            <v>Y</v>
          </cell>
          <cell r="E2960" t="str">
            <v/>
          </cell>
          <cell r="F2960" t="str">
            <v>N</v>
          </cell>
          <cell r="G2960" t="str">
            <v>N</v>
          </cell>
          <cell r="H2960" t="str">
            <v/>
          </cell>
          <cell r="I2960" t="str">
            <v/>
          </cell>
          <cell r="J2960" t="str">
            <v>N/A</v>
          </cell>
        </row>
        <row r="2961">
          <cell r="B2961" t="str">
            <v>TF25</v>
          </cell>
          <cell r="C2961" t="str">
            <v>到期墊付.</v>
          </cell>
          <cell r="D2961" t="str">
            <v>Y</v>
          </cell>
          <cell r="E2961" t="str">
            <v/>
          </cell>
          <cell r="F2961" t="str">
            <v>N</v>
          </cell>
          <cell r="G2961" t="str">
            <v>N</v>
          </cell>
          <cell r="H2961" t="str">
            <v/>
          </cell>
          <cell r="I2961" t="str">
            <v/>
          </cell>
          <cell r="J2961" t="str">
            <v>N/A</v>
          </cell>
        </row>
        <row r="2962">
          <cell r="B2962" t="str">
            <v>TF26</v>
          </cell>
          <cell r="C2962" t="str">
            <v>清償墊款.</v>
          </cell>
          <cell r="D2962" t="str">
            <v>Y</v>
          </cell>
          <cell r="E2962" t="str">
            <v/>
          </cell>
          <cell r="F2962" t="str">
            <v>N</v>
          </cell>
          <cell r="G2962" t="str">
            <v>N</v>
          </cell>
          <cell r="H2962" t="str">
            <v/>
          </cell>
          <cell r="I2962" t="str">
            <v/>
          </cell>
          <cell r="J2962" t="str">
            <v>N/A</v>
          </cell>
        </row>
        <row r="2963">
          <cell r="B2963" t="str">
            <v>TF27</v>
          </cell>
          <cell r="C2963" t="str">
            <v>信用狀融資.</v>
          </cell>
          <cell r="D2963" t="str">
            <v>Y</v>
          </cell>
          <cell r="E2963" t="str">
            <v/>
          </cell>
          <cell r="F2963" t="str">
            <v>N</v>
          </cell>
          <cell r="G2963" t="str">
            <v>N</v>
          </cell>
          <cell r="H2963" t="str">
            <v/>
          </cell>
          <cell r="I2963" t="str">
            <v/>
          </cell>
          <cell r="J2963" t="str">
            <v>N/A</v>
          </cell>
        </row>
        <row r="2964">
          <cell r="B2964" t="str">
            <v>TF28</v>
          </cell>
          <cell r="C2964" t="str">
            <v>存入保證金.</v>
          </cell>
          <cell r="D2964" t="str">
            <v>Y</v>
          </cell>
          <cell r="E2964" t="str">
            <v/>
          </cell>
          <cell r="F2964" t="str">
            <v>N</v>
          </cell>
          <cell r="G2964" t="str">
            <v>N</v>
          </cell>
          <cell r="H2964" t="str">
            <v/>
          </cell>
          <cell r="I2964" t="str">
            <v/>
          </cell>
          <cell r="J2964" t="str">
            <v>N/A</v>
          </cell>
        </row>
        <row r="2965">
          <cell r="B2965" t="str">
            <v>TF29</v>
          </cell>
          <cell r="C2965" t="str">
            <v>信用狀退手續費</v>
          </cell>
          <cell r="D2965" t="str">
            <v>N(20180331YKK)</v>
          </cell>
          <cell r="E2965" t="str">
            <v/>
          </cell>
          <cell r="F2965" t="str">
            <v>N</v>
          </cell>
          <cell r="G2965" t="str">
            <v>N</v>
          </cell>
          <cell r="H2965" t="str">
            <v/>
          </cell>
          <cell r="I2965" t="str">
            <v/>
          </cell>
          <cell r="J2965" t="str">
            <v>N/A</v>
          </cell>
        </row>
        <row r="2966">
          <cell r="B2966" t="str">
            <v>TF291</v>
          </cell>
          <cell r="C2966" t="str">
            <v>信用狀退手續費.</v>
          </cell>
          <cell r="D2966" t="str">
            <v>Y</v>
          </cell>
          <cell r="E2966" t="str">
            <v/>
          </cell>
          <cell r="F2966" t="str">
            <v>N</v>
          </cell>
          <cell r="G2966" t="str">
            <v>N</v>
          </cell>
          <cell r="H2966" t="str">
            <v/>
          </cell>
          <cell r="I2966" t="str">
            <v/>
          </cell>
          <cell r="J2966" t="str">
            <v>N/A</v>
          </cell>
        </row>
        <row r="2967">
          <cell r="B2967" t="str">
            <v>TF36</v>
          </cell>
          <cell r="C2967" t="str">
            <v>外幣放款牌告利率異動.</v>
          </cell>
          <cell r="D2967" t="str">
            <v>N</v>
          </cell>
          <cell r="E2967" t="str">
            <v/>
          </cell>
          <cell r="F2967" t="str">
            <v>N</v>
          </cell>
          <cell r="G2967" t="str">
            <v>N</v>
          </cell>
          <cell r="H2967" t="str">
            <v/>
          </cell>
          <cell r="I2967" t="str">
            <v/>
          </cell>
          <cell r="J2967" t="str">
            <v>N/A</v>
          </cell>
        </row>
        <row r="2968">
          <cell r="B2968" t="str">
            <v>TF3601</v>
          </cell>
          <cell r="C2968" t="str">
            <v>外幣資金市場利率異動.</v>
          </cell>
          <cell r="D2968" t="str">
            <v>Y</v>
          </cell>
          <cell r="E2968" t="str">
            <v/>
          </cell>
          <cell r="F2968" t="str">
            <v>N</v>
          </cell>
          <cell r="G2968" t="str">
            <v>N</v>
          </cell>
          <cell r="H2968" t="str">
            <v/>
          </cell>
          <cell r="I2968" t="str">
            <v/>
          </cell>
          <cell r="J2968" t="str">
            <v>N/A</v>
          </cell>
        </row>
        <row r="2969">
          <cell r="B2969" t="str">
            <v>TF41</v>
          </cell>
          <cell r="C2969" t="str">
            <v>安信建經保證登錄</v>
          </cell>
          <cell r="D2969" t="str">
            <v>Y</v>
          </cell>
          <cell r="E2969" t="str">
            <v/>
          </cell>
          <cell r="F2969" t="str">
            <v>N</v>
          </cell>
          <cell r="G2969" t="str">
            <v>N</v>
          </cell>
          <cell r="H2969" t="str">
            <v/>
          </cell>
          <cell r="I2969" t="str">
            <v/>
          </cell>
          <cell r="J2969" t="str">
            <v>N/A</v>
          </cell>
        </row>
        <row r="2970">
          <cell r="B2970" t="str">
            <v>TF42</v>
          </cell>
          <cell r="C2970" t="str">
            <v>履約保證帳號移轉.</v>
          </cell>
          <cell r="D2970" t="str">
            <v>Y</v>
          </cell>
          <cell r="E2970" t="str">
            <v/>
          </cell>
          <cell r="F2970" t="str">
            <v>N</v>
          </cell>
          <cell r="G2970" t="str">
            <v>N</v>
          </cell>
          <cell r="H2970" t="str">
            <v/>
          </cell>
          <cell r="I2970" t="str">
            <v/>
          </cell>
          <cell r="J2970" t="str">
            <v>N/A</v>
          </cell>
        </row>
        <row r="2971">
          <cell r="B2971" t="str">
            <v>TF43</v>
          </cell>
          <cell r="C2971" t="str">
            <v>內容變更（授）.</v>
          </cell>
          <cell r="D2971" t="str">
            <v>N</v>
          </cell>
          <cell r="E2971" t="str">
            <v/>
          </cell>
          <cell r="F2971" t="str">
            <v>N</v>
          </cell>
          <cell r="G2971" t="str">
            <v>N</v>
          </cell>
          <cell r="H2971" t="str">
            <v/>
          </cell>
          <cell r="I2971" t="str">
            <v/>
          </cell>
          <cell r="J2971" t="str">
            <v>N/A</v>
          </cell>
        </row>
        <row r="2972">
          <cell r="B2972" t="str">
            <v>TF45</v>
          </cell>
          <cell r="C2972" t="str">
            <v>無追應收帳款預支額度登錄</v>
          </cell>
          <cell r="D2972" t="str">
            <v>N</v>
          </cell>
          <cell r="E2972" t="str">
            <v/>
          </cell>
          <cell r="F2972" t="str">
            <v>N</v>
          </cell>
          <cell r="G2972" t="str">
            <v>N</v>
          </cell>
          <cell r="H2972" t="str">
            <v/>
          </cell>
          <cell r="I2972" t="str">
            <v/>
          </cell>
          <cell r="J2972" t="str">
            <v>N/A</v>
          </cell>
        </row>
        <row r="2973">
          <cell r="B2973" t="str">
            <v>TF46</v>
          </cell>
          <cell r="C2973" t="str">
            <v>外匯交易登錄.</v>
          </cell>
          <cell r="D2973" t="str">
            <v>N</v>
          </cell>
          <cell r="E2973" t="str">
            <v/>
          </cell>
          <cell r="F2973" t="str">
            <v>N</v>
          </cell>
          <cell r="G2973" t="str">
            <v>N</v>
          </cell>
          <cell r="H2973" t="str">
            <v/>
          </cell>
          <cell r="I2973" t="str">
            <v/>
          </cell>
          <cell r="J2973" t="str">
            <v>N/A</v>
          </cell>
        </row>
        <row r="2974">
          <cell r="B2974" t="str">
            <v>TF47</v>
          </cell>
          <cell r="C2974" t="str">
            <v>外匯交易補登.</v>
          </cell>
          <cell r="D2974" t="str">
            <v>N</v>
          </cell>
          <cell r="E2974" t="str">
            <v/>
          </cell>
          <cell r="F2974" t="str">
            <v>N</v>
          </cell>
          <cell r="G2974" t="str">
            <v>N</v>
          </cell>
          <cell r="H2974" t="str">
            <v/>
          </cell>
          <cell r="I2974" t="str">
            <v/>
          </cell>
          <cell r="J2974" t="str">
            <v>N/A</v>
          </cell>
        </row>
        <row r="2975">
          <cell r="B2975" t="str">
            <v>TF51</v>
          </cell>
          <cell r="C2975" t="str">
            <v>開狀申請書登錄一.</v>
          </cell>
          <cell r="D2975" t="str">
            <v>N</v>
          </cell>
          <cell r="E2975" t="str">
            <v/>
          </cell>
          <cell r="F2975" t="str">
            <v>N</v>
          </cell>
          <cell r="G2975" t="str">
            <v>N</v>
          </cell>
          <cell r="H2975" t="str">
            <v/>
          </cell>
          <cell r="I2975" t="str">
            <v/>
          </cell>
          <cell r="J2975" t="str">
            <v>N/A</v>
          </cell>
        </row>
        <row r="2976">
          <cell r="B2976" t="str">
            <v>TF5101</v>
          </cell>
          <cell r="C2976" t="str">
            <v>開狀申請書登錄二.</v>
          </cell>
          <cell r="D2976" t="str">
            <v>N</v>
          </cell>
          <cell r="E2976" t="str">
            <v/>
          </cell>
          <cell r="F2976" t="str">
            <v>N</v>
          </cell>
          <cell r="G2976" t="str">
            <v>N</v>
          </cell>
          <cell r="H2976" t="str">
            <v/>
          </cell>
          <cell r="I2976" t="str">
            <v/>
          </cell>
          <cell r="J2976" t="str">
            <v>N/A</v>
          </cell>
        </row>
        <row r="2977">
          <cell r="B2977" t="str">
            <v>TF5102</v>
          </cell>
          <cell r="C2977" t="str">
            <v>國內信用狀修改通知書.</v>
          </cell>
          <cell r="D2977" t="str">
            <v>N</v>
          </cell>
          <cell r="E2977" t="str">
            <v/>
          </cell>
          <cell r="F2977" t="str">
            <v>N</v>
          </cell>
          <cell r="G2977" t="str">
            <v>N</v>
          </cell>
          <cell r="H2977" t="str">
            <v/>
          </cell>
          <cell r="I2977" t="str">
            <v/>
          </cell>
          <cell r="J2977" t="str">
            <v>N/A</v>
          </cell>
        </row>
        <row r="2978">
          <cell r="B2978" t="str">
            <v>TF61</v>
          </cell>
          <cell r="C2978" t="str">
            <v>統一歸戶查詢.</v>
          </cell>
          <cell r="D2978" t="str">
            <v>N</v>
          </cell>
          <cell r="E2978" t="str">
            <v/>
          </cell>
          <cell r="F2978" t="str">
            <v>N</v>
          </cell>
          <cell r="G2978" t="str">
            <v>N</v>
          </cell>
          <cell r="H2978" t="str">
            <v/>
          </cell>
          <cell r="I2978" t="str">
            <v/>
          </cell>
          <cell r="J2978" t="str">
            <v>N/A</v>
          </cell>
        </row>
        <row r="2979">
          <cell r="B2979" t="str">
            <v>TF62</v>
          </cell>
          <cell r="C2979" t="str">
            <v>戶號查詢登錄.</v>
          </cell>
          <cell r="D2979" t="str">
            <v>N</v>
          </cell>
          <cell r="E2979" t="str">
            <v/>
          </cell>
          <cell r="F2979" t="str">
            <v>N</v>
          </cell>
          <cell r="G2979" t="str">
            <v>N</v>
          </cell>
          <cell r="H2979" t="str">
            <v/>
          </cell>
          <cell r="I2979" t="str">
            <v/>
          </cell>
          <cell r="J2979" t="str">
            <v>N/A</v>
          </cell>
        </row>
        <row r="2980">
          <cell r="B2980" t="str">
            <v>TF63</v>
          </cell>
          <cell r="C2980" t="str">
            <v>到期案件查詢</v>
          </cell>
          <cell r="D2980" t="str">
            <v>N</v>
          </cell>
          <cell r="E2980" t="str">
            <v/>
          </cell>
          <cell r="F2980" t="str">
            <v>N</v>
          </cell>
          <cell r="G2980" t="str">
            <v>N</v>
          </cell>
          <cell r="H2980" t="str">
            <v/>
          </cell>
          <cell r="I2980" t="str">
            <v/>
          </cell>
          <cell r="J2980" t="str">
            <v>N/A</v>
          </cell>
        </row>
        <row r="2981">
          <cell r="B2981" t="str">
            <v>TF64</v>
          </cell>
          <cell r="C2981" t="str">
            <v>外匯交易暫存款項查詢</v>
          </cell>
          <cell r="D2981" t="str">
            <v>Y</v>
          </cell>
          <cell r="E2981" t="str">
            <v/>
          </cell>
          <cell r="F2981" t="str">
            <v>N</v>
          </cell>
          <cell r="G2981" t="str">
            <v>N</v>
          </cell>
          <cell r="H2981" t="str">
            <v/>
          </cell>
          <cell r="I2981" t="str">
            <v/>
          </cell>
          <cell r="J2981" t="str">
            <v>N/A</v>
          </cell>
        </row>
        <row r="2982">
          <cell r="B2982" t="str">
            <v>TF65</v>
          </cell>
          <cell r="C2982" t="str">
            <v>外匯交易明細查詢.</v>
          </cell>
          <cell r="D2982" t="str">
            <v>N</v>
          </cell>
          <cell r="E2982" t="str">
            <v/>
          </cell>
          <cell r="F2982" t="str">
            <v>N</v>
          </cell>
          <cell r="G2982" t="str">
            <v>N</v>
          </cell>
          <cell r="H2982" t="str">
            <v/>
          </cell>
          <cell r="I2982" t="str">
            <v/>
          </cell>
          <cell r="J2982" t="str">
            <v>N/A</v>
          </cell>
        </row>
        <row r="2983">
          <cell r="B2983" t="str">
            <v>TF66</v>
          </cell>
          <cell r="C2983" t="str">
            <v>外匯額度查詢.</v>
          </cell>
          <cell r="D2983" t="str">
            <v>N</v>
          </cell>
          <cell r="E2983" t="str">
            <v/>
          </cell>
          <cell r="F2983" t="str">
            <v>N</v>
          </cell>
          <cell r="G2983" t="str">
            <v>N</v>
          </cell>
          <cell r="H2983" t="str">
            <v/>
          </cell>
          <cell r="I2983" t="str">
            <v/>
          </cell>
          <cell r="J2983" t="str">
            <v>N/A</v>
          </cell>
        </row>
        <row r="2984">
          <cell r="B2984" t="str">
            <v>TF6601</v>
          </cell>
          <cell r="C2984" t="str">
            <v>外匯額度查詢．(未輸入批覆書編號)</v>
          </cell>
          <cell r="D2984" t="str">
            <v>N</v>
          </cell>
          <cell r="E2984" t="str">
            <v/>
          </cell>
          <cell r="F2984" t="str">
            <v>N</v>
          </cell>
          <cell r="G2984" t="str">
            <v>N</v>
          </cell>
          <cell r="H2984" t="str">
            <v/>
          </cell>
          <cell r="I2984" t="str">
            <v/>
          </cell>
          <cell r="J2984" t="str">
            <v>N/A</v>
          </cell>
        </row>
        <row r="2985">
          <cell r="B2985" t="str">
            <v>TF67</v>
          </cell>
          <cell r="C2985" t="str">
            <v>外匯明細查詢.</v>
          </cell>
          <cell r="D2985" t="str">
            <v>N</v>
          </cell>
          <cell r="E2985" t="str">
            <v/>
          </cell>
          <cell r="F2985" t="str">
            <v>N</v>
          </cell>
          <cell r="G2985" t="str">
            <v>N</v>
          </cell>
          <cell r="H2985" t="str">
            <v/>
          </cell>
          <cell r="I2985" t="str">
            <v/>
          </cell>
          <cell r="J2985" t="str">
            <v>N/A</v>
          </cell>
        </row>
        <row r="2986">
          <cell r="B2986" t="str">
            <v>TF68</v>
          </cell>
          <cell r="C2986" t="str">
            <v>今日外匯額度動用明細查詢.</v>
          </cell>
          <cell r="D2986" t="str">
            <v>N</v>
          </cell>
          <cell r="E2986" t="str">
            <v/>
          </cell>
          <cell r="F2986" t="str">
            <v>N</v>
          </cell>
          <cell r="G2986" t="str">
            <v>N</v>
          </cell>
          <cell r="H2986" t="str">
            <v/>
          </cell>
          <cell r="I2986" t="str">
            <v/>
          </cell>
          <cell r="J2986" t="str">
            <v>N/A</v>
          </cell>
        </row>
        <row r="2987">
          <cell r="B2987" t="str">
            <v>TF69</v>
          </cell>
          <cell r="C2987" t="str">
            <v>外匯收益查詢.</v>
          </cell>
          <cell r="D2987" t="str">
            <v>N</v>
          </cell>
          <cell r="E2987" t="str">
            <v/>
          </cell>
          <cell r="F2987" t="str">
            <v>N</v>
          </cell>
          <cell r="G2987" t="str">
            <v>N</v>
          </cell>
          <cell r="H2987" t="str">
            <v/>
          </cell>
          <cell r="I2987" t="str">
            <v/>
          </cell>
          <cell r="J2987" t="str">
            <v>N/A</v>
          </cell>
        </row>
        <row r="2988">
          <cell r="B2988" t="str">
            <v>TF73</v>
          </cell>
          <cell r="C2988" t="str">
            <v>內容變更查詢.</v>
          </cell>
          <cell r="D2988" t="str">
            <v>N</v>
          </cell>
          <cell r="E2988" t="str">
            <v/>
          </cell>
          <cell r="F2988" t="str">
            <v>N</v>
          </cell>
          <cell r="G2988" t="str">
            <v>N</v>
          </cell>
          <cell r="H2988" t="str">
            <v/>
          </cell>
          <cell r="I2988" t="str">
            <v/>
          </cell>
          <cell r="J2988" t="str">
            <v>N/A</v>
          </cell>
        </row>
        <row r="2989">
          <cell r="B2989" t="str">
            <v>TF74</v>
          </cell>
          <cell r="C2989" t="str">
            <v>開狀申請書登錄.</v>
          </cell>
          <cell r="D2989" t="str">
            <v>N</v>
          </cell>
          <cell r="E2989" t="str">
            <v/>
          </cell>
          <cell r="F2989" t="str">
            <v>N</v>
          </cell>
          <cell r="G2989" t="str">
            <v>N</v>
          </cell>
          <cell r="H2989" t="str">
            <v/>
          </cell>
          <cell r="I2989" t="str">
            <v/>
          </cell>
          <cell r="J2989" t="str">
            <v>N/A</v>
          </cell>
        </row>
        <row r="2990">
          <cell r="B2990" t="str">
            <v>TF75</v>
          </cell>
          <cell r="C2990" t="str">
            <v>收據列印.</v>
          </cell>
          <cell r="D2990" t="str">
            <v>Y</v>
          </cell>
          <cell r="E2990" t="str">
            <v/>
          </cell>
          <cell r="F2990" t="str">
            <v>N</v>
          </cell>
          <cell r="G2990" t="str">
            <v>N</v>
          </cell>
          <cell r="H2990" t="str">
            <v/>
          </cell>
          <cell r="I2990" t="str">
            <v/>
          </cell>
          <cell r="J2990" t="str">
            <v>N/A</v>
          </cell>
        </row>
        <row r="2991">
          <cell r="B2991" t="str">
            <v>TF78</v>
          </cell>
          <cell r="C2991" t="str">
            <v>保證查詢.</v>
          </cell>
          <cell r="D2991" t="str">
            <v>N</v>
          </cell>
          <cell r="E2991" t="str">
            <v/>
          </cell>
          <cell r="F2991" t="str">
            <v>N</v>
          </cell>
          <cell r="G2991" t="str">
            <v>N</v>
          </cell>
          <cell r="H2991" t="str">
            <v/>
          </cell>
          <cell r="I2991" t="str">
            <v/>
          </cell>
          <cell r="J2991" t="str">
            <v>N/A</v>
          </cell>
        </row>
        <row r="2992">
          <cell r="B2992" t="str">
            <v>TF82</v>
          </cell>
          <cell r="C2992" t="str">
            <v>貼現償還查詢.</v>
          </cell>
          <cell r="D2992" t="str">
            <v>Y</v>
          </cell>
          <cell r="E2992" t="str">
            <v/>
          </cell>
          <cell r="F2992" t="str">
            <v>N</v>
          </cell>
          <cell r="G2992" t="str">
            <v>N</v>
          </cell>
          <cell r="H2992" t="str">
            <v/>
          </cell>
          <cell r="I2992" t="str">
            <v/>
          </cell>
          <cell r="J2992" t="str">
            <v>N/A</v>
          </cell>
        </row>
        <row r="2993">
          <cell r="B2993" t="str">
            <v>TF83</v>
          </cell>
          <cell r="C2993" t="str">
            <v>外幣放款牌告利率查詢.</v>
          </cell>
          <cell r="D2993" t="str">
            <v>N</v>
          </cell>
          <cell r="E2993" t="str">
            <v/>
          </cell>
          <cell r="F2993" t="str">
            <v>N</v>
          </cell>
          <cell r="G2993" t="str">
            <v>N</v>
          </cell>
          <cell r="H2993" t="str">
            <v/>
          </cell>
          <cell r="I2993" t="str">
            <v/>
          </cell>
          <cell r="J2993" t="str">
            <v>N/A</v>
          </cell>
        </row>
        <row r="2994">
          <cell r="B2994" t="str">
            <v>TF8301</v>
          </cell>
          <cell r="C2994" t="str">
            <v>外幣資金市場利率查詢.</v>
          </cell>
          <cell r="D2994" t="str">
            <v>N</v>
          </cell>
          <cell r="E2994" t="str">
            <v/>
          </cell>
          <cell r="F2994" t="str">
            <v>N</v>
          </cell>
          <cell r="G2994" t="str">
            <v>N</v>
          </cell>
          <cell r="H2994" t="str">
            <v/>
          </cell>
          <cell r="I2994" t="str">
            <v/>
          </cell>
          <cell r="J2994" t="str">
            <v>N/A</v>
          </cell>
        </row>
        <row r="2995">
          <cell r="B2995" t="str">
            <v>TF84</v>
          </cell>
          <cell r="C2995" t="str">
            <v>每日存同餘額查詢.</v>
          </cell>
          <cell r="D2995" t="str">
            <v>N</v>
          </cell>
          <cell r="E2995" t="str">
            <v/>
          </cell>
          <cell r="F2995" t="str">
            <v>N</v>
          </cell>
          <cell r="G2995" t="str">
            <v>N</v>
          </cell>
          <cell r="H2995" t="str">
            <v/>
          </cell>
          <cell r="I2995" t="str">
            <v/>
          </cell>
          <cell r="J2995" t="str">
            <v>N/A</v>
          </cell>
        </row>
        <row r="2996">
          <cell r="B2996" t="str">
            <v>TF8501</v>
          </cell>
          <cell r="C2996" t="str">
            <v>安信建經保證查詢.</v>
          </cell>
          <cell r="D2996" t="str">
            <v>Y</v>
          </cell>
          <cell r="E2996" t="str">
            <v/>
          </cell>
          <cell r="F2996" t="str">
            <v>N</v>
          </cell>
          <cell r="G2996" t="str">
            <v>N</v>
          </cell>
          <cell r="H2996" t="str">
            <v/>
          </cell>
          <cell r="I2996" t="str">
            <v/>
          </cell>
          <cell r="J2996" t="str">
            <v>N/A</v>
          </cell>
        </row>
        <row r="2997">
          <cell r="B2997" t="str">
            <v>TF86</v>
          </cell>
          <cell r="C2997" t="str">
            <v>商業本票保證查詢.</v>
          </cell>
          <cell r="D2997" t="str">
            <v>N</v>
          </cell>
          <cell r="E2997" t="str">
            <v/>
          </cell>
          <cell r="F2997" t="str">
            <v>N</v>
          </cell>
          <cell r="G2997" t="str">
            <v>N</v>
          </cell>
          <cell r="H2997" t="str">
            <v/>
          </cell>
          <cell r="I2997" t="str">
            <v/>
          </cell>
          <cell r="J2997" t="str">
            <v>N/A</v>
          </cell>
        </row>
        <row r="2998">
          <cell r="B2998" t="str">
            <v>TF87</v>
          </cell>
          <cell r="C2998" t="str">
            <v>解除保證查詢.</v>
          </cell>
          <cell r="D2998" t="str">
            <v>Y</v>
          </cell>
          <cell r="E2998" t="str">
            <v/>
          </cell>
          <cell r="F2998" t="str">
            <v>N</v>
          </cell>
          <cell r="G2998" t="str">
            <v>N</v>
          </cell>
          <cell r="H2998" t="str">
            <v/>
          </cell>
          <cell r="I2998" t="str">
            <v/>
          </cell>
          <cell r="J2998" t="str">
            <v>N/A</v>
          </cell>
        </row>
        <row r="2999">
          <cell r="B2999" t="str">
            <v>TF88</v>
          </cell>
          <cell r="C2999" t="str">
            <v>履行保證查詢.</v>
          </cell>
          <cell r="D2999" t="str">
            <v>Y</v>
          </cell>
          <cell r="E2999" t="str">
            <v/>
          </cell>
          <cell r="F2999" t="str">
            <v>N</v>
          </cell>
          <cell r="G2999" t="str">
            <v>N</v>
          </cell>
          <cell r="H2999" t="str">
            <v/>
          </cell>
          <cell r="I2999" t="str">
            <v/>
          </cell>
          <cell r="J2999" t="str">
            <v>N/A</v>
          </cell>
        </row>
        <row r="3000">
          <cell r="B3000" t="str">
            <v>TF89</v>
          </cell>
          <cell r="C3000" t="str">
            <v>逾期收回查詢.</v>
          </cell>
          <cell r="D3000" t="str">
            <v>Y</v>
          </cell>
          <cell r="E3000" t="str">
            <v/>
          </cell>
          <cell r="F3000" t="str">
            <v>N</v>
          </cell>
          <cell r="G3000" t="str">
            <v>N</v>
          </cell>
          <cell r="H3000" t="str">
            <v/>
          </cell>
          <cell r="I3000" t="str">
            <v/>
          </cell>
          <cell r="J3000" t="str">
            <v>N/A</v>
          </cell>
        </row>
        <row r="3001">
          <cell r="B3001" t="str">
            <v>TF90</v>
          </cell>
          <cell r="C3001" t="str">
            <v>手續費收入查詢.</v>
          </cell>
          <cell r="D3001" t="str">
            <v>N</v>
          </cell>
          <cell r="E3001" t="str">
            <v/>
          </cell>
          <cell r="F3001" t="str">
            <v>N</v>
          </cell>
          <cell r="G3001" t="str">
            <v>N</v>
          </cell>
          <cell r="H3001" t="str">
            <v/>
          </cell>
          <cell r="I3001" t="str">
            <v/>
          </cell>
          <cell r="J3001" t="str">
            <v>N/A</v>
          </cell>
        </row>
        <row r="3002">
          <cell r="B3002" t="str">
            <v>TF91</v>
          </cell>
          <cell r="C3002" t="str">
            <v>無追預支價金額度查詢</v>
          </cell>
          <cell r="D3002" t="str">
            <v>N</v>
          </cell>
          <cell r="E3002" t="str">
            <v/>
          </cell>
          <cell r="F3002" t="str">
            <v>N</v>
          </cell>
          <cell r="G3002" t="str">
            <v>N</v>
          </cell>
          <cell r="H3002" t="str">
            <v/>
          </cell>
          <cell r="I3002" t="str">
            <v/>
          </cell>
          <cell r="J3002" t="str">
            <v>N/A</v>
          </cell>
        </row>
        <row r="3003">
          <cell r="B3003" t="str">
            <v>TF93</v>
          </cell>
          <cell r="C3003" t="str">
            <v>承兌轉融資查詢.</v>
          </cell>
          <cell r="D3003" t="str">
            <v>Y</v>
          </cell>
          <cell r="E3003" t="str">
            <v/>
          </cell>
          <cell r="F3003" t="str">
            <v>N</v>
          </cell>
          <cell r="G3003" t="str">
            <v>N</v>
          </cell>
          <cell r="H3003" t="str">
            <v/>
          </cell>
          <cell r="I3003" t="str">
            <v/>
          </cell>
          <cell r="J3003" t="str">
            <v>N/A</v>
          </cell>
        </row>
        <row r="3004">
          <cell r="B3004" t="str">
            <v>TF94</v>
          </cell>
          <cell r="C3004" t="str">
            <v>票款收入查詢.</v>
          </cell>
          <cell r="D3004" t="str">
            <v>Y</v>
          </cell>
          <cell r="E3004" t="str">
            <v/>
          </cell>
          <cell r="F3004" t="str">
            <v>N</v>
          </cell>
          <cell r="G3004" t="str">
            <v>N</v>
          </cell>
          <cell r="H3004" t="str">
            <v/>
          </cell>
          <cell r="I3004" t="str">
            <v/>
          </cell>
          <cell r="J3004" t="str">
            <v>N/A</v>
          </cell>
        </row>
        <row r="3005">
          <cell r="B3005" t="str">
            <v>TF95</v>
          </cell>
          <cell r="C3005" t="str">
            <v>票款到期查詢.</v>
          </cell>
          <cell r="D3005" t="str">
            <v>Y</v>
          </cell>
          <cell r="E3005" t="str">
            <v/>
          </cell>
          <cell r="F3005" t="str">
            <v>N</v>
          </cell>
          <cell r="G3005" t="str">
            <v>N</v>
          </cell>
          <cell r="H3005" t="str">
            <v/>
          </cell>
          <cell r="I3005" t="str">
            <v/>
          </cell>
          <cell r="J3005" t="str">
            <v>N/A</v>
          </cell>
        </row>
        <row r="3006">
          <cell r="B3006" t="str">
            <v>TF97</v>
          </cell>
          <cell r="C3006" t="str">
            <v>票款逾期兌付查詢.</v>
          </cell>
          <cell r="D3006" t="str">
            <v>Y</v>
          </cell>
          <cell r="E3006" t="str">
            <v/>
          </cell>
          <cell r="F3006" t="str">
            <v>N</v>
          </cell>
          <cell r="G3006" t="str">
            <v>N</v>
          </cell>
          <cell r="H3006" t="str">
            <v/>
          </cell>
          <cell r="I3006" t="str">
            <v/>
          </cell>
          <cell r="J3006" t="str">
            <v>N/A</v>
          </cell>
        </row>
        <row r="3007">
          <cell r="B3007" t="str">
            <v>TF98</v>
          </cell>
          <cell r="C3007" t="str">
            <v>信用狀查詢.</v>
          </cell>
          <cell r="D3007" t="str">
            <v>Y</v>
          </cell>
          <cell r="E3007" t="str">
            <v/>
          </cell>
          <cell r="F3007" t="str">
            <v>N</v>
          </cell>
          <cell r="G3007" t="str">
            <v>N</v>
          </cell>
          <cell r="H3007" t="str">
            <v/>
          </cell>
          <cell r="I3007" t="str">
            <v/>
          </cell>
          <cell r="J3007" t="str">
            <v>N/A</v>
          </cell>
        </row>
        <row r="3008">
          <cell r="B3008" t="str">
            <v>TFA1</v>
          </cell>
          <cell r="C3008" t="str">
            <v>EFS帳務沖正</v>
          </cell>
          <cell r="D3008" t="str">
            <v>Y</v>
          </cell>
          <cell r="E3008" t="str">
            <v/>
          </cell>
          <cell r="F3008" t="str">
            <v>N</v>
          </cell>
          <cell r="G3008" t="str">
            <v>N</v>
          </cell>
          <cell r="H3008" t="str">
            <v/>
          </cell>
          <cell r="I3008" t="str">
            <v/>
          </cell>
          <cell r="J3008" t="str">
            <v>N/A</v>
          </cell>
        </row>
        <row r="3009">
          <cell r="B3009" t="str">
            <v>TFA2</v>
          </cell>
          <cell r="C3009" t="str">
            <v>801列帳登錄</v>
          </cell>
          <cell r="D3009" t="str">
            <v>N</v>
          </cell>
          <cell r="E3009" t="str">
            <v/>
          </cell>
          <cell r="F3009" t="str">
            <v>N</v>
          </cell>
          <cell r="G3009" t="str">
            <v>N</v>
          </cell>
          <cell r="H3009" t="str">
            <v/>
          </cell>
          <cell r="I3009" t="str">
            <v/>
          </cell>
          <cell r="J3009" t="str">
            <v>N/A</v>
          </cell>
        </row>
        <row r="3010">
          <cell r="B3010" t="str">
            <v>TFA3</v>
          </cell>
          <cell r="C3010" t="str">
            <v>801銷帳登錄</v>
          </cell>
          <cell r="D3010" t="str">
            <v>N</v>
          </cell>
          <cell r="E3010" t="str">
            <v/>
          </cell>
          <cell r="F3010" t="str">
            <v>N</v>
          </cell>
          <cell r="G3010" t="str">
            <v>N</v>
          </cell>
          <cell r="H3010" t="str">
            <v/>
          </cell>
          <cell r="I3010" t="str">
            <v/>
          </cell>
          <cell r="J3010" t="str">
            <v>N/A</v>
          </cell>
        </row>
        <row r="3011">
          <cell r="B3011" t="str">
            <v>TFB00</v>
          </cell>
          <cell r="C3011" t="str">
            <v>櫃員簽到(FACTORING)</v>
          </cell>
          <cell r="D3011" t="str">
            <v>N</v>
          </cell>
          <cell r="E3011" t="str">
            <v/>
          </cell>
          <cell r="F3011" t="str">
            <v>N</v>
          </cell>
          <cell r="G3011" t="str">
            <v>N</v>
          </cell>
          <cell r="H3011" t="str">
            <v/>
          </cell>
          <cell r="I3011" t="str">
            <v/>
          </cell>
          <cell r="J3011" t="str">
            <v>N/A</v>
          </cell>
        </row>
        <row r="3012">
          <cell r="B3012" t="str">
            <v>TFB0000</v>
          </cell>
          <cell r="C3012" t="str">
            <v>天逸應收帳款簽到交易</v>
          </cell>
          <cell r="D3012" t="str">
            <v>N</v>
          </cell>
          <cell r="E3012" t="str">
            <v/>
          </cell>
          <cell r="F3012" t="str">
            <v>N</v>
          </cell>
          <cell r="G3012" t="str">
            <v>N</v>
          </cell>
          <cell r="H3012" t="str">
            <v/>
          </cell>
          <cell r="I3012" t="str">
            <v/>
          </cell>
          <cell r="J3012" t="str">
            <v>N/A</v>
          </cell>
        </row>
        <row r="3013">
          <cell r="B3013" t="str">
            <v>TFB0001</v>
          </cell>
          <cell r="C3013" t="str">
            <v>台外存款轉帳</v>
          </cell>
          <cell r="D3013" t="str">
            <v>Y</v>
          </cell>
          <cell r="E3013" t="str">
            <v/>
          </cell>
          <cell r="F3013" t="str">
            <v>CBP04</v>
          </cell>
          <cell r="G3013" t="str">
            <v>應收帳款系統（台灣）</v>
          </cell>
          <cell r="H3013" t="str">
            <v>AR</v>
          </cell>
          <cell r="I3013" t="str">
            <v/>
          </cell>
          <cell r="J3013" t="str">
            <v>應收帳款系統(AR)</v>
          </cell>
        </row>
        <row r="3014">
          <cell r="B3014" t="str">
            <v>TFB0002</v>
          </cell>
          <cell r="C3014" t="str">
            <v>傳送FACTORING會計帳</v>
          </cell>
          <cell r="D3014" t="str">
            <v>Y</v>
          </cell>
          <cell r="E3014" t="str">
            <v/>
          </cell>
          <cell r="F3014" t="str">
            <v>CBP04</v>
          </cell>
          <cell r="G3014" t="str">
            <v>應收帳款系統（台灣）</v>
          </cell>
          <cell r="H3014" t="str">
            <v>AR</v>
          </cell>
          <cell r="I3014" t="str">
            <v/>
          </cell>
          <cell r="J3014" t="str">
            <v>應收帳款系統(AR)</v>
          </cell>
        </row>
        <row r="3015">
          <cell r="B3015" t="str">
            <v>TFB01</v>
          </cell>
          <cell r="C3015" t="str">
            <v>外匯存款轉帳．</v>
          </cell>
          <cell r="D3015" t="str">
            <v>N</v>
          </cell>
          <cell r="E3015" t="str">
            <v/>
          </cell>
          <cell r="F3015" t="str">
            <v>N</v>
          </cell>
          <cell r="G3015" t="str">
            <v>N</v>
          </cell>
          <cell r="H3015" t="str">
            <v/>
          </cell>
          <cell r="I3015" t="str">
            <v/>
          </cell>
          <cell r="J3015" t="str">
            <v>N/A</v>
          </cell>
        </row>
        <row r="3016">
          <cell r="B3016" t="str">
            <v>TFB02</v>
          </cell>
          <cell r="C3016" t="str">
            <v>傳送ｆａｃｔｏｒｉｎｇ會計帳</v>
          </cell>
          <cell r="D3016" t="str">
            <v>N</v>
          </cell>
          <cell r="E3016" t="str">
            <v/>
          </cell>
          <cell r="F3016" t="str">
            <v>N</v>
          </cell>
          <cell r="G3016" t="str">
            <v>N</v>
          </cell>
          <cell r="H3016" t="str">
            <v/>
          </cell>
          <cell r="I3016" t="str">
            <v/>
          </cell>
          <cell r="J3016" t="str">
            <v>N/A</v>
          </cell>
        </row>
        <row r="3017">
          <cell r="B3017" t="str">
            <v>TFB0601</v>
          </cell>
          <cell r="C3017" t="str">
            <v>取得批覆書資訊CALLT580</v>
          </cell>
          <cell r="D3017" t="str">
            <v>Y</v>
          </cell>
          <cell r="E3017" t="str">
            <v/>
          </cell>
          <cell r="F3017" t="str">
            <v>CBP04</v>
          </cell>
          <cell r="G3017" t="str">
            <v>應收帳款系統（台灣）</v>
          </cell>
          <cell r="H3017" t="str">
            <v>AR</v>
          </cell>
          <cell r="I3017" t="str">
            <v/>
          </cell>
          <cell r="J3017" t="str">
            <v>應收帳款系統(AR)</v>
          </cell>
        </row>
        <row r="3018">
          <cell r="B3018" t="str">
            <v>TFB0602</v>
          </cell>
          <cell r="C3018" t="str">
            <v>即時匯率查詢</v>
          </cell>
          <cell r="D3018" t="str">
            <v>N</v>
          </cell>
          <cell r="E3018" t="str">
            <v/>
          </cell>
          <cell r="F3018" t="str">
            <v>EQP</v>
          </cell>
          <cell r="G3018" t="str">
            <v>應收帳款系統（台灣）</v>
          </cell>
          <cell r="H3018" t="str">
            <v>AR</v>
          </cell>
          <cell r="I3018" t="str">
            <v/>
          </cell>
          <cell r="J3018" t="str">
            <v>應收帳款系統(AR)</v>
          </cell>
        </row>
        <row r="3019">
          <cell r="B3019" t="str">
            <v>TFD2</v>
          </cell>
          <cell r="C3019" t="str">
            <v>中華電腦狀態更新</v>
          </cell>
          <cell r="D3019" t="str">
            <v>Y</v>
          </cell>
          <cell r="E3019" t="str">
            <v/>
          </cell>
          <cell r="F3019" t="str">
            <v>CBP16.2</v>
          </cell>
          <cell r="G3019" t="str">
            <v>N</v>
          </cell>
          <cell r="H3019" t="str">
            <v>CBC</v>
          </cell>
          <cell r="I3019" t="str">
            <v/>
          </cell>
          <cell r="J3019" t="str">
            <v>N/A</v>
          </cell>
        </row>
        <row r="3020">
          <cell r="B3020" t="str">
            <v>TFD3</v>
          </cell>
          <cell r="C3020" t="str">
            <v>外匯(存款帳號)通知行登錄.</v>
          </cell>
          <cell r="D3020" t="str">
            <v>Y</v>
          </cell>
          <cell r="E3020" t="str">
            <v/>
          </cell>
          <cell r="F3020" t="str">
            <v>CBP16.2</v>
          </cell>
          <cell r="G3020" t="str">
            <v>N</v>
          </cell>
          <cell r="H3020" t="str">
            <v>CBC</v>
          </cell>
          <cell r="I3020" t="str">
            <v/>
          </cell>
          <cell r="J3020" t="str">
            <v>N/A</v>
          </cell>
        </row>
        <row r="3021">
          <cell r="B3021" t="str">
            <v>TFD4</v>
          </cell>
          <cell r="C3021" t="str">
            <v>央行結匯額度調整.</v>
          </cell>
          <cell r="D3021" t="str">
            <v>Y</v>
          </cell>
          <cell r="E3021" t="str">
            <v/>
          </cell>
          <cell r="F3021" t="str">
            <v>CBP16.2</v>
          </cell>
          <cell r="G3021" t="str">
            <v>N</v>
          </cell>
          <cell r="H3021" t="str">
            <v>CBC</v>
          </cell>
          <cell r="I3021" t="str">
            <v/>
          </cell>
          <cell r="J3021" t="str">
            <v>N/A</v>
          </cell>
        </row>
        <row r="3022">
          <cell r="B3022" t="str">
            <v>TFD5</v>
          </cell>
          <cell r="C3022" t="str">
            <v>央行大額遠匯資料傳送.</v>
          </cell>
          <cell r="D3022" t="str">
            <v>N</v>
          </cell>
          <cell r="E3022" t="str">
            <v/>
          </cell>
          <cell r="F3022" t="str">
            <v>N</v>
          </cell>
          <cell r="G3022" t="str">
            <v>N</v>
          </cell>
          <cell r="H3022" t="str">
            <v/>
          </cell>
          <cell r="I3022" t="str">
            <v/>
          </cell>
          <cell r="J3022" t="str">
            <v>N/A</v>
          </cell>
        </row>
        <row r="3023">
          <cell r="B3023" t="str">
            <v>TFD501</v>
          </cell>
          <cell r="C3023" t="str">
            <v>央行大額遠匯資料沖正.</v>
          </cell>
          <cell r="D3023" t="str">
            <v>N</v>
          </cell>
          <cell r="E3023" t="str">
            <v/>
          </cell>
          <cell r="F3023" t="str">
            <v>N</v>
          </cell>
          <cell r="G3023" t="str">
            <v>N</v>
          </cell>
          <cell r="H3023" t="str">
            <v/>
          </cell>
          <cell r="I3023" t="str">
            <v/>
          </cell>
          <cell r="J3023" t="str">
            <v>N/A</v>
          </cell>
        </row>
        <row r="3024">
          <cell r="B3024" t="str">
            <v>TFD502</v>
          </cell>
          <cell r="C3024" t="str">
            <v>央行大額遠匯資料修改.</v>
          </cell>
          <cell r="D3024" t="str">
            <v>N</v>
          </cell>
          <cell r="E3024" t="str">
            <v/>
          </cell>
          <cell r="F3024" t="str">
            <v>N</v>
          </cell>
          <cell r="G3024" t="str">
            <v>N</v>
          </cell>
          <cell r="H3024" t="str">
            <v/>
          </cell>
          <cell r="I3024" t="str">
            <v/>
          </cell>
          <cell r="J3024" t="str">
            <v>N/A</v>
          </cell>
        </row>
        <row r="3025">
          <cell r="B3025" t="str">
            <v>TFG1</v>
          </cell>
          <cell r="C3025" t="str">
            <v>本日央行額度申報明細查詢</v>
          </cell>
          <cell r="D3025" t="str">
            <v>N</v>
          </cell>
          <cell r="E3025" t="str">
            <v/>
          </cell>
          <cell r="F3025" t="str">
            <v>N</v>
          </cell>
          <cell r="G3025" t="str">
            <v>N</v>
          </cell>
          <cell r="H3025" t="str">
            <v/>
          </cell>
          <cell r="I3025" t="str">
            <v/>
          </cell>
          <cell r="J3025" t="str">
            <v>N/A</v>
          </cell>
        </row>
        <row r="3026">
          <cell r="B3026" t="str">
            <v>TFG2</v>
          </cell>
          <cell r="C3026" t="str">
            <v>中華電腦狀態查詢</v>
          </cell>
          <cell r="D3026" t="str">
            <v>N</v>
          </cell>
          <cell r="E3026" t="str">
            <v/>
          </cell>
          <cell r="F3026" t="str">
            <v>N</v>
          </cell>
          <cell r="G3026" t="str">
            <v>N</v>
          </cell>
          <cell r="H3026" t="str">
            <v/>
          </cell>
          <cell r="I3026" t="str">
            <v/>
          </cell>
          <cell r="J3026" t="str">
            <v>N/A</v>
          </cell>
        </row>
        <row r="3027">
          <cell r="B3027" t="str">
            <v>TFG3</v>
          </cell>
          <cell r="C3027" t="str">
            <v>外匯通知行查詢.</v>
          </cell>
          <cell r="D3027" t="str">
            <v>Y</v>
          </cell>
          <cell r="E3027" t="str">
            <v/>
          </cell>
          <cell r="F3027" t="str">
            <v>CBP16.2</v>
          </cell>
          <cell r="G3027" t="str">
            <v>N</v>
          </cell>
          <cell r="H3027" t="str">
            <v>CBC</v>
          </cell>
          <cell r="I3027" t="str">
            <v/>
          </cell>
          <cell r="J3027" t="str">
            <v>N/A</v>
          </cell>
        </row>
        <row r="3028">
          <cell r="B3028" t="str">
            <v>TFG4</v>
          </cell>
          <cell r="C3028" t="str">
            <v>央行結匯額度調整查詢.</v>
          </cell>
          <cell r="D3028" t="str">
            <v>N</v>
          </cell>
          <cell r="E3028" t="str">
            <v/>
          </cell>
          <cell r="F3028" t="str">
            <v>N</v>
          </cell>
          <cell r="G3028" t="str">
            <v>N</v>
          </cell>
          <cell r="H3028" t="str">
            <v/>
          </cell>
          <cell r="I3028" t="str">
            <v/>
          </cell>
          <cell r="J3028" t="str">
            <v>N/A</v>
          </cell>
        </row>
        <row r="3029">
          <cell r="B3029" t="str">
            <v>TFG5</v>
          </cell>
          <cell r="C3029" t="str">
            <v>央行大額遠匯資料查詢.</v>
          </cell>
          <cell r="D3029" t="str">
            <v>N</v>
          </cell>
          <cell r="E3029" t="str">
            <v/>
          </cell>
          <cell r="F3029" t="str">
            <v>N</v>
          </cell>
          <cell r="G3029" t="str">
            <v>N</v>
          </cell>
          <cell r="H3029" t="str">
            <v/>
          </cell>
          <cell r="I3029" t="str">
            <v/>
          </cell>
          <cell r="J3029" t="str">
            <v>N/A</v>
          </cell>
        </row>
        <row r="3030">
          <cell r="B3030" t="str">
            <v>TFG6</v>
          </cell>
          <cell r="C3030" t="str">
            <v>央行申報資料列印.</v>
          </cell>
          <cell r="D3030" t="str">
            <v>Y</v>
          </cell>
          <cell r="E3030" t="str">
            <v/>
          </cell>
          <cell r="F3030" t="str">
            <v>CBP16.2</v>
          </cell>
          <cell r="G3030" t="str">
            <v>N</v>
          </cell>
          <cell r="H3030" t="str">
            <v>CBC</v>
          </cell>
          <cell r="I3030" t="str">
            <v/>
          </cell>
          <cell r="J3030" t="str">
            <v>N/A</v>
          </cell>
        </row>
        <row r="3031">
          <cell r="B3031" t="str">
            <v>TFG7</v>
          </cell>
          <cell r="C3031" t="str">
            <v>外匯列銷帳查詢</v>
          </cell>
          <cell r="D3031" t="str">
            <v>N</v>
          </cell>
          <cell r="E3031" t="str">
            <v/>
          </cell>
          <cell r="F3031" t="str">
            <v>N</v>
          </cell>
          <cell r="G3031" t="str">
            <v>N</v>
          </cell>
          <cell r="H3031" t="str">
            <v/>
          </cell>
          <cell r="I3031" t="str">
            <v/>
          </cell>
          <cell r="J3031" t="str">
            <v>N/A</v>
          </cell>
        </row>
        <row r="3032">
          <cell r="B3032" t="str">
            <v>TFG8</v>
          </cell>
          <cell r="C3032" t="str">
            <v>RTGS一般通訊查詢列印</v>
          </cell>
          <cell r="D3032" t="str">
            <v>N</v>
          </cell>
          <cell r="E3032" t="str">
            <v/>
          </cell>
          <cell r="F3032" t="str">
            <v>N</v>
          </cell>
          <cell r="G3032" t="str">
            <v>N</v>
          </cell>
          <cell r="H3032" t="str">
            <v/>
          </cell>
          <cell r="I3032" t="str">
            <v/>
          </cell>
          <cell r="J3032" t="str">
            <v>N/A</v>
          </cell>
        </row>
        <row r="3033">
          <cell r="B3033" t="str">
            <v>TFG801</v>
          </cell>
          <cell r="C3033" t="str">
            <v>RTGS一般通訊查詢列印 (單筆)</v>
          </cell>
          <cell r="D3033" t="str">
            <v>N</v>
          </cell>
          <cell r="E3033" t="str">
            <v/>
          </cell>
          <cell r="F3033" t="str">
            <v>N</v>
          </cell>
          <cell r="G3033" t="str">
            <v>N</v>
          </cell>
          <cell r="H3033" t="str">
            <v/>
          </cell>
          <cell r="I3033" t="str">
            <v/>
          </cell>
          <cell r="J3033" t="str">
            <v>N/A</v>
          </cell>
        </row>
        <row r="3034">
          <cell r="B3034" t="str">
            <v>TFH1</v>
          </cell>
          <cell r="C3034" t="str">
            <v>一般通訊查詢清單.</v>
          </cell>
          <cell r="D3034" t="str">
            <v>N</v>
          </cell>
          <cell r="E3034" t="str">
            <v/>
          </cell>
          <cell r="F3034" t="str">
            <v>N</v>
          </cell>
          <cell r="G3034" t="str">
            <v>N</v>
          </cell>
          <cell r="H3034" t="str">
            <v/>
          </cell>
          <cell r="I3034" t="str">
            <v/>
          </cell>
          <cell r="J3034" t="str">
            <v>N/A</v>
          </cell>
        </row>
        <row r="3035">
          <cell r="B3035" t="str">
            <v>TGT0001</v>
          </cell>
          <cell r="C3035" t="str">
            <v>額度+進扣帳+會計帳三合一</v>
          </cell>
          <cell r="D3035" t="str">
            <v>Y</v>
          </cell>
          <cell r="E3035" t="str">
            <v/>
          </cell>
          <cell r="F3035" t="str">
            <v>CBP04</v>
          </cell>
          <cell r="G3035" t="str">
            <v>台灣全球財務金融系統（GTS）</v>
          </cell>
          <cell r="H3035" t="str">
            <v>GTS</v>
          </cell>
          <cell r="I3035" t="str">
            <v/>
          </cell>
          <cell r="J3035" t="str">
            <v>台灣全球財務金融系統(GTS)</v>
          </cell>
        </row>
        <row r="3036">
          <cell r="B3036" t="str">
            <v>TGT0001R</v>
          </cell>
          <cell r="C3036" t="str">
            <v>額度+進扣帳+會計帳三合一沖正</v>
          </cell>
          <cell r="D3036" t="str">
            <v>Y</v>
          </cell>
          <cell r="E3036" t="str">
            <v/>
          </cell>
          <cell r="F3036" t="str">
            <v>CBP04</v>
          </cell>
          <cell r="G3036" t="str">
            <v>台灣全球財務金融系統（GTS）</v>
          </cell>
          <cell r="H3036" t="str">
            <v>GTS</v>
          </cell>
          <cell r="I3036" t="str">
            <v/>
          </cell>
          <cell r="J3036" t="str">
            <v>台灣全球財務金融系統(GTS)</v>
          </cell>
        </row>
        <row r="3037">
          <cell r="B3037" t="str">
            <v>TGT0302</v>
          </cell>
          <cell r="C3037" t="str">
            <v>外幣放款牌告／資金市場利率變更交易</v>
          </cell>
          <cell r="D3037" t="str">
            <v>N</v>
          </cell>
          <cell r="E3037" t="str">
            <v/>
          </cell>
          <cell r="F3037" t="str">
            <v>CBP03</v>
          </cell>
          <cell r="G3037" t="str">
            <v>N</v>
          </cell>
          <cell r="H3037" t="str">
            <v>EQP</v>
          </cell>
          <cell r="I3037" t="str">
            <v/>
          </cell>
          <cell r="J3037" t="str">
            <v>N/A</v>
          </cell>
        </row>
        <row r="3038">
          <cell r="B3038" t="str">
            <v>TGT0302</v>
          </cell>
          <cell r="C3038" t="str">
            <v>外幣放款牌告／資金市場利率變更交易</v>
          </cell>
          <cell r="D3038" t="str">
            <v>N</v>
          </cell>
          <cell r="E3038" t="str">
            <v/>
          </cell>
          <cell r="F3038" t="str">
            <v>CBP03</v>
          </cell>
          <cell r="G3038" t="str">
            <v>N</v>
          </cell>
          <cell r="H3038" t="str">
            <v>EQP</v>
          </cell>
          <cell r="I3038" t="str">
            <v/>
          </cell>
          <cell r="J3038" t="str">
            <v>N/A</v>
          </cell>
        </row>
        <row r="3039">
          <cell r="B3039" t="str">
            <v>TGT0303</v>
          </cell>
          <cell r="C3039" t="str">
            <v>匯率修改交易</v>
          </cell>
          <cell r="D3039" t="str">
            <v>N</v>
          </cell>
          <cell r="E3039" t="str">
            <v/>
          </cell>
          <cell r="F3039" t="str">
            <v>CBP03</v>
          </cell>
          <cell r="G3039" t="str">
            <v>N</v>
          </cell>
          <cell r="H3039" t="str">
            <v>EQP</v>
          </cell>
          <cell r="I3039" t="str">
            <v/>
          </cell>
          <cell r="J3039" t="str">
            <v>N/A</v>
          </cell>
        </row>
        <row r="3040">
          <cell r="B3040" t="str">
            <v>TGT0303</v>
          </cell>
          <cell r="C3040" t="str">
            <v>匯率修改交易</v>
          </cell>
          <cell r="D3040" t="str">
            <v>N</v>
          </cell>
          <cell r="E3040" t="str">
            <v/>
          </cell>
          <cell r="F3040" t="str">
            <v>CBP03</v>
          </cell>
          <cell r="G3040" t="str">
            <v>N</v>
          </cell>
          <cell r="H3040" t="str">
            <v>EQP</v>
          </cell>
          <cell r="I3040" t="str">
            <v/>
          </cell>
          <cell r="J3040" t="str">
            <v>N/A</v>
          </cell>
        </row>
        <row r="3041">
          <cell r="B3041" t="str">
            <v>TGT0304</v>
          </cell>
          <cell r="C3041" t="str">
            <v>主機登錄圈存/解圈交易</v>
          </cell>
          <cell r="D3041" t="str">
            <v>Y</v>
          </cell>
          <cell r="E3041" t="str">
            <v/>
          </cell>
          <cell r="F3041" t="str">
            <v>CBP03</v>
          </cell>
          <cell r="G3041" t="str">
            <v>台灣全球財務金融系統（GTS）</v>
          </cell>
          <cell r="H3041" t="str">
            <v>GTS</v>
          </cell>
          <cell r="I3041" t="str">
            <v/>
          </cell>
          <cell r="J3041" t="str">
            <v>台灣全球財務金融系統(GTS)</v>
          </cell>
        </row>
        <row r="3042">
          <cell r="B3042" t="str">
            <v>TGT0304</v>
          </cell>
          <cell r="C3042" t="str">
            <v>主機登錄圈存/解圈交易</v>
          </cell>
          <cell r="D3042" t="str">
            <v>Y</v>
          </cell>
          <cell r="E3042" t="str">
            <v/>
          </cell>
          <cell r="F3042" t="str">
            <v>CBP03</v>
          </cell>
          <cell r="G3042" t="str">
            <v>台灣全球財務金融系統（GTS）</v>
          </cell>
          <cell r="H3042" t="str">
            <v>GTS</v>
          </cell>
          <cell r="I3042" t="str">
            <v/>
          </cell>
          <cell r="J3042" t="str">
            <v>財金業務支援系統(TSS)</v>
          </cell>
        </row>
        <row r="3043">
          <cell r="B3043" t="str">
            <v>TGT0601</v>
          </cell>
          <cell r="C3043" t="str">
            <v>交易結果查詢(REQUEST)</v>
          </cell>
          <cell r="D3043" t="str">
            <v>Y</v>
          </cell>
          <cell r="E3043" t="str">
            <v/>
          </cell>
          <cell r="F3043" t="str">
            <v>CBP04</v>
          </cell>
          <cell r="G3043" t="str">
            <v>台灣全球財務金融系統（GTS）</v>
          </cell>
          <cell r="H3043" t="str">
            <v>GTS</v>
          </cell>
          <cell r="I3043" t="str">
            <v/>
          </cell>
          <cell r="J3043" t="str">
            <v>台灣全球財務金融系統(GTS)</v>
          </cell>
        </row>
        <row r="3044">
          <cell r="B3044" t="str">
            <v>TGT0601</v>
          </cell>
          <cell r="C3044" t="str">
            <v>交易結果查詢(REQUEST)</v>
          </cell>
          <cell r="D3044" t="str">
            <v>Y</v>
          </cell>
          <cell r="E3044" t="str">
            <v/>
          </cell>
          <cell r="F3044" t="str">
            <v>CBP04</v>
          </cell>
          <cell r="G3044" t="str">
            <v>台灣全球財務金融系統（GTS）</v>
          </cell>
          <cell r="H3044" t="str">
            <v>GTS</v>
          </cell>
          <cell r="I3044" t="str">
            <v/>
          </cell>
          <cell r="J3044" t="str">
            <v>財金業務支援系統(TSS)</v>
          </cell>
        </row>
        <row r="3045">
          <cell r="B3045" t="str">
            <v>TGT0799</v>
          </cell>
          <cell r="C3045" t="str">
            <v>顧客基本資料查詢交易</v>
          </cell>
          <cell r="D3045" t="str">
            <v>Y</v>
          </cell>
          <cell r="E3045" t="str">
            <v/>
          </cell>
          <cell r="F3045" t="str">
            <v>CIFX</v>
          </cell>
          <cell r="G3045" t="str">
            <v>台灣全球財務金融系統（GTS）</v>
          </cell>
          <cell r="H3045" t="str">
            <v>GTS</v>
          </cell>
          <cell r="I3045" t="str">
            <v/>
          </cell>
          <cell r="J3045" t="str">
            <v>台灣全球財務金融系統(GTS)</v>
          </cell>
        </row>
        <row r="3046">
          <cell r="B3046" t="str">
            <v>TGT0930</v>
          </cell>
          <cell r="C3046" t="str">
            <v>啟動日終批次提存交易</v>
          </cell>
          <cell r="D3046" t="str">
            <v>Y</v>
          </cell>
          <cell r="E3046" t="str">
            <v/>
          </cell>
          <cell r="F3046" t="str">
            <v>CBP3.1</v>
          </cell>
          <cell r="G3046" t="str">
            <v>台灣全球財務金融系統（GTS）</v>
          </cell>
          <cell r="H3046" t="str">
            <v>GTS</v>
          </cell>
          <cell r="I3046" t="str">
            <v/>
          </cell>
          <cell r="J3046" t="str">
            <v>台灣全球財務金融系統(GTS)</v>
          </cell>
        </row>
        <row r="3047">
          <cell r="B3047" t="str">
            <v>TGT0931</v>
          </cell>
          <cell r="C3047" t="str">
            <v>啟動批次變更台幣存／放款利率</v>
          </cell>
          <cell r="D3047" t="str">
            <v>N</v>
          </cell>
          <cell r="E3047" t="str">
            <v/>
          </cell>
          <cell r="F3047" t="str">
            <v>CBP03</v>
          </cell>
          <cell r="G3047" t="str">
            <v>N</v>
          </cell>
          <cell r="H3047" t="str">
            <v>EQP</v>
          </cell>
          <cell r="I3047" t="str">
            <v/>
          </cell>
          <cell r="J3047" t="str">
            <v>N/A</v>
          </cell>
        </row>
        <row r="3048">
          <cell r="B3048" t="str">
            <v>TGT0931</v>
          </cell>
          <cell r="C3048" t="str">
            <v>啟動批次變更台幣存／放款利率</v>
          </cell>
          <cell r="D3048" t="str">
            <v>N</v>
          </cell>
          <cell r="E3048" t="str">
            <v/>
          </cell>
          <cell r="F3048" t="str">
            <v>CBP03</v>
          </cell>
          <cell r="G3048" t="str">
            <v>N</v>
          </cell>
          <cell r="H3048" t="str">
            <v>EQP</v>
          </cell>
          <cell r="I3048" t="str">
            <v/>
          </cell>
          <cell r="J3048" t="str">
            <v>N/A</v>
          </cell>
        </row>
        <row r="3049">
          <cell r="B3049" t="str">
            <v>TGT0HELO</v>
          </cell>
          <cell r="C3049" t="str">
            <v>GTSSAYHELLOMQ連線測試</v>
          </cell>
          <cell r="D3049" t="str">
            <v>N</v>
          </cell>
          <cell r="E3049" t="str">
            <v/>
          </cell>
          <cell r="F3049" t="str">
            <v>CBP04</v>
          </cell>
          <cell r="G3049" t="str">
            <v>N</v>
          </cell>
          <cell r="H3049" t="str">
            <v>GTS</v>
          </cell>
          <cell r="I3049" t="str">
            <v/>
          </cell>
          <cell r="J3049" t="str">
            <v>台灣全球財務金融系統(GTS)</v>
          </cell>
        </row>
        <row r="3050">
          <cell r="B3050" t="str">
            <v>TQF0001</v>
          </cell>
          <cell r="C3050" t="str">
            <v>額度+進扣帳+會計帳三合一交易</v>
          </cell>
          <cell r="D3050" t="str">
            <v>Y</v>
          </cell>
          <cell r="E3050" t="str">
            <v/>
          </cell>
          <cell r="F3050" t="str">
            <v>CBP04</v>
          </cell>
          <cell r="G3050" t="str">
            <v>臺灣外匯系統（EFS）</v>
          </cell>
          <cell r="H3050" t="str">
            <v>EFS</v>
          </cell>
          <cell r="I3050" t="str">
            <v/>
          </cell>
          <cell r="J3050" t="str">
            <v>台灣外匯系統(EFS)</v>
          </cell>
        </row>
        <row r="3051">
          <cell r="B3051" t="str">
            <v>TQF0001R</v>
          </cell>
          <cell r="C3051" t="str">
            <v>額度+進扣帳+會計帳三合一沖正</v>
          </cell>
          <cell r="D3051" t="str">
            <v>Y</v>
          </cell>
          <cell r="E3051" t="str">
            <v/>
          </cell>
          <cell r="F3051" t="str">
            <v>CBP04</v>
          </cell>
          <cell r="G3051" t="str">
            <v>N</v>
          </cell>
          <cell r="H3051" t="str">
            <v>EFS</v>
          </cell>
          <cell r="I3051" t="str">
            <v/>
          </cell>
          <cell r="J3051" t="str">
            <v>台灣外匯系統(EFS)</v>
          </cell>
        </row>
        <row r="3052">
          <cell r="B3052" t="str">
            <v>TQF0002</v>
          </cell>
          <cell r="C3052" t="str">
            <v>自行轉帳帳務交易(REQUEST)</v>
          </cell>
          <cell r="D3052" t="str">
            <v>Y</v>
          </cell>
          <cell r="E3052" t="str">
            <v/>
          </cell>
          <cell r="F3052" t="str">
            <v>CBP04</v>
          </cell>
          <cell r="G3052" t="str">
            <v>臺灣外匯系統（EFS）</v>
          </cell>
          <cell r="H3052" t="str">
            <v>EFS</v>
          </cell>
          <cell r="I3052" t="str">
            <v/>
          </cell>
          <cell r="J3052" t="str">
            <v>台灣外匯系統(EFS)</v>
          </cell>
        </row>
        <row r="3053">
          <cell r="B3053" t="str">
            <v>TQF0002R</v>
          </cell>
          <cell r="C3053" t="str">
            <v>(沖正)自行轉帳( REQUEST )</v>
          </cell>
          <cell r="D3053" t="str">
            <v>Y</v>
          </cell>
          <cell r="E3053" t="str">
            <v/>
          </cell>
          <cell r="F3053" t="str">
            <v>CBP04</v>
          </cell>
          <cell r="G3053" t="str">
            <v>N</v>
          </cell>
          <cell r="H3053" t="str">
            <v>EFS</v>
          </cell>
          <cell r="I3053" t="str">
            <v/>
          </cell>
          <cell r="J3053" t="str">
            <v>台灣外匯系統(EFS)</v>
          </cell>
        </row>
        <row r="3054">
          <cell r="B3054" t="str">
            <v>TQF0004</v>
          </cell>
          <cell r="C3054" t="str">
            <v>801銷帳作業</v>
          </cell>
          <cell r="D3054" t="str">
            <v>Y</v>
          </cell>
          <cell r="E3054" t="str">
            <v/>
          </cell>
          <cell r="F3054" t="str">
            <v>CBP04</v>
          </cell>
          <cell r="G3054" t="str">
            <v>臺灣外匯系統（EFS）</v>
          </cell>
          <cell r="H3054" t="str">
            <v>EFS</v>
          </cell>
          <cell r="I3054" t="str">
            <v/>
          </cell>
          <cell r="J3054" t="str">
            <v>台灣外匯系統(EFS)</v>
          </cell>
        </row>
        <row r="3055">
          <cell r="B3055" t="str">
            <v>TQF0004R</v>
          </cell>
          <cell r="C3055" t="str">
            <v>８０１銷帳沖正交易</v>
          </cell>
          <cell r="D3055" t="str">
            <v>Y</v>
          </cell>
          <cell r="E3055" t="str">
            <v/>
          </cell>
          <cell r="F3055" t="str">
            <v>CBP04</v>
          </cell>
          <cell r="G3055" t="str">
            <v>N</v>
          </cell>
          <cell r="H3055" t="str">
            <v>EFS</v>
          </cell>
          <cell r="I3055" t="str">
            <v/>
          </cell>
          <cell r="J3055" t="str">
            <v>台灣外匯系統(EFS)</v>
          </cell>
        </row>
        <row r="3056">
          <cell r="B3056" t="str">
            <v>TQF0005</v>
          </cell>
          <cell r="C3056" t="str">
            <v>S68銷帳作業</v>
          </cell>
          <cell r="D3056" t="str">
            <v>Y</v>
          </cell>
          <cell r="E3056" t="str">
            <v/>
          </cell>
          <cell r="F3056" t="str">
            <v>CBP04</v>
          </cell>
          <cell r="G3056" t="str">
            <v>臺灣外匯系統（EFS）</v>
          </cell>
          <cell r="H3056" t="str">
            <v>EFS</v>
          </cell>
          <cell r="I3056" t="str">
            <v/>
          </cell>
          <cell r="J3056" t="str">
            <v>台灣外匯系統(EFS)</v>
          </cell>
        </row>
        <row r="3057">
          <cell r="B3057" t="str">
            <v>TQF0005R</v>
          </cell>
          <cell r="C3057" t="str">
            <v>S68銷帳作業</v>
          </cell>
          <cell r="D3057" t="str">
            <v>N</v>
          </cell>
          <cell r="E3057" t="str">
            <v/>
          </cell>
          <cell r="F3057" t="str">
            <v>CBP04</v>
          </cell>
          <cell r="G3057" t="str">
            <v>N</v>
          </cell>
          <cell r="H3057" t="str">
            <v>EFS</v>
          </cell>
          <cell r="I3057" t="str">
            <v/>
          </cell>
          <cell r="J3057" t="str">
            <v>台灣外匯系統(EFS)</v>
          </cell>
        </row>
        <row r="3058">
          <cell r="B3058" t="str">
            <v>TQF0006</v>
          </cell>
          <cell r="C3058" t="str">
            <v>外幣放款繳息</v>
          </cell>
          <cell r="D3058" t="str">
            <v>N</v>
          </cell>
          <cell r="E3058" t="str">
            <v/>
          </cell>
          <cell r="F3058" t="str">
            <v>CBP04</v>
          </cell>
          <cell r="G3058" t="str">
            <v>臺灣外匯系統（EFS）</v>
          </cell>
          <cell r="H3058" t="str">
            <v>EFS</v>
          </cell>
          <cell r="I3058" t="str">
            <v/>
          </cell>
          <cell r="J3058" t="str">
            <v>N/A</v>
          </cell>
        </row>
        <row r="3059">
          <cell r="B3059" t="str">
            <v>TQF0006</v>
          </cell>
          <cell r="C3059" t="str">
            <v>外幣放款繳息</v>
          </cell>
          <cell r="D3059" t="str">
            <v>N</v>
          </cell>
          <cell r="E3059" t="str">
            <v/>
          </cell>
          <cell r="F3059" t="str">
            <v>CBP04</v>
          </cell>
          <cell r="G3059" t="str">
            <v>臺灣外匯系統（EFS）</v>
          </cell>
          <cell r="H3059" t="str">
            <v>EFS</v>
          </cell>
          <cell r="I3059" t="str">
            <v/>
          </cell>
          <cell r="J3059" t="str">
            <v>N/A</v>
          </cell>
        </row>
        <row r="3060">
          <cell r="B3060" t="str">
            <v>TQF0006R</v>
          </cell>
          <cell r="C3060" t="str">
            <v>外幣放款還款繳息沖正</v>
          </cell>
          <cell r="D3060" t="str">
            <v>N</v>
          </cell>
          <cell r="E3060" t="str">
            <v/>
          </cell>
          <cell r="F3060" t="str">
            <v>CBP04</v>
          </cell>
          <cell r="G3060" t="str">
            <v>N</v>
          </cell>
          <cell r="H3060" t="str">
            <v>EFS</v>
          </cell>
          <cell r="I3060" t="str">
            <v/>
          </cell>
          <cell r="J3060" t="str">
            <v>N/A</v>
          </cell>
        </row>
        <row r="3061">
          <cell r="B3061" t="str">
            <v>TQF0006R</v>
          </cell>
          <cell r="C3061" t="str">
            <v>外幣放款還款繳息沖正</v>
          </cell>
          <cell r="D3061" t="str">
            <v>N</v>
          </cell>
          <cell r="E3061" t="str">
            <v/>
          </cell>
          <cell r="F3061" t="str">
            <v>CBP04</v>
          </cell>
          <cell r="G3061" t="str">
            <v>N</v>
          </cell>
          <cell r="H3061" t="str">
            <v>EFS</v>
          </cell>
          <cell r="I3061" t="str">
            <v/>
          </cell>
          <cell r="J3061" t="str">
            <v>N/A</v>
          </cell>
        </row>
        <row r="3062">
          <cell r="B3062" t="str">
            <v>TQF0007</v>
          </cell>
          <cell r="C3062" t="str">
            <v>外匯轉催收</v>
          </cell>
          <cell r="D3062" t="str">
            <v>Y</v>
          </cell>
          <cell r="E3062" t="str">
            <v/>
          </cell>
          <cell r="F3062" t="str">
            <v>CBP04</v>
          </cell>
          <cell r="G3062" t="str">
            <v>臺灣外匯系統（EFS）</v>
          </cell>
          <cell r="H3062" t="str">
            <v>EFS/ELS</v>
          </cell>
          <cell r="I3062" t="str">
            <v/>
          </cell>
          <cell r="J3062" t="str">
            <v>台灣外匯系統(EFS)</v>
          </cell>
        </row>
        <row r="3063">
          <cell r="B3063" t="str">
            <v>TQF0007</v>
          </cell>
          <cell r="C3063" t="str">
            <v>外匯轉催收</v>
          </cell>
          <cell r="D3063" t="str">
            <v>Y</v>
          </cell>
          <cell r="E3063" t="str">
            <v/>
          </cell>
          <cell r="F3063" t="str">
            <v>CBP04</v>
          </cell>
          <cell r="G3063" t="str">
            <v>臺灣外匯系統（EFS）</v>
          </cell>
          <cell r="H3063" t="str">
            <v>EFS/ELS</v>
          </cell>
          <cell r="I3063" t="str">
            <v/>
          </cell>
          <cell r="J3063" t="str">
            <v>台灣外幣融資系統(ELS)</v>
          </cell>
        </row>
        <row r="3064">
          <cell r="B3064" t="str">
            <v>TQF0007R</v>
          </cell>
          <cell r="C3064" t="str">
            <v>催收沖正( REQUEST )</v>
          </cell>
          <cell r="D3064" t="str">
            <v>Y</v>
          </cell>
          <cell r="E3064" t="str">
            <v/>
          </cell>
          <cell r="F3064" t="str">
            <v>CBP04</v>
          </cell>
          <cell r="G3064" t="str">
            <v>N</v>
          </cell>
          <cell r="H3064" t="str">
            <v>EFS/ELS</v>
          </cell>
          <cell r="I3064" t="str">
            <v/>
          </cell>
          <cell r="J3064" t="str">
            <v>台灣外匯系統(EFS)</v>
          </cell>
        </row>
        <row r="3065">
          <cell r="B3065" t="str">
            <v>TQF0007R</v>
          </cell>
          <cell r="C3065" t="str">
            <v>催收沖正( REQUEST )</v>
          </cell>
          <cell r="D3065" t="str">
            <v>Y</v>
          </cell>
          <cell r="E3065" t="str">
            <v/>
          </cell>
          <cell r="F3065" t="str">
            <v>CBP04</v>
          </cell>
          <cell r="G3065" t="str">
            <v>N</v>
          </cell>
          <cell r="H3065" t="str">
            <v>EFS/ELS</v>
          </cell>
          <cell r="I3065" t="str">
            <v/>
          </cell>
          <cell r="J3065" t="str">
            <v>台灣外幣融資系統(ELS)</v>
          </cell>
        </row>
        <row r="3066">
          <cell r="B3066" t="str">
            <v>TQF0008</v>
          </cell>
          <cell r="C3066" t="str">
            <v>外幣融資動用</v>
          </cell>
          <cell r="D3066" t="str">
            <v>Y</v>
          </cell>
          <cell r="E3066" t="str">
            <v/>
          </cell>
          <cell r="F3066" t="str">
            <v>CBP04</v>
          </cell>
          <cell r="G3066" t="str">
            <v>臺灣外匯系統（EFS）</v>
          </cell>
          <cell r="H3066" t="str">
            <v>EFS/ELS</v>
          </cell>
          <cell r="I3066" t="str">
            <v/>
          </cell>
          <cell r="J3066" t="str">
            <v>台灣外匯系統(EFS)</v>
          </cell>
        </row>
        <row r="3067">
          <cell r="B3067" t="str">
            <v>TQF0008</v>
          </cell>
          <cell r="C3067" t="str">
            <v>外幣融資動用</v>
          </cell>
          <cell r="D3067" t="str">
            <v>Y</v>
          </cell>
          <cell r="E3067" t="str">
            <v/>
          </cell>
          <cell r="F3067" t="str">
            <v>CBP04</v>
          </cell>
          <cell r="G3067" t="str">
            <v>臺灣外匯系統（EFS）</v>
          </cell>
          <cell r="H3067" t="str">
            <v>EFS/ELS</v>
          </cell>
          <cell r="I3067" t="str">
            <v/>
          </cell>
          <cell r="J3067" t="str">
            <v>台灣外幣融資系統(ELS)</v>
          </cell>
        </row>
        <row r="3068">
          <cell r="B3068" t="str">
            <v>TQF0008R</v>
          </cell>
          <cell r="C3068" t="str">
            <v>外幣融資動用沖正</v>
          </cell>
          <cell r="D3068" t="str">
            <v>Y</v>
          </cell>
          <cell r="E3068" t="str">
            <v/>
          </cell>
          <cell r="F3068" t="str">
            <v>CBP04</v>
          </cell>
          <cell r="G3068" t="str">
            <v>N</v>
          </cell>
          <cell r="H3068" t="str">
            <v>EFS/ELS</v>
          </cell>
          <cell r="I3068" t="str">
            <v/>
          </cell>
          <cell r="J3068" t="str">
            <v>台灣外匯系統(EFS)</v>
          </cell>
        </row>
        <row r="3069">
          <cell r="B3069" t="str">
            <v>TQF0008R</v>
          </cell>
          <cell r="C3069" t="str">
            <v>外幣融資動用沖正</v>
          </cell>
          <cell r="D3069" t="str">
            <v>Y</v>
          </cell>
          <cell r="E3069" t="str">
            <v/>
          </cell>
          <cell r="F3069" t="str">
            <v>CBP04</v>
          </cell>
          <cell r="G3069" t="str">
            <v>N</v>
          </cell>
          <cell r="H3069" t="str">
            <v>EFS/ELS</v>
          </cell>
          <cell r="I3069" t="str">
            <v/>
          </cell>
          <cell r="J3069" t="str">
            <v>台灣外幣融資系統(ELS)</v>
          </cell>
        </row>
        <row r="3070">
          <cell r="B3070" t="str">
            <v>TQF0009</v>
          </cell>
          <cell r="C3070" t="str">
            <v>利息補收退</v>
          </cell>
          <cell r="D3070" t="str">
            <v>Y</v>
          </cell>
          <cell r="E3070" t="str">
            <v/>
          </cell>
          <cell r="F3070" t="str">
            <v>CBP04</v>
          </cell>
          <cell r="G3070" t="str">
            <v>臺灣外幣融資系統（ELS）</v>
          </cell>
          <cell r="H3070" t="str">
            <v>ELS</v>
          </cell>
          <cell r="I3070" t="str">
            <v/>
          </cell>
          <cell r="J3070" t="str">
            <v>台灣外幣融資系統(ELS)</v>
          </cell>
        </row>
        <row r="3071">
          <cell r="B3071" t="str">
            <v>TQF0009R</v>
          </cell>
          <cell r="C3071" t="str">
            <v>利息補收退沖正</v>
          </cell>
          <cell r="D3071" t="str">
            <v>Y</v>
          </cell>
          <cell r="E3071" t="str">
            <v/>
          </cell>
          <cell r="F3071" t="str">
            <v>CBP04</v>
          </cell>
          <cell r="G3071" t="str">
            <v>N</v>
          </cell>
          <cell r="H3071" t="str">
            <v>ELS</v>
          </cell>
          <cell r="I3071" t="str">
            <v/>
          </cell>
          <cell r="J3071" t="str">
            <v>台灣外幣融資系統(ELS)</v>
          </cell>
        </row>
        <row r="3072">
          <cell r="B3072" t="str">
            <v>TQF0011</v>
          </cell>
          <cell r="C3072" t="str">
            <v>訴訟代墊款代墊/收回</v>
          </cell>
          <cell r="D3072" t="str">
            <v>Y</v>
          </cell>
          <cell r="E3072" t="str">
            <v/>
          </cell>
          <cell r="F3072" t="str">
            <v>CBP04</v>
          </cell>
          <cell r="G3072" t="str">
            <v>臺灣外幣融資系統（ELS）</v>
          </cell>
          <cell r="H3072" t="str">
            <v>ELS</v>
          </cell>
          <cell r="I3072" t="str">
            <v/>
          </cell>
          <cell r="J3072" t="str">
            <v>台灣外幣融資系統(ELS)</v>
          </cell>
        </row>
        <row r="3073">
          <cell r="B3073" t="str">
            <v>TQF0011R</v>
          </cell>
          <cell r="C3073" t="str">
            <v>訴訟代墊款代墊／收回沖正</v>
          </cell>
          <cell r="D3073" t="str">
            <v>Y</v>
          </cell>
          <cell r="E3073" t="str">
            <v/>
          </cell>
          <cell r="F3073" t="str">
            <v>CBP04</v>
          </cell>
          <cell r="G3073" t="str">
            <v>N</v>
          </cell>
          <cell r="H3073" t="str">
            <v>ELS</v>
          </cell>
          <cell r="I3073" t="str">
            <v/>
          </cell>
          <cell r="J3073" t="str">
            <v>台灣外幣融資系統(ELS)</v>
          </cell>
        </row>
        <row r="3074">
          <cell r="B3074" t="str">
            <v>TQF0012</v>
          </cell>
          <cell r="C3074" t="str">
            <v>授信科目變更</v>
          </cell>
          <cell r="D3074" t="str">
            <v>Y</v>
          </cell>
          <cell r="E3074" t="str">
            <v/>
          </cell>
          <cell r="F3074" t="str">
            <v>CBP04</v>
          </cell>
          <cell r="G3074" t="str">
            <v>臺灣外幣融資系統（ELS）</v>
          </cell>
          <cell r="H3074" t="str">
            <v>ELS</v>
          </cell>
          <cell r="I3074" t="str">
            <v/>
          </cell>
          <cell r="J3074" t="str">
            <v>台灣外幣融資系統(ELS)</v>
          </cell>
        </row>
        <row r="3075">
          <cell r="B3075" t="str">
            <v>TQF0012R</v>
          </cell>
          <cell r="C3075" t="str">
            <v>授信科目變更沖正</v>
          </cell>
          <cell r="D3075" t="str">
            <v>N</v>
          </cell>
          <cell r="E3075" t="str">
            <v/>
          </cell>
          <cell r="F3075" t="str">
            <v>CBP04</v>
          </cell>
          <cell r="G3075" t="str">
            <v>N</v>
          </cell>
          <cell r="H3075" t="str">
            <v>ELS</v>
          </cell>
          <cell r="I3075" t="str">
            <v/>
          </cell>
          <cell r="J3075" t="str">
            <v>台灣外幣融資系統(ELS)</v>
          </cell>
        </row>
        <row r="3076">
          <cell r="B3076" t="str">
            <v>TQF0013</v>
          </cell>
          <cell r="C3076" t="str">
            <v>存單質借</v>
          </cell>
          <cell r="D3076" t="str">
            <v>Y</v>
          </cell>
          <cell r="E3076" t="str">
            <v/>
          </cell>
          <cell r="F3076" t="str">
            <v>CBP04</v>
          </cell>
          <cell r="G3076" t="str">
            <v>臺灣外幣融資系統（ELS）</v>
          </cell>
          <cell r="H3076" t="str">
            <v>ELS</v>
          </cell>
          <cell r="I3076" t="str">
            <v/>
          </cell>
          <cell r="J3076" t="str">
            <v>台灣外幣融資系統(ELS)</v>
          </cell>
        </row>
        <row r="3077">
          <cell r="B3077" t="str">
            <v>TQF0013R</v>
          </cell>
          <cell r="C3077" t="str">
            <v>存單質借沖正</v>
          </cell>
          <cell r="D3077" t="str">
            <v>Y</v>
          </cell>
          <cell r="E3077" t="str">
            <v/>
          </cell>
          <cell r="F3077" t="str">
            <v>CBP04</v>
          </cell>
          <cell r="G3077" t="str">
            <v>N</v>
          </cell>
          <cell r="H3077" t="str">
            <v>ELS</v>
          </cell>
          <cell r="I3077" t="str">
            <v/>
          </cell>
          <cell r="J3077" t="str">
            <v>台灣外幣融資系統(ELS)</v>
          </cell>
        </row>
        <row r="3078">
          <cell r="B3078" t="str">
            <v>TQF0014</v>
          </cell>
          <cell r="C3078" t="str">
            <v>外幣改貸其它幣別</v>
          </cell>
          <cell r="D3078" t="str">
            <v>Y</v>
          </cell>
          <cell r="E3078" t="str">
            <v/>
          </cell>
          <cell r="F3078" t="str">
            <v>CBP04</v>
          </cell>
          <cell r="G3078" t="str">
            <v>臺灣外幣融資系統（ELS）</v>
          </cell>
          <cell r="H3078" t="str">
            <v>ELS</v>
          </cell>
          <cell r="I3078" t="str">
            <v/>
          </cell>
          <cell r="J3078" t="str">
            <v>台灣外幣融資系統(ELS)</v>
          </cell>
        </row>
        <row r="3079">
          <cell r="B3079" t="str">
            <v>TQF0014R</v>
          </cell>
          <cell r="C3079" t="str">
            <v>外幣改貸其他幣別沖正</v>
          </cell>
          <cell r="D3079" t="str">
            <v>Y</v>
          </cell>
          <cell r="E3079" t="str">
            <v/>
          </cell>
          <cell r="F3079" t="str">
            <v>CBP04</v>
          </cell>
          <cell r="G3079" t="str">
            <v>N</v>
          </cell>
          <cell r="H3079" t="str">
            <v>ELS</v>
          </cell>
          <cell r="I3079" t="str">
            <v/>
          </cell>
          <cell r="J3079" t="str">
            <v>台灣外幣融資系統(ELS)</v>
          </cell>
        </row>
        <row r="3080">
          <cell r="B3080" t="str">
            <v>TQF0015</v>
          </cell>
          <cell r="C3080" t="str">
            <v>外匯轉呆帳</v>
          </cell>
          <cell r="D3080" t="str">
            <v>Y</v>
          </cell>
          <cell r="E3080" t="str">
            <v/>
          </cell>
          <cell r="F3080" t="str">
            <v>CBP04</v>
          </cell>
          <cell r="G3080" t="str">
            <v>臺灣外幣融資系統（ELS）</v>
          </cell>
          <cell r="H3080" t="str">
            <v>ELS</v>
          </cell>
          <cell r="I3080" t="str">
            <v/>
          </cell>
          <cell r="J3080" t="str">
            <v>台灣外幣融資系統(ELS)</v>
          </cell>
        </row>
        <row r="3081">
          <cell r="B3081" t="str">
            <v>TQF0015R</v>
          </cell>
          <cell r="C3081" t="str">
            <v>外匯轉呆帳沖正</v>
          </cell>
          <cell r="D3081" t="str">
            <v>Y</v>
          </cell>
          <cell r="E3081" t="str">
            <v/>
          </cell>
          <cell r="F3081" t="str">
            <v>CBP04</v>
          </cell>
          <cell r="G3081" t="str">
            <v>N</v>
          </cell>
          <cell r="H3081" t="str">
            <v>ELS</v>
          </cell>
          <cell r="I3081" t="str">
            <v/>
          </cell>
          <cell r="J3081" t="str">
            <v>台灣外幣融資系統(ELS)</v>
          </cell>
        </row>
        <row r="3082">
          <cell r="B3082" t="str">
            <v>TQF0017</v>
          </cell>
          <cell r="C3082" t="str">
            <v>FI動用還款</v>
          </cell>
          <cell r="D3082" t="str">
            <v>Y</v>
          </cell>
          <cell r="E3082" t="str">
            <v/>
          </cell>
          <cell r="F3082" t="str">
            <v>CBP04</v>
          </cell>
          <cell r="G3082" t="str">
            <v>臺灣外匯系統（EFS）</v>
          </cell>
          <cell r="H3082" t="str">
            <v>ELS</v>
          </cell>
          <cell r="I3082" t="str">
            <v/>
          </cell>
          <cell r="J3082" t="str">
            <v>台灣外匯系統(EFS)</v>
          </cell>
        </row>
        <row r="3083">
          <cell r="B3083" t="str">
            <v>TQF0017R</v>
          </cell>
          <cell r="C3083" t="str">
            <v>ＦＩ動用、還款沖正</v>
          </cell>
          <cell r="D3083" t="str">
            <v>Y</v>
          </cell>
          <cell r="E3083" t="str">
            <v/>
          </cell>
          <cell r="F3083" t="str">
            <v>CBP04</v>
          </cell>
          <cell r="G3083" t="str">
            <v>N</v>
          </cell>
          <cell r="H3083" t="str">
            <v>ELS</v>
          </cell>
          <cell r="I3083" t="str">
            <v/>
          </cell>
          <cell r="J3083" t="str">
            <v>台灣外匯系統(EFS)</v>
          </cell>
        </row>
        <row r="3084">
          <cell r="B3084" t="str">
            <v>TQF0018</v>
          </cell>
          <cell r="C3084" t="str">
            <v>外幣融資還款</v>
          </cell>
          <cell r="D3084" t="str">
            <v>Y</v>
          </cell>
          <cell r="E3084" t="str">
            <v/>
          </cell>
          <cell r="F3084" t="str">
            <v>CBP04</v>
          </cell>
          <cell r="G3084" t="str">
            <v>臺灣外匯系統（EFS）</v>
          </cell>
          <cell r="H3084" t="str">
            <v>ELS</v>
          </cell>
          <cell r="I3084" t="str">
            <v/>
          </cell>
          <cell r="J3084" t="str">
            <v>台灣外匯系統(EFS)</v>
          </cell>
        </row>
        <row r="3085">
          <cell r="B3085" t="str">
            <v>TQF0018</v>
          </cell>
          <cell r="C3085" t="str">
            <v>外幣融資還款</v>
          </cell>
          <cell r="D3085" t="str">
            <v>Y</v>
          </cell>
          <cell r="E3085" t="str">
            <v/>
          </cell>
          <cell r="F3085" t="str">
            <v>CBP04</v>
          </cell>
          <cell r="G3085" t="str">
            <v>臺灣外匯系統（EFS）</v>
          </cell>
          <cell r="H3085" t="str">
            <v>ELS</v>
          </cell>
          <cell r="I3085" t="str">
            <v/>
          </cell>
          <cell r="J3085" t="str">
            <v>台灣外幣融資系統(ELS)</v>
          </cell>
        </row>
        <row r="3086">
          <cell r="B3086" t="str">
            <v>TQF0018R</v>
          </cell>
          <cell r="C3086" t="str">
            <v>外幣融資還款沖正</v>
          </cell>
          <cell r="D3086" t="str">
            <v>Y</v>
          </cell>
          <cell r="E3086" t="str">
            <v/>
          </cell>
          <cell r="F3086" t="str">
            <v>CBP04</v>
          </cell>
          <cell r="G3086" t="str">
            <v>N</v>
          </cell>
          <cell r="H3086" t="str">
            <v>ELS</v>
          </cell>
          <cell r="I3086" t="str">
            <v/>
          </cell>
          <cell r="J3086" t="str">
            <v>台灣外匯系統(EFS)</v>
          </cell>
        </row>
        <row r="3087">
          <cell r="B3087" t="str">
            <v>TQF0018R</v>
          </cell>
          <cell r="C3087" t="str">
            <v>外幣融資還款沖正</v>
          </cell>
          <cell r="D3087" t="str">
            <v>Y</v>
          </cell>
          <cell r="E3087" t="str">
            <v/>
          </cell>
          <cell r="F3087" t="str">
            <v>CBP04</v>
          </cell>
          <cell r="G3087" t="str">
            <v>N</v>
          </cell>
          <cell r="H3087" t="str">
            <v>ELS</v>
          </cell>
          <cell r="I3087" t="str">
            <v/>
          </cell>
          <cell r="J3087" t="str">
            <v>台灣外幣融資系統(ELS)</v>
          </cell>
        </row>
        <row r="3088">
          <cell r="B3088" t="str">
            <v>TQF0019</v>
          </cell>
          <cell r="C3088" t="str">
            <v>費用收入退還</v>
          </cell>
          <cell r="D3088" t="str">
            <v>Y</v>
          </cell>
          <cell r="E3088" t="str">
            <v/>
          </cell>
          <cell r="F3088" t="str">
            <v>CBP04</v>
          </cell>
          <cell r="G3088" t="str">
            <v>臺灣外幣融資系統（ELS）</v>
          </cell>
          <cell r="H3088" t="str">
            <v>ELS</v>
          </cell>
          <cell r="I3088" t="str">
            <v/>
          </cell>
          <cell r="J3088" t="str">
            <v>台灣外幣融資系統(ELS)</v>
          </cell>
        </row>
        <row r="3089">
          <cell r="B3089" t="str">
            <v>TQF0019R</v>
          </cell>
          <cell r="C3089" t="str">
            <v>費用收入/退還與應收外匯清算款列銷帳沖正</v>
          </cell>
          <cell r="D3089" t="str">
            <v>Y</v>
          </cell>
          <cell r="E3089" t="str">
            <v/>
          </cell>
          <cell r="F3089" t="str">
            <v>CBP04</v>
          </cell>
          <cell r="G3089" t="str">
            <v>N</v>
          </cell>
          <cell r="H3089" t="str">
            <v>ELS</v>
          </cell>
          <cell r="I3089" t="str">
            <v/>
          </cell>
          <cell r="J3089" t="str">
            <v>台灣外幣融資系統(ELS)</v>
          </cell>
        </row>
        <row r="3090">
          <cell r="B3090" t="str">
            <v>TQF0020</v>
          </cell>
          <cell r="C3090" t="str">
            <v>催收轉放款</v>
          </cell>
          <cell r="D3090" t="str">
            <v>Y</v>
          </cell>
          <cell r="E3090" t="str">
            <v/>
          </cell>
          <cell r="F3090" t="str">
            <v>CBP04</v>
          </cell>
          <cell r="G3090" t="str">
            <v>臺灣外幣融資系統（ELS）</v>
          </cell>
          <cell r="H3090" t="str">
            <v>ELS</v>
          </cell>
          <cell r="I3090" t="str">
            <v/>
          </cell>
          <cell r="J3090" t="str">
            <v>台灣外幣融資系統(ELS)</v>
          </cell>
        </row>
        <row r="3091">
          <cell r="B3091" t="str">
            <v>TQF0020R</v>
          </cell>
          <cell r="C3091" t="str">
            <v>催收轉放款沖正</v>
          </cell>
          <cell r="D3091" t="str">
            <v>Y</v>
          </cell>
          <cell r="E3091" t="str">
            <v/>
          </cell>
          <cell r="F3091" t="str">
            <v>CBP04</v>
          </cell>
          <cell r="G3091" t="str">
            <v>N</v>
          </cell>
          <cell r="H3091" t="str">
            <v>ELS</v>
          </cell>
          <cell r="I3091" t="str">
            <v/>
          </cell>
          <cell r="J3091" t="str">
            <v>台灣外幣融資系統(ELS)</v>
          </cell>
        </row>
        <row r="3092">
          <cell r="B3092" t="str">
            <v>TQF0021</v>
          </cell>
          <cell r="C3092" t="str">
            <v>S14銷帳</v>
          </cell>
          <cell r="D3092" t="str">
            <v>N</v>
          </cell>
          <cell r="E3092" t="str">
            <v/>
          </cell>
          <cell r="F3092" t="str">
            <v>CBP04</v>
          </cell>
          <cell r="G3092" t="str">
            <v>臺灣外幣融資系統（ELS）</v>
          </cell>
          <cell r="H3092" t="str">
            <v>ELS</v>
          </cell>
          <cell r="I3092" t="str">
            <v/>
          </cell>
          <cell r="J3092" t="str">
            <v>台灣外幣融資系統(ELS)</v>
          </cell>
        </row>
        <row r="3093">
          <cell r="B3093" t="str">
            <v>TQF0021R</v>
          </cell>
          <cell r="C3093" t="str">
            <v>S14銷帳沖正</v>
          </cell>
          <cell r="D3093" t="str">
            <v>N</v>
          </cell>
          <cell r="E3093" t="str">
            <v/>
          </cell>
          <cell r="F3093" t="str">
            <v>CBP04</v>
          </cell>
          <cell r="G3093" t="str">
            <v>N</v>
          </cell>
          <cell r="H3093" t="str">
            <v>ELS</v>
          </cell>
          <cell r="I3093" t="str">
            <v/>
          </cell>
          <cell r="J3093" t="str">
            <v>台灣外幣融資系統(ELS)</v>
          </cell>
        </row>
        <row r="3094">
          <cell r="B3094" t="str">
            <v>TQF0022</v>
          </cell>
          <cell r="C3094" t="str">
            <v>遠匯傳帳</v>
          </cell>
          <cell r="D3094" t="str">
            <v>Y</v>
          </cell>
          <cell r="E3094" t="str">
            <v/>
          </cell>
          <cell r="F3094" t="str">
            <v>CBP04</v>
          </cell>
          <cell r="G3094" t="str">
            <v>臺灣外幣融資系統（ELS）</v>
          </cell>
          <cell r="H3094" t="str">
            <v>ELS</v>
          </cell>
          <cell r="I3094" t="str">
            <v/>
          </cell>
          <cell r="J3094" t="str">
            <v>台灣外幣融資系統(ELS)</v>
          </cell>
        </row>
        <row r="3095">
          <cell r="B3095" t="str">
            <v>TQF0022R</v>
          </cell>
          <cell r="C3095" t="str">
            <v>遠匯帳務沖正</v>
          </cell>
          <cell r="D3095" t="str">
            <v>Y</v>
          </cell>
          <cell r="E3095" t="str">
            <v/>
          </cell>
          <cell r="F3095" t="str">
            <v>CBP04</v>
          </cell>
          <cell r="G3095" t="str">
            <v>N</v>
          </cell>
          <cell r="H3095" t="str">
            <v>ELS</v>
          </cell>
          <cell r="I3095" t="str">
            <v/>
          </cell>
          <cell r="J3095" t="str">
            <v>台灣外幣融資系統(ELS)</v>
          </cell>
        </row>
        <row r="3096">
          <cell r="B3096" t="str">
            <v>TQF0301</v>
          </cell>
          <cell r="C3096" t="str">
            <v>外匯交易暫存款項登錄－Ｓ１４(REQUEST)</v>
          </cell>
          <cell r="D3096" t="str">
            <v>N</v>
          </cell>
          <cell r="E3096" t="str">
            <v/>
          </cell>
          <cell r="F3096" t="str">
            <v>CBP04</v>
          </cell>
          <cell r="G3096" t="str">
            <v>臺灣外匯系統（EFS）</v>
          </cell>
          <cell r="H3096" t="str">
            <v>EFS/ELS</v>
          </cell>
          <cell r="I3096" t="str">
            <v/>
          </cell>
          <cell r="J3096" t="str">
            <v>N/A</v>
          </cell>
        </row>
        <row r="3097">
          <cell r="B3097" t="str">
            <v>TQF0301</v>
          </cell>
          <cell r="C3097" t="str">
            <v>外匯交易暫存款項登錄－Ｓ１４(REQUEST)</v>
          </cell>
          <cell r="D3097" t="str">
            <v>N</v>
          </cell>
          <cell r="E3097" t="str">
            <v/>
          </cell>
          <cell r="F3097" t="str">
            <v>CBP04</v>
          </cell>
          <cell r="G3097" t="str">
            <v>臺灣外匯系統（EFS）</v>
          </cell>
          <cell r="H3097" t="str">
            <v>EFS/ELS</v>
          </cell>
          <cell r="I3097" t="str">
            <v/>
          </cell>
          <cell r="J3097" t="str">
            <v>N/A</v>
          </cell>
        </row>
        <row r="3098">
          <cell r="B3098" t="str">
            <v>TQF0301C</v>
          </cell>
          <cell r="C3098" t="str">
            <v>S14更新   </v>
          </cell>
          <cell r="D3098" t="str">
            <v>N</v>
          </cell>
          <cell r="E3098" t="str">
            <v/>
          </cell>
          <cell r="F3098" t="str">
            <v>CBP04</v>
          </cell>
          <cell r="G3098" t="str">
            <v>臺灣外匯系統（EFS）</v>
          </cell>
          <cell r="H3098" t="str">
            <v>EFS/ELS</v>
          </cell>
          <cell r="I3098" t="str">
            <v/>
          </cell>
          <cell r="J3098" t="str">
            <v>N/A</v>
          </cell>
        </row>
        <row r="3099">
          <cell r="B3099" t="str">
            <v>TQF0301C</v>
          </cell>
          <cell r="C3099" t="str">
            <v>S14更新   </v>
          </cell>
          <cell r="D3099" t="str">
            <v>N</v>
          </cell>
          <cell r="E3099" t="str">
            <v/>
          </cell>
          <cell r="F3099" t="str">
            <v>CBP04</v>
          </cell>
          <cell r="G3099" t="str">
            <v>臺灣外匯系統（EFS）</v>
          </cell>
          <cell r="H3099" t="str">
            <v>EFS/ELS</v>
          </cell>
          <cell r="I3099" t="str">
            <v/>
          </cell>
          <cell r="J3099" t="str">
            <v>N/A</v>
          </cell>
        </row>
        <row r="3100">
          <cell r="B3100" t="str">
            <v>TQF0302</v>
          </cell>
          <cell r="C3100" t="str">
            <v>外匯交易暫存款項銷案登錄－S14</v>
          </cell>
          <cell r="D3100" t="str">
            <v>N</v>
          </cell>
          <cell r="E3100" t="str">
            <v/>
          </cell>
          <cell r="F3100" t="str">
            <v>CBP04</v>
          </cell>
          <cell r="G3100" t="str">
            <v>臺灣外匯系統（EFS）</v>
          </cell>
          <cell r="H3100" t="str">
            <v>EFS/ELS</v>
          </cell>
          <cell r="I3100" t="str">
            <v/>
          </cell>
          <cell r="J3100" t="str">
            <v>N/A</v>
          </cell>
        </row>
        <row r="3101">
          <cell r="B3101" t="str">
            <v>TQF0302</v>
          </cell>
          <cell r="C3101" t="str">
            <v>外匯交易暫存款項銷案登錄－S14</v>
          </cell>
          <cell r="D3101" t="str">
            <v>N</v>
          </cell>
          <cell r="E3101" t="str">
            <v/>
          </cell>
          <cell r="F3101" t="str">
            <v>CBP04</v>
          </cell>
          <cell r="G3101" t="str">
            <v>臺灣外匯系統（EFS）</v>
          </cell>
          <cell r="H3101" t="str">
            <v>EFS/ELS</v>
          </cell>
          <cell r="I3101" t="str">
            <v/>
          </cell>
          <cell r="J3101" t="str">
            <v>N/A</v>
          </cell>
        </row>
        <row r="3102">
          <cell r="B3102" t="str">
            <v>TQF0303</v>
          </cell>
          <cell r="C3102" t="str">
            <v>央行額度沖正</v>
          </cell>
          <cell r="D3102" t="str">
            <v>Y</v>
          </cell>
          <cell r="E3102" t="str">
            <v/>
          </cell>
          <cell r="F3102" t="str">
            <v>CBP16.2</v>
          </cell>
          <cell r="G3102" t="str">
            <v>台灣全球財務金融系統（GTS）</v>
          </cell>
          <cell r="H3102" t="str">
            <v>EFS/ELS</v>
          </cell>
          <cell r="I3102" t="str">
            <v/>
          </cell>
          <cell r="J3102" t="str">
            <v>台灣外匯系統(EFS)</v>
          </cell>
        </row>
        <row r="3103">
          <cell r="B3103" t="str">
            <v>TQF0303</v>
          </cell>
          <cell r="C3103" t="str">
            <v>央行額度沖正</v>
          </cell>
          <cell r="D3103" t="str">
            <v>Y</v>
          </cell>
          <cell r="E3103" t="str">
            <v/>
          </cell>
          <cell r="F3103" t="str">
            <v>CBP16.2</v>
          </cell>
          <cell r="G3103" t="str">
            <v>台灣全球財務金融系統（GTS）</v>
          </cell>
          <cell r="H3103" t="str">
            <v>EFS/ELS</v>
          </cell>
          <cell r="I3103" t="str">
            <v/>
          </cell>
          <cell r="J3103" t="str">
            <v>台灣全球財務金融系統(GTS)</v>
          </cell>
        </row>
        <row r="3104">
          <cell r="B3104" t="str">
            <v>TQF0303</v>
          </cell>
          <cell r="C3104" t="str">
            <v>央行額度沖正</v>
          </cell>
          <cell r="D3104" t="str">
            <v>Y</v>
          </cell>
          <cell r="E3104" t="str">
            <v/>
          </cell>
          <cell r="F3104" t="str">
            <v>CBP16.2</v>
          </cell>
          <cell r="G3104" t="str">
            <v>台灣全球財務金融系統（GTS）</v>
          </cell>
          <cell r="H3104" t="str">
            <v>EFS/ELS</v>
          </cell>
          <cell r="I3104" t="str">
            <v/>
          </cell>
          <cell r="J3104" t="str">
            <v>台灣外幣融資系統(ELS)</v>
          </cell>
        </row>
        <row r="3105">
          <cell r="B3105" t="str">
            <v>TQF0304</v>
          </cell>
          <cell r="C3105" t="str">
            <v>S14退件登錄</v>
          </cell>
          <cell r="D3105" t="str">
            <v>N</v>
          </cell>
          <cell r="E3105" t="str">
            <v/>
          </cell>
          <cell r="F3105" t="str">
            <v>CBP04</v>
          </cell>
          <cell r="G3105" t="str">
            <v>臺灣外匯系統（EFS）</v>
          </cell>
          <cell r="H3105" t="str">
            <v>EFS/ELS</v>
          </cell>
          <cell r="I3105" t="str">
            <v/>
          </cell>
          <cell r="J3105" t="str">
            <v>N/A</v>
          </cell>
        </row>
        <row r="3106">
          <cell r="B3106" t="str">
            <v>TQF0304</v>
          </cell>
          <cell r="C3106" t="str">
            <v>S14退件登錄</v>
          </cell>
          <cell r="D3106" t="str">
            <v>N</v>
          </cell>
          <cell r="E3106" t="str">
            <v/>
          </cell>
          <cell r="F3106" t="str">
            <v>CBP04</v>
          </cell>
          <cell r="G3106" t="str">
            <v>臺灣外匯系統（EFS）</v>
          </cell>
          <cell r="H3106" t="str">
            <v>EFS/ELS</v>
          </cell>
          <cell r="I3106" t="str">
            <v/>
          </cell>
          <cell r="J3106" t="str">
            <v>N/A</v>
          </cell>
        </row>
        <row r="3107">
          <cell r="B3107" t="str">
            <v>TQF0305</v>
          </cell>
          <cell r="C3107" t="str">
            <v>存同維護作業</v>
          </cell>
          <cell r="D3107" t="str">
            <v>Y</v>
          </cell>
          <cell r="E3107" t="str">
            <v/>
          </cell>
          <cell r="F3107" t="str">
            <v>CBP03</v>
          </cell>
          <cell r="G3107" t="str">
            <v>臺灣外匯系統（EFS）</v>
          </cell>
          <cell r="H3107" t="str">
            <v>EFS</v>
          </cell>
          <cell r="I3107" t="str">
            <v/>
          </cell>
          <cell r="J3107" t="str">
            <v>台灣外匯系統(EFS)</v>
          </cell>
        </row>
        <row r="3108">
          <cell r="B3108" t="str">
            <v>TQF0306</v>
          </cell>
          <cell r="C3108" t="str">
            <v>TWRTGS匯款、退匯交易</v>
          </cell>
          <cell r="D3108" t="str">
            <v>N</v>
          </cell>
          <cell r="E3108" t="str">
            <v/>
          </cell>
          <cell r="F3108" t="str">
            <v>N</v>
          </cell>
          <cell r="G3108" t="str">
            <v>臺灣外匯系統（EFS）</v>
          </cell>
          <cell r="H3108" t="str">
            <v/>
          </cell>
          <cell r="I3108" t="str">
            <v/>
          </cell>
          <cell r="J3108" t="str">
            <v>N/A</v>
          </cell>
        </row>
        <row r="3109">
          <cell r="B3109" t="str">
            <v>TQF0306</v>
          </cell>
          <cell r="C3109" t="str">
            <v>TWRTGS匯款、退匯交易</v>
          </cell>
          <cell r="D3109" t="str">
            <v>N</v>
          </cell>
          <cell r="E3109" t="str">
            <v/>
          </cell>
          <cell r="F3109" t="str">
            <v>N</v>
          </cell>
          <cell r="G3109" t="str">
            <v>臺灣外匯系統（EFS）</v>
          </cell>
          <cell r="H3109" t="str">
            <v/>
          </cell>
          <cell r="I3109" t="str">
            <v/>
          </cell>
          <cell r="J3109" t="str">
            <v>N/A</v>
          </cell>
        </row>
        <row r="3110">
          <cell r="B3110" t="str">
            <v>TQF0307</v>
          </cell>
          <cell r="C3110" t="str">
            <v>TWRTGS匯款、退匯交易</v>
          </cell>
          <cell r="D3110" t="str">
            <v>N</v>
          </cell>
          <cell r="E3110" t="str">
            <v/>
          </cell>
          <cell r="F3110" t="str">
            <v>N</v>
          </cell>
          <cell r="G3110" t="str">
            <v>臺灣外匯系統（EFS）</v>
          </cell>
          <cell r="H3110" t="str">
            <v/>
          </cell>
          <cell r="I3110" t="str">
            <v/>
          </cell>
          <cell r="J3110" t="str">
            <v>N/A</v>
          </cell>
        </row>
        <row r="3111">
          <cell r="B3111" t="str">
            <v>TQF0307</v>
          </cell>
          <cell r="C3111" t="str">
            <v>TWRTGS匯款、退匯交易</v>
          </cell>
          <cell r="D3111" t="str">
            <v>N</v>
          </cell>
          <cell r="E3111" t="str">
            <v/>
          </cell>
          <cell r="F3111" t="str">
            <v>N</v>
          </cell>
          <cell r="G3111" t="str">
            <v>臺灣外匯系統（EFS）</v>
          </cell>
          <cell r="H3111" t="str">
            <v/>
          </cell>
          <cell r="I3111" t="str">
            <v/>
          </cell>
          <cell r="J3111" t="str">
            <v>N/A</v>
          </cell>
        </row>
        <row r="3112">
          <cell r="B3112" t="str">
            <v>TQF0308</v>
          </cell>
          <cell r="C3112" t="str">
            <v>預佔額度登錄/變更/刪除</v>
          </cell>
          <cell r="D3112" t="str">
            <v>Y</v>
          </cell>
          <cell r="E3112" t="str">
            <v/>
          </cell>
          <cell r="F3112" t="str">
            <v>CBP04</v>
          </cell>
          <cell r="G3112" t="str">
            <v>臺灣外匯系統（EFS）</v>
          </cell>
          <cell r="H3112" t="str">
            <v>EFS/ELS</v>
          </cell>
          <cell r="I3112" t="str">
            <v/>
          </cell>
          <cell r="J3112" t="str">
            <v>台灣外匯系統(EFS)</v>
          </cell>
        </row>
        <row r="3113">
          <cell r="B3113" t="str">
            <v>TQF0308</v>
          </cell>
          <cell r="C3113" t="str">
            <v>預佔額度登錄/變更/刪除</v>
          </cell>
          <cell r="D3113" t="str">
            <v>Y</v>
          </cell>
          <cell r="E3113" t="str">
            <v/>
          </cell>
          <cell r="F3113" t="str">
            <v>CBP04</v>
          </cell>
          <cell r="G3113" t="str">
            <v>臺灣外匯系統（EFS）</v>
          </cell>
          <cell r="H3113" t="str">
            <v>EFS/ELS</v>
          </cell>
          <cell r="I3113" t="str">
            <v/>
          </cell>
          <cell r="J3113" t="str">
            <v>台灣外幣融資系統(ELS)</v>
          </cell>
        </row>
        <row r="3114">
          <cell r="B3114" t="str">
            <v>TQF0309</v>
          </cell>
          <cell r="C3114" t="str">
            <v>條件變更/利率變更</v>
          </cell>
          <cell r="D3114" t="str">
            <v>Y</v>
          </cell>
          <cell r="E3114" t="str">
            <v/>
          </cell>
          <cell r="F3114" t="str">
            <v>CBP04</v>
          </cell>
          <cell r="G3114" t="str">
            <v>臺灣外幣融資系統（ELS）</v>
          </cell>
          <cell r="H3114" t="str">
            <v>ELS</v>
          </cell>
          <cell r="I3114" t="str">
            <v/>
          </cell>
          <cell r="J3114" t="str">
            <v>台灣外幣融資系統(ELS)</v>
          </cell>
        </row>
        <row r="3115">
          <cell r="B3115" t="str">
            <v>TQF0310</v>
          </cell>
          <cell r="C3115" t="str">
            <v>放款帳號鎖定註記交易</v>
          </cell>
          <cell r="D3115" t="str">
            <v>Y</v>
          </cell>
          <cell r="E3115" t="str">
            <v/>
          </cell>
          <cell r="F3115" t="str">
            <v>CBP04</v>
          </cell>
          <cell r="G3115" t="str">
            <v>臺灣外幣融資系統（ELS）</v>
          </cell>
          <cell r="H3115" t="str">
            <v>ELS</v>
          </cell>
          <cell r="I3115" t="str">
            <v/>
          </cell>
          <cell r="J3115" t="str">
            <v>台灣外幣融資系統(ELS)</v>
          </cell>
        </row>
        <row r="3116">
          <cell r="B3116" t="str">
            <v>TQF0312</v>
          </cell>
          <cell r="C3116" t="str">
            <v>逾期特殊註記變更</v>
          </cell>
          <cell r="D3116" t="str">
            <v>Y</v>
          </cell>
          <cell r="E3116" t="str">
            <v/>
          </cell>
          <cell r="F3116" t="str">
            <v>CBP04</v>
          </cell>
          <cell r="G3116" t="str">
            <v>臺灣外幣融資系統（ELS）</v>
          </cell>
          <cell r="H3116" t="str">
            <v>ELS</v>
          </cell>
          <cell r="I3116" t="str">
            <v/>
          </cell>
          <cell r="J3116" t="str">
            <v>台灣外幣融資系統(ELS)</v>
          </cell>
        </row>
        <row r="3117">
          <cell r="B3117" t="str">
            <v>TQF0313</v>
          </cell>
          <cell r="C3117" t="str">
            <v>帳號歸屬變更</v>
          </cell>
          <cell r="D3117" t="str">
            <v>Y</v>
          </cell>
          <cell r="E3117" t="str">
            <v/>
          </cell>
          <cell r="F3117" t="str">
            <v>CBP04</v>
          </cell>
          <cell r="G3117" t="str">
            <v>臺灣外幣融資系統（ELS）</v>
          </cell>
          <cell r="H3117" t="str">
            <v>ELS</v>
          </cell>
          <cell r="I3117" t="str">
            <v/>
          </cell>
          <cell r="J3117" t="str">
            <v>台灣外幣融資系統(ELS)</v>
          </cell>
        </row>
        <row r="3118">
          <cell r="B3118" t="str">
            <v>TQF0314</v>
          </cell>
          <cell r="C3118" t="str">
            <v>同存透支登錄/修改/刪除</v>
          </cell>
          <cell r="D3118" t="str">
            <v>Y</v>
          </cell>
          <cell r="E3118" t="str">
            <v/>
          </cell>
          <cell r="F3118" t="str">
            <v>CBP04</v>
          </cell>
          <cell r="G3118" t="str">
            <v>臺灣外幣融資系統（ELS）</v>
          </cell>
          <cell r="H3118" t="str">
            <v>ELS</v>
          </cell>
          <cell r="I3118" t="str">
            <v/>
          </cell>
          <cell r="J3118" t="str">
            <v>台灣外幣融資系統(ELS)</v>
          </cell>
        </row>
        <row r="3119">
          <cell r="B3119" t="str">
            <v>TQF0316</v>
          </cell>
          <cell r="C3119" t="str">
            <v>利息減免</v>
          </cell>
          <cell r="D3119" t="str">
            <v>Y</v>
          </cell>
          <cell r="E3119" t="str">
            <v/>
          </cell>
          <cell r="F3119" t="str">
            <v>CBP04</v>
          </cell>
          <cell r="G3119" t="str">
            <v>臺灣外幣融資系統（ELS）</v>
          </cell>
          <cell r="H3119" t="str">
            <v>ELS</v>
          </cell>
          <cell r="I3119" t="str">
            <v/>
          </cell>
          <cell r="J3119" t="str">
            <v>台灣外幣融資系統(ELS)</v>
          </cell>
        </row>
        <row r="3120">
          <cell r="B3120" t="str">
            <v>TQF0317</v>
          </cell>
          <cell r="C3120" t="str">
            <v>承兌後不佔額度</v>
          </cell>
          <cell r="D3120" t="str">
            <v>Y</v>
          </cell>
          <cell r="E3120" t="str">
            <v/>
          </cell>
          <cell r="F3120" t="str">
            <v>CBP04</v>
          </cell>
          <cell r="G3120" t="str">
            <v>N</v>
          </cell>
          <cell r="H3120" t="str">
            <v>EFS</v>
          </cell>
          <cell r="I3120" t="str">
            <v/>
          </cell>
          <cell r="J3120" t="str">
            <v>台灣外匯系統(EFS)</v>
          </cell>
        </row>
        <row r="3121">
          <cell r="B3121" t="str">
            <v>TQF0318</v>
          </cell>
          <cell r="C3121" t="str">
            <v>外幣放款自動取號</v>
          </cell>
          <cell r="D3121" t="str">
            <v>Y</v>
          </cell>
          <cell r="E3121" t="str">
            <v/>
          </cell>
          <cell r="F3121" t="str">
            <v>CBP04</v>
          </cell>
          <cell r="G3121" t="str">
            <v>臺灣外幣融資系統（ELS）</v>
          </cell>
          <cell r="H3121" t="str">
            <v>EFS/ELS</v>
          </cell>
          <cell r="I3121" t="str">
            <v/>
          </cell>
          <cell r="J3121" t="str">
            <v>台灣外幣融資系統(ELS)</v>
          </cell>
        </row>
        <row r="3122">
          <cell r="B3122" t="str">
            <v>TQF0601</v>
          </cell>
          <cell r="C3122" t="str">
            <v>交易結果查詢(REQUEST)</v>
          </cell>
          <cell r="D3122" t="str">
            <v>Y</v>
          </cell>
          <cell r="E3122" t="str">
            <v/>
          </cell>
          <cell r="F3122" t="str">
            <v>CBP04</v>
          </cell>
          <cell r="G3122" t="str">
            <v>臺灣外匯系統（EFS）</v>
          </cell>
          <cell r="H3122" t="str">
            <v>EFS/ELS</v>
          </cell>
          <cell r="I3122" t="str">
            <v/>
          </cell>
          <cell r="J3122" t="str">
            <v>台灣外匯系統(EFS)</v>
          </cell>
        </row>
        <row r="3123">
          <cell r="B3123" t="str">
            <v>TQF0601</v>
          </cell>
          <cell r="C3123" t="str">
            <v>交易結果查詢(REQUEST)</v>
          </cell>
          <cell r="D3123" t="str">
            <v>Y</v>
          </cell>
          <cell r="E3123" t="str">
            <v/>
          </cell>
          <cell r="F3123" t="str">
            <v>CBP04</v>
          </cell>
          <cell r="G3123" t="str">
            <v>臺灣外匯系統（EFS）</v>
          </cell>
          <cell r="H3123" t="str">
            <v>EFS/ELS</v>
          </cell>
          <cell r="I3123" t="str">
            <v/>
          </cell>
          <cell r="J3123" t="str">
            <v>台灣外幣融資系統(ELS)</v>
          </cell>
        </row>
        <row r="3124">
          <cell r="B3124" t="str">
            <v>TQF0602</v>
          </cell>
          <cell r="C3124" t="str">
            <v>央行額度申報試算暨交易明細查詢(REQUEST)</v>
          </cell>
          <cell r="D3124" t="str">
            <v>Y</v>
          </cell>
          <cell r="E3124" t="str">
            <v/>
          </cell>
          <cell r="F3124" t="str">
            <v>CBP04</v>
          </cell>
          <cell r="G3124" t="str">
            <v>臺灣外匯系統（EFS）</v>
          </cell>
          <cell r="H3124" t="str">
            <v/>
          </cell>
          <cell r="I3124" t="str">
            <v/>
          </cell>
          <cell r="J3124" t="str">
            <v>台灣外匯系統(EFS)</v>
          </cell>
        </row>
        <row r="3125">
          <cell r="B3125" t="str">
            <v>TQF0602</v>
          </cell>
          <cell r="C3125" t="str">
            <v>央行額度申報試算暨交易明細查詢(REQUEST)</v>
          </cell>
          <cell r="D3125" t="str">
            <v>N</v>
          </cell>
          <cell r="E3125" t="str">
            <v/>
          </cell>
          <cell r="F3125" t="str">
            <v>CBP04</v>
          </cell>
          <cell r="G3125" t="str">
            <v>臺灣外匯系統（EFS）</v>
          </cell>
          <cell r="H3125" t="str">
            <v/>
          </cell>
          <cell r="I3125" t="str">
            <v/>
          </cell>
          <cell r="J3125" t="str">
            <v>台灣外幣融資系統(ELS)</v>
          </cell>
        </row>
        <row r="3126">
          <cell r="B3126" t="str">
            <v>TQF0603</v>
          </cell>
          <cell r="C3126" t="str">
            <v>外匯收支或交易未申報明細查詢(REQUEST)</v>
          </cell>
          <cell r="D3126" t="str">
            <v>Y</v>
          </cell>
          <cell r="E3126" t="str">
            <v/>
          </cell>
          <cell r="F3126" t="str">
            <v>CBP16.2</v>
          </cell>
          <cell r="G3126" t="str">
            <v>N</v>
          </cell>
          <cell r="H3126" t="str">
            <v>EFS</v>
          </cell>
          <cell r="I3126" t="str">
            <v/>
          </cell>
          <cell r="J3126" t="str">
            <v>台灣外匯系統(EFS)</v>
          </cell>
        </row>
        <row r="3127">
          <cell r="B3127" t="str">
            <v>TQF0604</v>
          </cell>
          <cell r="C3127" t="str">
            <v>外匯交易暫存款項銷案查詢－S14</v>
          </cell>
          <cell r="D3127" t="str">
            <v>N</v>
          </cell>
          <cell r="E3127" t="str">
            <v/>
          </cell>
          <cell r="F3127" t="str">
            <v>CBP04</v>
          </cell>
          <cell r="G3127" t="str">
            <v>臺灣外匯系統（EFS）</v>
          </cell>
          <cell r="H3127" t="str">
            <v>EFS</v>
          </cell>
          <cell r="I3127" t="str">
            <v/>
          </cell>
          <cell r="J3127" t="str">
            <v>N/A</v>
          </cell>
        </row>
        <row r="3128">
          <cell r="B3128" t="str">
            <v>TQF0604</v>
          </cell>
          <cell r="C3128" t="str">
            <v>外匯交易暫存款項銷案查詢－S14</v>
          </cell>
          <cell r="D3128" t="str">
            <v>N</v>
          </cell>
          <cell r="E3128" t="str">
            <v/>
          </cell>
          <cell r="F3128" t="str">
            <v>CBP04</v>
          </cell>
          <cell r="G3128" t="str">
            <v>臺灣外匯系統（EFS）</v>
          </cell>
          <cell r="H3128" t="str">
            <v>EFS</v>
          </cell>
          <cell r="I3128" t="str">
            <v/>
          </cell>
          <cell r="J3128" t="str">
            <v>N/A</v>
          </cell>
        </row>
        <row r="3129">
          <cell r="B3129" t="str">
            <v>TQF0604</v>
          </cell>
          <cell r="C3129" t="str">
            <v>外匯交易暫存款項銷案查詢－S14</v>
          </cell>
          <cell r="D3129" t="str">
            <v>N</v>
          </cell>
          <cell r="E3129" t="str">
            <v/>
          </cell>
          <cell r="F3129" t="str">
            <v>CBP04</v>
          </cell>
          <cell r="G3129" t="str">
            <v>臺灣外匯系統（EFS）</v>
          </cell>
          <cell r="H3129" t="str">
            <v>EFS</v>
          </cell>
          <cell r="I3129" t="str">
            <v/>
          </cell>
          <cell r="J3129" t="str">
            <v>台灣外匯系統(EFS)</v>
          </cell>
        </row>
        <row r="3130">
          <cell r="B3130" t="str">
            <v>TQF0605</v>
          </cell>
          <cell r="C3130" t="str">
            <v>轉定存檢核(REQUEST)</v>
          </cell>
          <cell r="D3130" t="str">
            <v>Y</v>
          </cell>
          <cell r="E3130" t="str">
            <v/>
          </cell>
          <cell r="F3130" t="str">
            <v>CBP03</v>
          </cell>
          <cell r="G3130" t="str">
            <v>臺灣外匯系統（EFS）</v>
          </cell>
          <cell r="H3130" t="str">
            <v>EFS</v>
          </cell>
          <cell r="I3130" t="str">
            <v/>
          </cell>
          <cell r="J3130" t="str">
            <v>台灣外匯系統(EFS)</v>
          </cell>
        </row>
        <row r="3131">
          <cell r="B3131" t="str">
            <v>TQF0606</v>
          </cell>
          <cell r="C3131" t="str">
            <v>批覆書查詢(REQUEST)</v>
          </cell>
          <cell r="D3131" t="str">
            <v>Y</v>
          </cell>
          <cell r="E3131" t="str">
            <v/>
          </cell>
          <cell r="F3131" t="str">
            <v>CBP04</v>
          </cell>
          <cell r="G3131" t="str">
            <v>臺灣外匯系統（EFS）</v>
          </cell>
          <cell r="H3131" t="str">
            <v>EFS/ELS</v>
          </cell>
          <cell r="I3131" t="str">
            <v/>
          </cell>
          <cell r="J3131" t="str">
            <v>台灣外匯系統(EFS)</v>
          </cell>
        </row>
        <row r="3132">
          <cell r="B3132" t="str">
            <v>TQF0606</v>
          </cell>
          <cell r="C3132" t="str">
            <v>批覆書查詢(REQUEST)</v>
          </cell>
          <cell r="D3132" t="str">
            <v>N</v>
          </cell>
          <cell r="E3132" t="str">
            <v/>
          </cell>
          <cell r="F3132" t="str">
            <v>CBP04</v>
          </cell>
          <cell r="G3132" t="str">
            <v>臺灣外匯系統（EFS）</v>
          </cell>
          <cell r="H3132" t="str">
            <v>EFS/ELS</v>
          </cell>
          <cell r="I3132" t="str">
            <v/>
          </cell>
          <cell r="J3132" t="str">
            <v>台灣外幣融資系統(ELS)</v>
          </cell>
        </row>
        <row r="3133">
          <cell r="B3133" t="str">
            <v>TQF0607</v>
          </cell>
          <cell r="C3133" t="str">
            <v>批覆書明細查詢(REQUEST)</v>
          </cell>
          <cell r="D3133" t="str">
            <v>Y</v>
          </cell>
          <cell r="E3133" t="str">
            <v/>
          </cell>
          <cell r="F3133" t="str">
            <v>CBP04</v>
          </cell>
          <cell r="G3133" t="str">
            <v>臺灣外匯系統（EFS）</v>
          </cell>
          <cell r="H3133" t="str">
            <v>EFS/ELS</v>
          </cell>
          <cell r="I3133" t="str">
            <v/>
          </cell>
          <cell r="J3133" t="str">
            <v>台灣外匯系統(EFS)</v>
          </cell>
        </row>
        <row r="3134">
          <cell r="B3134" t="str">
            <v>TQF0608</v>
          </cell>
          <cell r="C3134" t="str">
            <v>801待銷明細查詢</v>
          </cell>
          <cell r="D3134" t="str">
            <v>Y</v>
          </cell>
          <cell r="E3134" t="str">
            <v/>
          </cell>
          <cell r="F3134" t="str">
            <v>CBP04</v>
          </cell>
          <cell r="G3134" t="str">
            <v>臺灣外匯系統（EFS）</v>
          </cell>
          <cell r="H3134" t="str">
            <v>EFS/ELS</v>
          </cell>
          <cell r="I3134" t="str">
            <v/>
          </cell>
          <cell r="J3134" t="str">
            <v>台灣外匯系統(EFS)</v>
          </cell>
        </row>
        <row r="3135">
          <cell r="B3135" t="str">
            <v>TQF0608</v>
          </cell>
          <cell r="C3135" t="str">
            <v>801待銷明細查詢</v>
          </cell>
          <cell r="D3135" t="str">
            <v>Y</v>
          </cell>
          <cell r="E3135" t="str">
            <v/>
          </cell>
          <cell r="F3135" t="str">
            <v>CBP04</v>
          </cell>
          <cell r="G3135" t="str">
            <v>臺灣外匯系統（EFS）</v>
          </cell>
          <cell r="H3135" t="str">
            <v>EFS/ELS</v>
          </cell>
          <cell r="I3135" t="str">
            <v/>
          </cell>
          <cell r="J3135" t="str">
            <v>台灣外幣融資系統(ELS)</v>
          </cell>
        </row>
        <row r="3136">
          <cell r="B3136" t="str">
            <v>TQF0609</v>
          </cell>
          <cell r="C3136" t="str">
            <v>案件未認列利息查詢</v>
          </cell>
          <cell r="D3136" t="str">
            <v>Y</v>
          </cell>
          <cell r="E3136" t="str">
            <v/>
          </cell>
          <cell r="F3136" t="str">
            <v>CBP04</v>
          </cell>
          <cell r="G3136" t="str">
            <v>臺灣外匯系統（EFS）</v>
          </cell>
          <cell r="H3136" t="str">
            <v>EFS</v>
          </cell>
          <cell r="I3136" t="str">
            <v/>
          </cell>
          <cell r="J3136" t="str">
            <v>台灣外匯系統(EFS)</v>
          </cell>
        </row>
        <row r="3137">
          <cell r="B3137" t="str">
            <v>TQF0610</v>
          </cell>
          <cell r="C3137" t="str">
            <v>查詢DA/DP融資餘額(REQUEST)</v>
          </cell>
          <cell r="D3137" t="str">
            <v>Y</v>
          </cell>
          <cell r="E3137" t="str">
            <v/>
          </cell>
          <cell r="F3137" t="str">
            <v>CBP04</v>
          </cell>
          <cell r="G3137" t="str">
            <v>臺灣外匯系統（EFS）</v>
          </cell>
          <cell r="H3137" t="str">
            <v>EFS/ELS</v>
          </cell>
          <cell r="I3137" t="str">
            <v/>
          </cell>
          <cell r="J3137" t="str">
            <v>台灣外匯系統(EFS)</v>
          </cell>
        </row>
        <row r="3138">
          <cell r="B3138" t="str">
            <v>TQF0611</v>
          </cell>
          <cell r="C3138" t="str">
            <v>外幣還本繳息查詢</v>
          </cell>
          <cell r="D3138" t="str">
            <v>Y</v>
          </cell>
          <cell r="E3138" t="str">
            <v/>
          </cell>
          <cell r="F3138" t="str">
            <v>CBP04</v>
          </cell>
          <cell r="G3138" t="str">
            <v>臺灣外匯系統（EFS）</v>
          </cell>
          <cell r="H3138" t="str">
            <v>EFS/ELS</v>
          </cell>
          <cell r="I3138" t="str">
            <v/>
          </cell>
          <cell r="J3138" t="str">
            <v>台灣外幣融資系統(ELS)</v>
          </cell>
        </row>
        <row r="3139">
          <cell r="B3139" t="str">
            <v>TQF0615</v>
          </cell>
          <cell r="C3139" t="str">
            <v>預佔額度查詢</v>
          </cell>
          <cell r="D3139" t="str">
            <v>N</v>
          </cell>
          <cell r="E3139" t="str">
            <v/>
          </cell>
          <cell r="F3139" t="str">
            <v>CBP04</v>
          </cell>
          <cell r="G3139" t="str">
            <v>臺灣外幣融資系統（ELS）</v>
          </cell>
          <cell r="H3139" t="str">
            <v>EFS/ELS</v>
          </cell>
          <cell r="I3139" t="str">
            <v/>
          </cell>
          <cell r="J3139" t="str">
            <v>台灣外幣融資系統(ELS)</v>
          </cell>
        </row>
        <row r="3140">
          <cell r="B3140" t="str">
            <v>TQF0616</v>
          </cell>
          <cell r="C3140" t="str">
            <v>查詢放款主檔</v>
          </cell>
          <cell r="D3140" t="str">
            <v>Y</v>
          </cell>
          <cell r="E3140" t="str">
            <v/>
          </cell>
          <cell r="F3140" t="str">
            <v>CBP04</v>
          </cell>
          <cell r="G3140" t="str">
            <v>臺灣外幣融資系統（ELS）</v>
          </cell>
          <cell r="H3140" t="str">
            <v>EFS/ELS</v>
          </cell>
          <cell r="I3140" t="str">
            <v/>
          </cell>
          <cell r="J3140" t="str">
            <v>台灣外幣融資系統(ELS)</v>
          </cell>
        </row>
        <row r="3141">
          <cell r="B3141" t="str">
            <v>TQF0617</v>
          </cell>
          <cell r="C3141" t="str">
            <v>帳號資料查詢</v>
          </cell>
          <cell r="D3141" t="str">
            <v>Y</v>
          </cell>
          <cell r="E3141" t="str">
            <v/>
          </cell>
          <cell r="F3141" t="str">
            <v>CBP04</v>
          </cell>
          <cell r="G3141" t="str">
            <v>臺灣外匯系統（EFS）</v>
          </cell>
          <cell r="H3141" t="str">
            <v>EFS/ELS</v>
          </cell>
          <cell r="I3141" t="str">
            <v/>
          </cell>
          <cell r="J3141" t="str">
            <v>台灣外匯系統(EFS)</v>
          </cell>
        </row>
        <row r="3142">
          <cell r="B3142" t="str">
            <v>TQF0617</v>
          </cell>
          <cell r="C3142" t="str">
            <v>帳號資料查詢</v>
          </cell>
          <cell r="D3142" t="str">
            <v>Y</v>
          </cell>
          <cell r="E3142" t="str">
            <v/>
          </cell>
          <cell r="F3142" t="str">
            <v>CBP04</v>
          </cell>
          <cell r="G3142" t="str">
            <v>臺灣外匯系統（EFS）</v>
          </cell>
          <cell r="H3142" t="str">
            <v>EFS/ELS</v>
          </cell>
          <cell r="I3142" t="str">
            <v/>
          </cell>
          <cell r="J3142" t="str">
            <v>台灣外幣融資系統(ELS)</v>
          </cell>
        </row>
        <row r="3143">
          <cell r="B3143" t="str">
            <v>TQF0618</v>
          </cell>
          <cell r="C3143" t="str">
            <v>放款查詢</v>
          </cell>
          <cell r="D3143" t="str">
            <v>Y</v>
          </cell>
          <cell r="E3143" t="str">
            <v/>
          </cell>
          <cell r="F3143" t="str">
            <v>CBP04</v>
          </cell>
          <cell r="G3143" t="str">
            <v>臺灣外匯系統（EFS）</v>
          </cell>
          <cell r="H3143" t="str">
            <v>EFS/ELS</v>
          </cell>
          <cell r="I3143" t="str">
            <v/>
          </cell>
          <cell r="J3143" t="str">
            <v>台灣外匯系統(EFS)</v>
          </cell>
        </row>
        <row r="3144">
          <cell r="B3144" t="str">
            <v>TQF0618</v>
          </cell>
          <cell r="C3144" t="str">
            <v>放款查詢</v>
          </cell>
          <cell r="D3144" t="str">
            <v>Y</v>
          </cell>
          <cell r="E3144" t="str">
            <v/>
          </cell>
          <cell r="F3144" t="str">
            <v>CBP04</v>
          </cell>
          <cell r="G3144" t="str">
            <v>臺灣外匯系統（EFS）</v>
          </cell>
          <cell r="H3144" t="str">
            <v>EFS/ELS</v>
          </cell>
          <cell r="I3144" t="str">
            <v/>
          </cell>
          <cell r="J3144" t="str">
            <v>台灣外幣融資系統(ELS)</v>
          </cell>
        </row>
        <row r="3145">
          <cell r="B3145" t="str">
            <v>TQF0621</v>
          </cell>
          <cell r="C3145" t="str">
            <v>外幣同存透支額度查詢</v>
          </cell>
          <cell r="D3145" t="str">
            <v>Y</v>
          </cell>
          <cell r="E3145" t="str">
            <v/>
          </cell>
          <cell r="F3145" t="str">
            <v>CBP04</v>
          </cell>
          <cell r="G3145" t="str">
            <v>臺灣外幣融資系統（ELS）</v>
          </cell>
          <cell r="H3145" t="str">
            <v>EFS/ELS</v>
          </cell>
          <cell r="I3145" t="str">
            <v/>
          </cell>
          <cell r="J3145" t="str">
            <v>台灣外幣融資系統(ELS)</v>
          </cell>
        </row>
        <row r="3146">
          <cell r="B3146" t="str">
            <v>TQF0622</v>
          </cell>
          <cell r="C3146" t="str">
            <v>批覆書資訊(含剩餘可用額度)</v>
          </cell>
          <cell r="D3146" t="str">
            <v>Y</v>
          </cell>
          <cell r="E3146" t="str">
            <v/>
          </cell>
          <cell r="F3146" t="str">
            <v>CBP04</v>
          </cell>
          <cell r="G3146" t="str">
            <v>臺灣外幣融資系統（ELS）</v>
          </cell>
          <cell r="H3146" t="str">
            <v>EFS/ELS</v>
          </cell>
          <cell r="I3146" t="str">
            <v/>
          </cell>
          <cell r="J3146" t="str">
            <v>台灣外幣融資系統(ELS)</v>
          </cell>
        </row>
        <row r="3147">
          <cell r="B3147" t="str">
            <v>TQF0623</v>
          </cell>
          <cell r="C3147" t="str">
            <v>存款帳號檢核</v>
          </cell>
          <cell r="D3147" t="str">
            <v>Y</v>
          </cell>
          <cell r="E3147" t="str">
            <v/>
          </cell>
          <cell r="F3147" t="str">
            <v>CBP03</v>
          </cell>
          <cell r="G3147" t="str">
            <v>臺灣外幣融資系統（ELS）</v>
          </cell>
          <cell r="H3147" t="str">
            <v>EFS/ELS</v>
          </cell>
          <cell r="I3147" t="str">
            <v/>
          </cell>
          <cell r="J3147" t="str">
            <v>台灣外匯系統(EFS)</v>
          </cell>
        </row>
        <row r="3148">
          <cell r="B3148" t="str">
            <v>TQF0623</v>
          </cell>
          <cell r="C3148" t="str">
            <v>存款帳號檢核</v>
          </cell>
          <cell r="D3148" t="str">
            <v>Y</v>
          </cell>
          <cell r="E3148" t="str">
            <v/>
          </cell>
          <cell r="F3148" t="str">
            <v>CBP03</v>
          </cell>
          <cell r="G3148" t="str">
            <v>臺灣外幣融資系統（ELS）</v>
          </cell>
          <cell r="H3148" t="str">
            <v>EFS/ELS</v>
          </cell>
          <cell r="I3148" t="str">
            <v/>
          </cell>
          <cell r="J3148" t="str">
            <v>台灣外幣融資系統(ELS)</v>
          </cell>
        </row>
        <row r="3149">
          <cell r="B3149" t="str">
            <v>TQF0624</v>
          </cell>
          <cell r="C3149" t="str">
            <v>計息內容查詢</v>
          </cell>
          <cell r="D3149" t="str">
            <v>Y</v>
          </cell>
          <cell r="E3149" t="str">
            <v/>
          </cell>
          <cell r="F3149" t="str">
            <v>CBP04</v>
          </cell>
          <cell r="G3149" t="str">
            <v>臺灣外幣融資系統（ELS）</v>
          </cell>
          <cell r="H3149" t="str">
            <v>EFS/ELS</v>
          </cell>
          <cell r="I3149" t="str">
            <v/>
          </cell>
          <cell r="J3149" t="str">
            <v>台灣外幣融資系統(ELS)</v>
          </cell>
        </row>
        <row r="3150">
          <cell r="B3150" t="str">
            <v>TQF0625</v>
          </cell>
          <cell r="C3150" t="str">
            <v>FI模組還款查詢</v>
          </cell>
          <cell r="D3150" t="str">
            <v>Y</v>
          </cell>
          <cell r="E3150" t="str">
            <v/>
          </cell>
          <cell r="F3150" t="str">
            <v>CBP04</v>
          </cell>
          <cell r="G3150" t="str">
            <v>臺灣外匯系統（EFS）</v>
          </cell>
          <cell r="H3150" t="str">
            <v>EFS</v>
          </cell>
          <cell r="I3150" t="str">
            <v/>
          </cell>
          <cell r="J3150" t="str">
            <v>台灣外匯系統(EFS)</v>
          </cell>
        </row>
        <row r="3151">
          <cell r="B3151" t="str">
            <v>TQF0627</v>
          </cell>
          <cell r="C3151" t="str">
            <v>外幣放款繳息查詢</v>
          </cell>
          <cell r="D3151" t="str">
            <v>N</v>
          </cell>
          <cell r="E3151" t="str">
            <v/>
          </cell>
          <cell r="F3151" t="str">
            <v>CBP04</v>
          </cell>
          <cell r="G3151" t="str">
            <v>N</v>
          </cell>
          <cell r="H3151" t="str">
            <v>EFS</v>
          </cell>
          <cell r="I3151" t="str">
            <v/>
          </cell>
          <cell r="J3151" t="str">
            <v>N/A</v>
          </cell>
        </row>
        <row r="3152">
          <cell r="B3152" t="str">
            <v>TQF0627</v>
          </cell>
          <cell r="C3152" t="str">
            <v>外幣放款繳息查詢</v>
          </cell>
          <cell r="D3152" t="str">
            <v>N</v>
          </cell>
          <cell r="E3152" t="str">
            <v/>
          </cell>
          <cell r="F3152" t="str">
            <v>CBP04</v>
          </cell>
          <cell r="G3152" t="str">
            <v>N</v>
          </cell>
          <cell r="H3152" t="str">
            <v>EFS</v>
          </cell>
          <cell r="I3152" t="str">
            <v/>
          </cell>
          <cell r="J3152" t="str">
            <v>N/A</v>
          </cell>
        </row>
        <row r="3153">
          <cell r="B3153" t="str">
            <v>TQF0628</v>
          </cell>
          <cell r="C3153" t="str">
            <v>ACH外幣代收付授權核印查詢</v>
          </cell>
          <cell r="D3153" t="str">
            <v>Y</v>
          </cell>
          <cell r="E3153" t="str">
            <v/>
          </cell>
          <cell r="F3153" t="str">
            <v>CBP03</v>
          </cell>
          <cell r="G3153" t="str">
            <v>臺灣外匯系統（EFS）</v>
          </cell>
          <cell r="H3153" t="str">
            <v>N</v>
          </cell>
          <cell r="I3153" t="str">
            <v>IFP0QTWB</v>
          </cell>
          <cell r="J3153" t="str">
            <v>台灣外匯系統(EFS)</v>
          </cell>
        </row>
        <row r="3154">
          <cell r="B3154" t="str">
            <v>TQF0799</v>
          </cell>
          <cell r="C3154" t="str">
            <v>顧客基本資料查詢(REQUEST)</v>
          </cell>
          <cell r="D3154" t="str">
            <v>Y</v>
          </cell>
          <cell r="E3154" t="str">
            <v/>
          </cell>
          <cell r="F3154" t="str">
            <v>CBP04</v>
          </cell>
          <cell r="G3154" t="str">
            <v>臺灣外匯系統（EFS）</v>
          </cell>
          <cell r="H3154" t="str">
            <v>EFS/ELS</v>
          </cell>
          <cell r="I3154" t="str">
            <v/>
          </cell>
          <cell r="J3154" t="str">
            <v>台灣外匯系統(EFS)</v>
          </cell>
        </row>
        <row r="3155">
          <cell r="B3155" t="str">
            <v>TQF0799</v>
          </cell>
          <cell r="C3155" t="str">
            <v>顧客基本資料查詢(REQUEST)</v>
          </cell>
          <cell r="D3155" t="str">
            <v>Y</v>
          </cell>
          <cell r="E3155" t="str">
            <v/>
          </cell>
          <cell r="F3155" t="str">
            <v>CBP04</v>
          </cell>
          <cell r="G3155" t="str">
            <v>臺灣外匯系統（EFS）</v>
          </cell>
          <cell r="H3155" t="str">
            <v>EFS/ELS</v>
          </cell>
          <cell r="I3155" t="str">
            <v/>
          </cell>
          <cell r="J3155" t="str">
            <v>台灣外幣融資系統(ELS)</v>
          </cell>
        </row>
        <row r="3156">
          <cell r="B3156" t="str">
            <v>TQF0931</v>
          </cell>
          <cell r="C3156" t="str">
            <v>EFS簽到.</v>
          </cell>
          <cell r="D3156" t="str">
            <v>N</v>
          </cell>
          <cell r="E3156" t="str">
            <v/>
          </cell>
          <cell r="F3156" t="str">
            <v>N</v>
          </cell>
          <cell r="G3156" t="str">
            <v>臺灣外匯系統（EFS）</v>
          </cell>
          <cell r="H3156" t="str">
            <v/>
          </cell>
          <cell r="I3156" t="str">
            <v/>
          </cell>
          <cell r="J3156" t="str">
            <v>N/A</v>
          </cell>
        </row>
        <row r="3157">
          <cell r="B3157" t="str">
            <v>TQF0931</v>
          </cell>
          <cell r="C3157" t="str">
            <v>EFS簽到.</v>
          </cell>
          <cell r="D3157" t="str">
            <v>N</v>
          </cell>
          <cell r="E3157" t="str">
            <v/>
          </cell>
          <cell r="F3157" t="str">
            <v>N</v>
          </cell>
          <cell r="G3157" t="str">
            <v>臺灣外匯系統（EFS）</v>
          </cell>
          <cell r="H3157" t="str">
            <v/>
          </cell>
          <cell r="I3157" t="str">
            <v/>
          </cell>
          <cell r="J3157" t="str">
            <v>N/A</v>
          </cell>
        </row>
        <row r="3158">
          <cell r="B3158" t="str">
            <v>TQF0932</v>
          </cell>
          <cell r="C3158" t="str">
            <v>EFS簽退.</v>
          </cell>
          <cell r="D3158" t="str">
            <v>N</v>
          </cell>
          <cell r="E3158" t="str">
            <v/>
          </cell>
          <cell r="F3158" t="str">
            <v>N</v>
          </cell>
          <cell r="G3158" t="str">
            <v>臺灣外匯系統（EFS）</v>
          </cell>
          <cell r="H3158" t="str">
            <v/>
          </cell>
          <cell r="I3158" t="str">
            <v/>
          </cell>
          <cell r="J3158" t="str">
            <v>N/A</v>
          </cell>
        </row>
        <row r="3159">
          <cell r="B3159" t="str">
            <v>TQF0932</v>
          </cell>
          <cell r="C3159" t="str">
            <v>EFS簽退.</v>
          </cell>
          <cell r="D3159" t="str">
            <v>N</v>
          </cell>
          <cell r="E3159" t="str">
            <v/>
          </cell>
          <cell r="F3159" t="str">
            <v>N</v>
          </cell>
          <cell r="G3159" t="str">
            <v>臺灣外匯系統（EFS）</v>
          </cell>
          <cell r="H3159" t="str">
            <v/>
          </cell>
          <cell r="I3159" t="str">
            <v/>
          </cell>
          <cell r="J3159" t="str">
            <v>N/A</v>
          </cell>
        </row>
        <row r="3160">
          <cell r="B3160" t="str">
            <v>TQF0A62</v>
          </cell>
          <cell r="C3160" t="str">
            <v>存款帳戶餘額查詢.</v>
          </cell>
          <cell r="D3160" t="str">
            <v>Y</v>
          </cell>
          <cell r="E3160" t="str">
            <v/>
          </cell>
          <cell r="F3160" t="str">
            <v>CBP03</v>
          </cell>
          <cell r="G3160" t="str">
            <v>N</v>
          </cell>
          <cell r="H3160" t="str">
            <v>EFS</v>
          </cell>
          <cell r="I3160" t="str">
            <v/>
          </cell>
          <cell r="J3160" t="str">
            <v>台灣外匯系統(EFS)</v>
          </cell>
        </row>
        <row r="3161">
          <cell r="B3161" t="str">
            <v>TQF0C01</v>
          </cell>
          <cell r="C3161" t="str">
            <v>轉定存交易.</v>
          </cell>
          <cell r="D3161" t="str">
            <v>Y</v>
          </cell>
          <cell r="E3161" t="str">
            <v/>
          </cell>
          <cell r="F3161" t="str">
            <v>CBP03</v>
          </cell>
          <cell r="G3161" t="str">
            <v>臺灣外匯系統（EFS）</v>
          </cell>
          <cell r="H3161" t="str">
            <v>EFS</v>
          </cell>
          <cell r="I3161" t="str">
            <v/>
          </cell>
          <cell r="J3161" t="str">
            <v>台灣外匯系統(EFS)</v>
          </cell>
        </row>
        <row r="3162">
          <cell r="B3162" t="str">
            <v>TQF0C01R</v>
          </cell>
          <cell r="C3162" t="str">
            <v>轉定存交易沖正</v>
          </cell>
          <cell r="D3162" t="str">
            <v>Y</v>
          </cell>
          <cell r="E3162" t="str">
            <v/>
          </cell>
          <cell r="F3162" t="str">
            <v>CBP03</v>
          </cell>
          <cell r="G3162" t="str">
            <v>N</v>
          </cell>
          <cell r="H3162" t="str">
            <v>EFS</v>
          </cell>
          <cell r="I3162" t="str">
            <v/>
          </cell>
          <cell r="J3162" t="str">
            <v>台灣外匯系統(EFS)</v>
          </cell>
        </row>
        <row r="3163">
          <cell r="B3163" t="str">
            <v>TQF0HELO</v>
          </cell>
          <cell r="C3163" t="str">
            <v>EFSSAYHELLOMQ連線測試</v>
          </cell>
          <cell r="D3163" t="str">
            <v>Y</v>
          </cell>
          <cell r="E3163" t="str">
            <v/>
          </cell>
          <cell r="F3163" t="str">
            <v>CBP04</v>
          </cell>
          <cell r="G3163" t="str">
            <v>N</v>
          </cell>
          <cell r="H3163" t="str">
            <v>EFS/ELS</v>
          </cell>
          <cell r="I3163" t="str">
            <v/>
          </cell>
          <cell r="J3163" t="str">
            <v>台灣外匯系統(EFS)</v>
          </cell>
        </row>
        <row r="3164">
          <cell r="B3164" t="str">
            <v>TQF0WU11</v>
          </cell>
          <cell r="C3164" t="str">
            <v>央行外匯交易－扣額度(REQUEST)</v>
          </cell>
          <cell r="D3164" t="str">
            <v>Y</v>
          </cell>
          <cell r="E3164" t="str">
            <v/>
          </cell>
          <cell r="F3164" t="str">
            <v>CBP16.2</v>
          </cell>
          <cell r="G3164" t="str">
            <v>台灣全球財務金融系統（GTS）</v>
          </cell>
          <cell r="H3164" t="str">
            <v/>
          </cell>
          <cell r="I3164" t="str">
            <v/>
          </cell>
          <cell r="J3164" t="str">
            <v>台灣外匯系統(EFS)</v>
          </cell>
        </row>
        <row r="3165">
          <cell r="B3165" t="str">
            <v>TQF0WU11</v>
          </cell>
          <cell r="C3165" t="str">
            <v>央行外匯交易－扣額度(REQUEST)</v>
          </cell>
          <cell r="D3165" t="str">
            <v>Y</v>
          </cell>
          <cell r="E3165" t="str">
            <v/>
          </cell>
          <cell r="F3165" t="str">
            <v>CBP16.2</v>
          </cell>
          <cell r="G3165" t="str">
            <v>台灣全球財務金融系統（GTS）</v>
          </cell>
          <cell r="H3165" t="str">
            <v/>
          </cell>
          <cell r="I3165" t="str">
            <v/>
          </cell>
          <cell r="J3165" t="str">
            <v>台灣全球財務金融系統(GTS)</v>
          </cell>
        </row>
        <row r="3166">
          <cell r="B3166" t="str">
            <v>TQF0WU11</v>
          </cell>
          <cell r="C3166" t="str">
            <v>央行外匯交易－扣額度(REQUEST)</v>
          </cell>
          <cell r="D3166" t="str">
            <v>Y</v>
          </cell>
          <cell r="E3166" t="str">
            <v/>
          </cell>
          <cell r="F3166" t="str">
            <v>CBP16.2</v>
          </cell>
          <cell r="G3166" t="str">
            <v>台灣全球財務金融系統（GTS）</v>
          </cell>
          <cell r="H3166" t="str">
            <v/>
          </cell>
          <cell r="I3166" t="str">
            <v/>
          </cell>
          <cell r="J3166" t="str">
            <v>台灣外幣融資系統(ELS)</v>
          </cell>
        </row>
        <row r="3167">
          <cell r="B3167" t="str">
            <v>TQF0WU12</v>
          </cell>
          <cell r="C3167" t="str">
            <v>央行外匯交易－更正額度(REQUEST)</v>
          </cell>
          <cell r="D3167" t="str">
            <v>N</v>
          </cell>
          <cell r="E3167" t="str">
            <v/>
          </cell>
          <cell r="F3167" t="str">
            <v>CBP16.2</v>
          </cell>
          <cell r="G3167" t="str">
            <v>N</v>
          </cell>
          <cell r="H3167" t="str">
            <v/>
          </cell>
          <cell r="I3167" t="str">
            <v/>
          </cell>
          <cell r="J3167" t="str">
            <v>N/A</v>
          </cell>
        </row>
        <row r="3168">
          <cell r="B3168" t="str">
            <v>TQF0WU12</v>
          </cell>
          <cell r="C3168" t="str">
            <v>央行外匯交易－更正額度(REQUEST)</v>
          </cell>
          <cell r="D3168" t="str">
            <v>N</v>
          </cell>
          <cell r="E3168" t="str">
            <v/>
          </cell>
          <cell r="F3168" t="str">
            <v>CBP16.2</v>
          </cell>
          <cell r="G3168" t="str">
            <v>N</v>
          </cell>
          <cell r="H3168" t="str">
            <v/>
          </cell>
          <cell r="I3168" t="str">
            <v/>
          </cell>
          <cell r="J3168" t="str">
            <v>N/A</v>
          </cell>
        </row>
        <row r="3169">
          <cell r="B3169" t="str">
            <v>TQF0WU13</v>
          </cell>
          <cell r="C3169" t="str">
            <v>央行外匯交易－還原額度(REQUEST)</v>
          </cell>
          <cell r="D3169" t="str">
            <v>N</v>
          </cell>
          <cell r="E3169" t="str">
            <v/>
          </cell>
          <cell r="F3169" t="str">
            <v>CBP16.2</v>
          </cell>
          <cell r="G3169" t="str">
            <v>N</v>
          </cell>
          <cell r="H3169" t="str">
            <v/>
          </cell>
          <cell r="I3169" t="str">
            <v/>
          </cell>
          <cell r="J3169" t="str">
            <v>N/A</v>
          </cell>
        </row>
        <row r="3170">
          <cell r="B3170" t="str">
            <v>TQF0WU13</v>
          </cell>
          <cell r="C3170" t="str">
            <v>央行外匯交易－還原額度(REQUEST)</v>
          </cell>
          <cell r="D3170" t="str">
            <v>N</v>
          </cell>
          <cell r="E3170" t="str">
            <v/>
          </cell>
          <cell r="F3170" t="str">
            <v>CBP16.2</v>
          </cell>
          <cell r="G3170" t="str">
            <v>N</v>
          </cell>
          <cell r="H3170" t="str">
            <v/>
          </cell>
          <cell r="I3170" t="str">
            <v/>
          </cell>
          <cell r="J3170" t="str">
            <v>N/A</v>
          </cell>
        </row>
        <row r="3171">
          <cell r="B3171" t="str">
            <v>TQF0WU14</v>
          </cell>
          <cell r="C3171" t="str">
            <v>央行外匯交易－交易狀況查詢(REQUEST)</v>
          </cell>
          <cell r="D3171" t="str">
            <v>N</v>
          </cell>
          <cell r="E3171" t="str">
            <v/>
          </cell>
          <cell r="F3171" t="str">
            <v>CBP16.2</v>
          </cell>
          <cell r="G3171" t="str">
            <v>N</v>
          </cell>
          <cell r="H3171" t="str">
            <v/>
          </cell>
          <cell r="I3171" t="str">
            <v/>
          </cell>
          <cell r="J3171" t="str">
            <v>N/A</v>
          </cell>
        </row>
        <row r="3172">
          <cell r="B3172" t="str">
            <v>TQF0WU14</v>
          </cell>
          <cell r="C3172" t="str">
            <v>央行外匯交易－交易狀況查詢(REQUEST)</v>
          </cell>
          <cell r="D3172" t="str">
            <v>N</v>
          </cell>
          <cell r="E3172" t="str">
            <v/>
          </cell>
          <cell r="F3172" t="str">
            <v>CBP16.2</v>
          </cell>
          <cell r="G3172" t="str">
            <v>N</v>
          </cell>
          <cell r="H3172" t="str">
            <v/>
          </cell>
          <cell r="I3172" t="str">
            <v/>
          </cell>
          <cell r="J3172" t="str">
            <v>N/A</v>
          </cell>
        </row>
        <row r="3173">
          <cell r="B3173" t="str">
            <v>TQF0WU1A</v>
          </cell>
          <cell r="C3173" t="str">
            <v>央行外匯交易－查詢當年累積結匯額度( REQUEST )</v>
          </cell>
          <cell r="D3173" t="str">
            <v>Y</v>
          </cell>
          <cell r="E3173" t="str">
            <v/>
          </cell>
          <cell r="F3173" t="str">
            <v>CBP16.2</v>
          </cell>
          <cell r="G3173" t="str">
            <v>臺灣外匯系統（EFS）</v>
          </cell>
          <cell r="H3173" t="str">
            <v/>
          </cell>
          <cell r="I3173" t="str">
            <v/>
          </cell>
          <cell r="J3173" t="str">
            <v>台灣外匯系統(EFS)</v>
          </cell>
        </row>
        <row r="3174">
          <cell r="B3174" t="str">
            <v>TQF0WU21</v>
          </cell>
          <cell r="C3174" t="str">
            <v>大額遠期結匯資料－輸入(REQUEST)</v>
          </cell>
          <cell r="D3174" t="str">
            <v>Y</v>
          </cell>
          <cell r="E3174" t="str">
            <v/>
          </cell>
          <cell r="F3174" t="str">
            <v>CBP16.2</v>
          </cell>
          <cell r="G3174" t="str">
            <v>台灣全球財務金融系統（GTS）</v>
          </cell>
          <cell r="H3174" t="str">
            <v/>
          </cell>
          <cell r="I3174" t="str">
            <v/>
          </cell>
          <cell r="J3174" t="str">
            <v>台灣全球財務金融系統(GTS)</v>
          </cell>
        </row>
        <row r="3175">
          <cell r="B3175" t="str">
            <v>TQF0WU22</v>
          </cell>
          <cell r="C3175" t="str">
            <v>大額遠期結匯資料－更正(REQUEST)</v>
          </cell>
          <cell r="D3175" t="str">
            <v>Y</v>
          </cell>
          <cell r="E3175" t="str">
            <v/>
          </cell>
          <cell r="F3175" t="str">
            <v>CBP16.2</v>
          </cell>
          <cell r="G3175" t="str">
            <v>臺灣外匯系統（EFS）</v>
          </cell>
          <cell r="H3175" t="str">
            <v/>
          </cell>
          <cell r="I3175" t="str">
            <v/>
          </cell>
          <cell r="J3175" t="str">
            <v>台灣外匯系統(EFS)</v>
          </cell>
        </row>
        <row r="3176">
          <cell r="B3176" t="str">
            <v>TQF0WU23</v>
          </cell>
          <cell r="C3176" t="str">
            <v>大額遠匯資料－刪除(REQUEST)</v>
          </cell>
          <cell r="D3176" t="str">
            <v>Y</v>
          </cell>
          <cell r="E3176" t="str">
            <v/>
          </cell>
          <cell r="F3176" t="str">
            <v>CBP16.2</v>
          </cell>
          <cell r="G3176" t="str">
            <v>台灣全球財務金融系統（GTS）</v>
          </cell>
          <cell r="H3176" t="str">
            <v/>
          </cell>
          <cell r="I3176" t="str">
            <v/>
          </cell>
          <cell r="J3176" t="str">
            <v>台灣全球財務金融系統(GTS)</v>
          </cell>
        </row>
        <row r="3177">
          <cell r="B3177" t="str">
            <v>TQF0WU31</v>
          </cell>
          <cell r="C3177" t="str">
            <v>大額結匯資料－輸入(REQUEST)</v>
          </cell>
          <cell r="D3177" t="str">
            <v>Y</v>
          </cell>
          <cell r="E3177" t="str">
            <v/>
          </cell>
          <cell r="F3177" t="str">
            <v>CBP16.2</v>
          </cell>
          <cell r="G3177" t="str">
            <v>台灣全球財務金融系統（GTS）</v>
          </cell>
          <cell r="H3177" t="str">
            <v/>
          </cell>
          <cell r="I3177" t="str">
            <v/>
          </cell>
          <cell r="J3177" t="str">
            <v>N/A</v>
          </cell>
        </row>
        <row r="3178">
          <cell r="B3178" t="str">
            <v>TQF0WU31</v>
          </cell>
          <cell r="C3178" t="str">
            <v>大額結匯資料－輸入(REQUEST)</v>
          </cell>
          <cell r="D3178" t="str">
            <v>Y</v>
          </cell>
          <cell r="E3178" t="str">
            <v/>
          </cell>
          <cell r="F3178" t="str">
            <v>CBP16.2</v>
          </cell>
          <cell r="G3178" t="str">
            <v>台灣全球財務金融系統（GTS）</v>
          </cell>
          <cell r="H3178" t="str">
            <v/>
          </cell>
          <cell r="I3178" t="str">
            <v/>
          </cell>
          <cell r="J3178" t="str">
            <v>台灣全球財務金融系統(GTS)</v>
          </cell>
        </row>
        <row r="3179">
          <cell r="B3179" t="str">
            <v>TQF0WU31</v>
          </cell>
          <cell r="C3179" t="str">
            <v>大額結匯資料－輸入(REQUEST)</v>
          </cell>
          <cell r="D3179" t="str">
            <v>Y</v>
          </cell>
          <cell r="E3179" t="str">
            <v/>
          </cell>
          <cell r="F3179" t="str">
            <v>CBP16.2</v>
          </cell>
          <cell r="G3179" t="str">
            <v>台灣全球財務金融系統（GTS）</v>
          </cell>
          <cell r="H3179" t="str">
            <v/>
          </cell>
          <cell r="I3179" t="str">
            <v/>
          </cell>
          <cell r="J3179" t="str">
            <v>台灣外幣融資系統(ELS)</v>
          </cell>
        </row>
        <row r="3180">
          <cell r="B3180" t="str">
            <v>TQF0WU33</v>
          </cell>
          <cell r="C3180" t="str">
            <v>大額結匯資料－刪除(REQUEST)</v>
          </cell>
          <cell r="D3180" t="str">
            <v>Y</v>
          </cell>
          <cell r="E3180" t="str">
            <v/>
          </cell>
          <cell r="F3180" t="str">
            <v>CBP16.2</v>
          </cell>
          <cell r="G3180" t="str">
            <v>台灣全球財務金融系統（GTS）</v>
          </cell>
          <cell r="H3180" t="str">
            <v/>
          </cell>
          <cell r="I3180" t="str">
            <v/>
          </cell>
          <cell r="J3180" t="str">
            <v>N/A</v>
          </cell>
        </row>
        <row r="3181">
          <cell r="B3181" t="str">
            <v>TQF0WU33</v>
          </cell>
          <cell r="C3181" t="str">
            <v>大額結匯資料－刪除(REQUEST)</v>
          </cell>
          <cell r="D3181" t="str">
            <v>Y</v>
          </cell>
          <cell r="E3181" t="str">
            <v/>
          </cell>
          <cell r="F3181" t="str">
            <v>CBP16.2</v>
          </cell>
          <cell r="G3181" t="str">
            <v>台灣全球財務金融系統（GTS）</v>
          </cell>
          <cell r="H3181" t="str">
            <v/>
          </cell>
          <cell r="I3181" t="str">
            <v/>
          </cell>
          <cell r="J3181" t="str">
            <v>台灣全球財務金融系統(GTS)</v>
          </cell>
        </row>
        <row r="3182">
          <cell r="B3182" t="str">
            <v>TQF0WU41</v>
          </cell>
          <cell r="C3182" t="str">
            <v>大額結匯資料－輸入(REQUEST)</v>
          </cell>
          <cell r="D3182" t="str">
            <v>Y</v>
          </cell>
          <cell r="E3182" t="str">
            <v/>
          </cell>
          <cell r="F3182" t="str">
            <v>CBP16.2</v>
          </cell>
          <cell r="G3182" t="str">
            <v>台灣全球財務金融系統（GTS）</v>
          </cell>
          <cell r="H3182" t="str">
            <v/>
          </cell>
          <cell r="I3182" t="str">
            <v/>
          </cell>
          <cell r="J3182" t="str">
            <v>台灣全球財務金融系統(GTS)</v>
          </cell>
        </row>
        <row r="3183">
          <cell r="B3183" t="str">
            <v>TQF0WU43</v>
          </cell>
          <cell r="C3183" t="str">
            <v>大額結匯資料－刪除(REQUEST)</v>
          </cell>
          <cell r="D3183" t="str">
            <v>Y</v>
          </cell>
          <cell r="E3183" t="str">
            <v/>
          </cell>
          <cell r="F3183" t="str">
            <v>CBP16.2</v>
          </cell>
          <cell r="G3183" t="str">
            <v>台灣全球財務金融系統（GTS）</v>
          </cell>
          <cell r="H3183" t="str">
            <v/>
          </cell>
          <cell r="I3183" t="str">
            <v/>
          </cell>
          <cell r="J3183" t="str">
            <v>台灣全球財務金融系統(GTS)</v>
          </cell>
        </row>
        <row r="3184">
          <cell r="B3184" t="str">
            <v>TQF1303</v>
          </cell>
          <cell r="C3184" t="str">
            <v>央行額度沖正(REPLY)</v>
          </cell>
          <cell r="D3184" t="str">
            <v>Y</v>
          </cell>
          <cell r="E3184" t="str">
            <v/>
          </cell>
          <cell r="F3184" t="str">
            <v>CBP16.2</v>
          </cell>
          <cell r="G3184" t="str">
            <v>N</v>
          </cell>
          <cell r="H3184" t="str">
            <v/>
          </cell>
          <cell r="I3184" t="str">
            <v/>
          </cell>
          <cell r="J3184" t="str">
            <v>N/A</v>
          </cell>
        </row>
        <row r="3185">
          <cell r="B3185" t="str">
            <v>TQF1FD4</v>
          </cell>
          <cell r="C3185" t="str">
            <v>央行結匯額度調整</v>
          </cell>
          <cell r="D3185" t="str">
            <v>Y</v>
          </cell>
          <cell r="E3185" t="str">
            <v/>
          </cell>
          <cell r="F3185" t="str">
            <v>CBP16.2</v>
          </cell>
          <cell r="G3185" t="str">
            <v>N</v>
          </cell>
          <cell r="H3185" t="str">
            <v/>
          </cell>
          <cell r="I3185" t="str">
            <v/>
          </cell>
          <cell r="J3185" t="str">
            <v>N/A</v>
          </cell>
        </row>
        <row r="3186">
          <cell r="B3186" t="str">
            <v>TQF1FD5</v>
          </cell>
          <cell r="C3186" t="str">
            <v>央行大額遠匯資料傳送.</v>
          </cell>
          <cell r="D3186" t="str">
            <v>Y</v>
          </cell>
          <cell r="E3186" t="str">
            <v/>
          </cell>
          <cell r="F3186" t="str">
            <v>CBP16.2</v>
          </cell>
          <cell r="G3186" t="str">
            <v>N</v>
          </cell>
          <cell r="H3186" t="str">
            <v/>
          </cell>
          <cell r="I3186" t="str">
            <v/>
          </cell>
          <cell r="J3186" t="str">
            <v>N/A</v>
          </cell>
        </row>
        <row r="3187">
          <cell r="B3187" t="str">
            <v>TQF1FD51</v>
          </cell>
          <cell r="C3187" t="str">
            <v>央行大額遠匯資料沖正(REPLY)</v>
          </cell>
          <cell r="D3187" t="str">
            <v>Y</v>
          </cell>
          <cell r="E3187" t="str">
            <v/>
          </cell>
          <cell r="F3187" t="str">
            <v>CBP16.2</v>
          </cell>
          <cell r="G3187" t="str">
            <v>N</v>
          </cell>
          <cell r="H3187" t="str">
            <v/>
          </cell>
          <cell r="I3187" t="str">
            <v/>
          </cell>
          <cell r="J3187" t="str">
            <v>N/A</v>
          </cell>
        </row>
        <row r="3188">
          <cell r="B3188" t="str">
            <v>TQF1FD52</v>
          </cell>
          <cell r="C3188" t="str">
            <v>央行大額遠匯資料修改(REPLY)</v>
          </cell>
          <cell r="D3188" t="str">
            <v>Y</v>
          </cell>
          <cell r="E3188" t="str">
            <v/>
          </cell>
          <cell r="F3188" t="str">
            <v>CBP16.2</v>
          </cell>
          <cell r="G3188" t="str">
            <v>N</v>
          </cell>
          <cell r="H3188" t="str">
            <v/>
          </cell>
          <cell r="I3188" t="str">
            <v/>
          </cell>
          <cell r="J3188" t="str">
            <v>N/A</v>
          </cell>
        </row>
        <row r="3189">
          <cell r="B3189" t="str">
            <v>TQF1FD7</v>
          </cell>
          <cell r="C3189" t="str">
            <v>送出交易為YL1060</v>
          </cell>
          <cell r="D3189" t="str">
            <v>Y</v>
          </cell>
          <cell r="E3189" t="str">
            <v/>
          </cell>
          <cell r="F3189" t="str">
            <v>CBP16.2</v>
          </cell>
          <cell r="G3189" t="str">
            <v>N</v>
          </cell>
          <cell r="H3189" t="str">
            <v/>
          </cell>
          <cell r="I3189" t="str">
            <v/>
          </cell>
          <cell r="J3189" t="str">
            <v>N/A</v>
          </cell>
        </row>
        <row r="3190">
          <cell r="B3190" t="str">
            <v>TQF1FD8</v>
          </cell>
          <cell r="C3190" t="str">
            <v>大額遠匯資料－輸入(REPLY)</v>
          </cell>
          <cell r="D3190" t="str">
            <v>Y</v>
          </cell>
          <cell r="E3190" t="str">
            <v/>
          </cell>
          <cell r="F3190" t="str">
            <v>CBP16.2</v>
          </cell>
          <cell r="G3190" t="str">
            <v>N</v>
          </cell>
          <cell r="H3190" t="str">
            <v/>
          </cell>
          <cell r="I3190" t="str">
            <v/>
          </cell>
          <cell r="J3190" t="str">
            <v>N/A</v>
          </cell>
        </row>
        <row r="3191">
          <cell r="B3191" t="str">
            <v>TQF1FD9</v>
          </cell>
          <cell r="C3191" t="str">
            <v>大額ＣＣＳ資料－輸入(REPLY)</v>
          </cell>
          <cell r="D3191" t="str">
            <v>N</v>
          </cell>
          <cell r="E3191" t="str">
            <v/>
          </cell>
          <cell r="F3191" t="str">
            <v>N</v>
          </cell>
          <cell r="G3191" t="str">
            <v>N</v>
          </cell>
          <cell r="H3191" t="str">
            <v/>
          </cell>
          <cell r="I3191" t="str">
            <v/>
          </cell>
          <cell r="J3191" t="str">
            <v>N/A</v>
          </cell>
        </row>
        <row r="3192">
          <cell r="B3192" t="str">
            <v>TQF1WU11</v>
          </cell>
          <cell r="C3192" t="str">
            <v>央行外匯交易－扣額度(REPLY)</v>
          </cell>
          <cell r="D3192" t="str">
            <v>N</v>
          </cell>
          <cell r="E3192" t="str">
            <v/>
          </cell>
          <cell r="F3192" t="str">
            <v>N</v>
          </cell>
          <cell r="G3192" t="str">
            <v>N</v>
          </cell>
          <cell r="H3192" t="str">
            <v/>
          </cell>
          <cell r="I3192" t="str">
            <v/>
          </cell>
          <cell r="J3192" t="str">
            <v>N/A</v>
          </cell>
        </row>
        <row r="3193">
          <cell r="B3193" t="str">
            <v>TQF1WU12</v>
          </cell>
          <cell r="C3193" t="str">
            <v>央行外匯交易－更正額度(REPLY)</v>
          </cell>
          <cell r="D3193" t="str">
            <v>N</v>
          </cell>
          <cell r="E3193" t="str">
            <v/>
          </cell>
          <cell r="F3193" t="str">
            <v>N</v>
          </cell>
          <cell r="G3193" t="str">
            <v>N</v>
          </cell>
          <cell r="H3193" t="str">
            <v/>
          </cell>
          <cell r="I3193" t="str">
            <v/>
          </cell>
          <cell r="J3193" t="str">
            <v>N/A</v>
          </cell>
        </row>
        <row r="3194">
          <cell r="B3194" t="str">
            <v>TQF1WU13</v>
          </cell>
          <cell r="C3194" t="str">
            <v>央行外匯交易－還原額度(REPLY)</v>
          </cell>
          <cell r="D3194" t="str">
            <v>N</v>
          </cell>
          <cell r="E3194" t="str">
            <v/>
          </cell>
          <cell r="F3194" t="str">
            <v>N</v>
          </cell>
          <cell r="G3194" t="str">
            <v>N</v>
          </cell>
          <cell r="H3194" t="str">
            <v/>
          </cell>
          <cell r="I3194" t="str">
            <v/>
          </cell>
          <cell r="J3194" t="str">
            <v>N/A</v>
          </cell>
        </row>
        <row r="3195">
          <cell r="B3195" t="str">
            <v>TQF1WU14</v>
          </cell>
          <cell r="C3195" t="str">
            <v>央行外匯交易－交易狀況查詢(REPLY)</v>
          </cell>
          <cell r="D3195" t="str">
            <v>N</v>
          </cell>
          <cell r="E3195" t="str">
            <v/>
          </cell>
          <cell r="F3195" t="str">
            <v>N</v>
          </cell>
          <cell r="G3195" t="str">
            <v>N</v>
          </cell>
          <cell r="H3195" t="str">
            <v/>
          </cell>
          <cell r="I3195" t="str">
            <v/>
          </cell>
          <cell r="J3195" t="str">
            <v>N/A</v>
          </cell>
        </row>
        <row r="3196">
          <cell r="B3196" t="str">
            <v>TQF1WU21</v>
          </cell>
          <cell r="C3196" t="str">
            <v>大額遠匯資料－輸入(REPLY)</v>
          </cell>
          <cell r="D3196" t="str">
            <v>N</v>
          </cell>
          <cell r="E3196" t="str">
            <v/>
          </cell>
          <cell r="F3196" t="str">
            <v>N</v>
          </cell>
          <cell r="G3196" t="str">
            <v>N</v>
          </cell>
          <cell r="H3196" t="str">
            <v/>
          </cell>
          <cell r="I3196" t="str">
            <v/>
          </cell>
          <cell r="J3196" t="str">
            <v>N/A</v>
          </cell>
        </row>
        <row r="3197">
          <cell r="B3197" t="str">
            <v>TQF1WU22</v>
          </cell>
          <cell r="C3197" t="str">
            <v>大額遠匯資料－更正(REPLY)</v>
          </cell>
          <cell r="D3197" t="str">
            <v>N</v>
          </cell>
          <cell r="E3197" t="str">
            <v/>
          </cell>
          <cell r="F3197" t="str">
            <v>N</v>
          </cell>
          <cell r="G3197" t="str">
            <v>N</v>
          </cell>
          <cell r="H3197" t="str">
            <v/>
          </cell>
          <cell r="I3197" t="str">
            <v/>
          </cell>
          <cell r="J3197" t="str">
            <v>N/A</v>
          </cell>
        </row>
        <row r="3198">
          <cell r="B3198" t="str">
            <v>TQF1WU23</v>
          </cell>
          <cell r="C3198" t="str">
            <v>大額遠匯資料－刪除(REPLY)</v>
          </cell>
          <cell r="D3198" t="str">
            <v>N</v>
          </cell>
          <cell r="E3198" t="str">
            <v/>
          </cell>
          <cell r="F3198" t="str">
            <v>N</v>
          </cell>
          <cell r="G3198" t="str">
            <v>N</v>
          </cell>
          <cell r="H3198" t="str">
            <v/>
          </cell>
          <cell r="I3198" t="str">
            <v/>
          </cell>
          <cell r="J3198" t="str">
            <v>N/A</v>
          </cell>
        </row>
        <row r="3199">
          <cell r="B3199" t="str">
            <v>TQF1WU31</v>
          </cell>
          <cell r="C3199" t="str">
            <v>大額結匯資料－輸入(REPLY)</v>
          </cell>
          <cell r="D3199" t="str">
            <v>N</v>
          </cell>
          <cell r="E3199" t="str">
            <v/>
          </cell>
          <cell r="F3199" t="str">
            <v>N</v>
          </cell>
          <cell r="G3199" t="str">
            <v>N</v>
          </cell>
          <cell r="H3199" t="str">
            <v/>
          </cell>
          <cell r="I3199" t="str">
            <v/>
          </cell>
          <cell r="J3199" t="str">
            <v>N/A</v>
          </cell>
        </row>
        <row r="3200">
          <cell r="B3200" t="str">
            <v>TQF1WU33</v>
          </cell>
          <cell r="C3200" t="str">
            <v>大額結匯資料－刪除(REPLY)</v>
          </cell>
          <cell r="D3200" t="str">
            <v>N</v>
          </cell>
          <cell r="E3200" t="str">
            <v/>
          </cell>
          <cell r="F3200" t="str">
            <v>N</v>
          </cell>
          <cell r="G3200" t="str">
            <v>N</v>
          </cell>
          <cell r="H3200" t="str">
            <v/>
          </cell>
          <cell r="I3200" t="str">
            <v/>
          </cell>
          <cell r="J3200" t="str">
            <v>N/A</v>
          </cell>
        </row>
        <row r="3201">
          <cell r="B3201" t="str">
            <v>TQF1WU41</v>
          </cell>
          <cell r="C3201" t="str">
            <v>大額結匯資料－輸入(REPLY)</v>
          </cell>
          <cell r="D3201" t="str">
            <v>N</v>
          </cell>
          <cell r="E3201" t="str">
            <v/>
          </cell>
          <cell r="F3201" t="str">
            <v>N</v>
          </cell>
          <cell r="G3201" t="str">
            <v>N</v>
          </cell>
          <cell r="H3201" t="str">
            <v/>
          </cell>
          <cell r="I3201" t="str">
            <v/>
          </cell>
          <cell r="J3201" t="str">
            <v>N/A</v>
          </cell>
        </row>
        <row r="3202">
          <cell r="B3202" t="str">
            <v>TQF1WU43</v>
          </cell>
          <cell r="C3202" t="str">
            <v>大額結匯資料－刪除(REPLY)</v>
          </cell>
          <cell r="D3202" t="str">
            <v>N</v>
          </cell>
          <cell r="E3202" t="str">
            <v/>
          </cell>
          <cell r="F3202" t="str">
            <v>N</v>
          </cell>
          <cell r="G3202" t="str">
            <v>N</v>
          </cell>
          <cell r="H3202" t="str">
            <v/>
          </cell>
          <cell r="I3202" t="str">
            <v/>
          </cell>
          <cell r="J3202" t="str">
            <v>N/A</v>
          </cell>
        </row>
        <row r="3203">
          <cell r="B3203" t="str">
            <v>PG08</v>
          </cell>
          <cell r="C3203" t="str">
            <v>代收票據退票</v>
          </cell>
          <cell r="D3203" t="str">
            <v>N</v>
          </cell>
          <cell r="E3203" t="str">
            <v/>
          </cell>
          <cell r="F3203" t="str">
            <v>N</v>
          </cell>
          <cell r="G3203" t="str">
            <v>N</v>
          </cell>
          <cell r="H3203" t="str">
            <v>NBS</v>
          </cell>
          <cell r="I3203" t="str">
            <v/>
          </cell>
          <cell r="J3203" t="str">
            <v>N/A</v>
          </cell>
        </row>
        <row r="3204">
          <cell r="B3204" t="str">
            <v>RG02</v>
          </cell>
          <cell r="C3204" t="str">
            <v>入庫轉帳沖正</v>
          </cell>
          <cell r="D3204" t="str">
            <v>N</v>
          </cell>
          <cell r="E3204" t="str">
            <v/>
          </cell>
          <cell r="F3204" t="str">
            <v>N</v>
          </cell>
          <cell r="G3204" t="str">
            <v>N</v>
          </cell>
          <cell r="H3204" t="str">
            <v/>
          </cell>
          <cell r="I3204" t="str">
            <v/>
          </cell>
          <cell r="J3204" t="str">
            <v>N/A</v>
          </cell>
        </row>
        <row r="3205">
          <cell r="B3205" t="str">
            <v>RG03</v>
          </cell>
          <cell r="C3205" t="str">
            <v>出庫轉帳沖正</v>
          </cell>
          <cell r="D3205" t="str">
            <v>N</v>
          </cell>
          <cell r="E3205" t="str">
            <v/>
          </cell>
          <cell r="F3205" t="str">
            <v>N</v>
          </cell>
          <cell r="G3205" t="str">
            <v>N</v>
          </cell>
          <cell r="H3205" t="str">
            <v/>
          </cell>
          <cell r="I3205" t="str">
            <v/>
          </cell>
          <cell r="J3205" t="str">
            <v>N/A</v>
          </cell>
        </row>
        <row r="3206">
          <cell r="B3206" t="str">
            <v>RG04</v>
          </cell>
          <cell r="C3206" t="str">
            <v>委託同業入帳沖正</v>
          </cell>
          <cell r="D3206" t="str">
            <v>N</v>
          </cell>
          <cell r="E3206" t="str">
            <v/>
          </cell>
          <cell r="F3206" t="str">
            <v>N</v>
          </cell>
          <cell r="G3206" t="str">
            <v>N</v>
          </cell>
          <cell r="H3206" t="str">
            <v/>
          </cell>
          <cell r="I3206" t="str">
            <v/>
          </cell>
          <cell r="J3206" t="str">
            <v>N/A</v>
          </cell>
        </row>
        <row r="3207">
          <cell r="B3207" t="str">
            <v>RG05</v>
          </cell>
          <cell r="C3207" t="str">
            <v>已到期外埠票據存入沖正</v>
          </cell>
          <cell r="D3207" t="str">
            <v>N</v>
          </cell>
          <cell r="E3207" t="str">
            <v/>
          </cell>
          <cell r="F3207" t="str">
            <v>N</v>
          </cell>
          <cell r="G3207" t="str">
            <v>N</v>
          </cell>
          <cell r="H3207" t="str">
            <v/>
          </cell>
          <cell r="I3207" t="str">
            <v/>
          </cell>
          <cell r="J3207" t="str">
            <v>N/A</v>
          </cell>
        </row>
        <row r="3208">
          <cell r="B3208" t="str">
            <v>RG07</v>
          </cell>
          <cell r="C3208" t="str">
            <v>聯行退票沖正．</v>
          </cell>
          <cell r="D3208" t="str">
            <v>N</v>
          </cell>
          <cell r="E3208" t="str">
            <v/>
          </cell>
          <cell r="F3208" t="str">
            <v>N</v>
          </cell>
          <cell r="G3208" t="str">
            <v>N</v>
          </cell>
          <cell r="H3208" t="str">
            <v/>
          </cell>
          <cell r="I3208" t="str">
            <v/>
          </cell>
          <cell r="J3208" t="str">
            <v>N/A</v>
          </cell>
        </row>
        <row r="3209">
          <cell r="B3209" t="str">
            <v>RG08</v>
          </cell>
          <cell r="C3209" t="str">
            <v>代收行退票沖正.</v>
          </cell>
          <cell r="D3209" t="str">
            <v>N</v>
          </cell>
          <cell r="E3209" t="str">
            <v/>
          </cell>
          <cell r="F3209" t="str">
            <v>N</v>
          </cell>
          <cell r="G3209" t="str">
            <v>N</v>
          </cell>
          <cell r="H3209" t="str">
            <v/>
          </cell>
          <cell r="I3209" t="str">
            <v/>
          </cell>
          <cell r="J3209" t="str">
            <v>N/A</v>
          </cell>
        </row>
        <row r="3210">
          <cell r="B3210" t="str">
            <v>RG09</v>
          </cell>
          <cell r="C3210" t="str">
            <v>撤票轉帳沖正</v>
          </cell>
          <cell r="D3210" t="str">
            <v>N</v>
          </cell>
          <cell r="E3210" t="str">
            <v/>
          </cell>
          <cell r="F3210" t="str">
            <v>N</v>
          </cell>
          <cell r="G3210" t="str">
            <v>N</v>
          </cell>
          <cell r="H3210" t="str">
            <v/>
          </cell>
          <cell r="I3210" t="str">
            <v/>
          </cell>
          <cell r="J3210" t="str">
            <v>N/A</v>
          </cell>
        </row>
        <row r="3211">
          <cell r="B3211" t="str">
            <v>RG10</v>
          </cell>
          <cell r="C3211" t="str">
            <v>聯行委託書入帳沖正</v>
          </cell>
          <cell r="D3211" t="str">
            <v>N</v>
          </cell>
          <cell r="E3211" t="str">
            <v/>
          </cell>
          <cell r="F3211" t="str">
            <v>N</v>
          </cell>
          <cell r="G3211" t="str">
            <v>N</v>
          </cell>
          <cell r="H3211" t="str">
            <v/>
          </cell>
          <cell r="I3211" t="str">
            <v/>
          </cell>
          <cell r="J3211" t="str">
            <v>N/A</v>
          </cell>
        </row>
        <row r="3212">
          <cell r="B3212" t="str">
            <v>RG14</v>
          </cell>
          <cell r="C3212" t="str">
            <v>委託同業整批入帳沖正.</v>
          </cell>
          <cell r="D3212" t="str">
            <v>N</v>
          </cell>
          <cell r="E3212" t="str">
            <v/>
          </cell>
          <cell r="F3212" t="str">
            <v>N</v>
          </cell>
          <cell r="G3212" t="str">
            <v>N</v>
          </cell>
          <cell r="H3212" t="str">
            <v/>
          </cell>
          <cell r="I3212" t="str">
            <v/>
          </cell>
          <cell r="J3212" t="str">
            <v>N/A</v>
          </cell>
        </row>
        <row r="3213">
          <cell r="B3213" t="str">
            <v>RG18</v>
          </cell>
          <cell r="C3213" t="str">
            <v>本單位代收票據轉帳沖正</v>
          </cell>
          <cell r="D3213" t="str">
            <v>N</v>
          </cell>
          <cell r="E3213" t="str">
            <v/>
          </cell>
          <cell r="F3213" t="str">
            <v>N</v>
          </cell>
          <cell r="G3213" t="str">
            <v>N</v>
          </cell>
          <cell r="H3213" t="str">
            <v/>
          </cell>
          <cell r="I3213" t="str">
            <v/>
          </cell>
          <cell r="J3213" t="str">
            <v>N/A</v>
          </cell>
        </row>
        <row r="3214">
          <cell r="B3214" t="str">
            <v>RG37</v>
          </cell>
          <cell r="C3214" t="str">
            <v>委託書收妥沖正.</v>
          </cell>
          <cell r="D3214" t="str">
            <v>N</v>
          </cell>
          <cell r="E3214" t="str">
            <v/>
          </cell>
          <cell r="F3214" t="str">
            <v>N</v>
          </cell>
          <cell r="G3214" t="str">
            <v>N</v>
          </cell>
          <cell r="H3214" t="str">
            <v/>
          </cell>
          <cell r="I3214" t="str">
            <v/>
          </cell>
          <cell r="J3214" t="str">
            <v>N/A</v>
          </cell>
        </row>
        <row r="3215">
          <cell r="B3215" t="str">
            <v>TG02</v>
          </cell>
          <cell r="C3215" t="str">
            <v>入庫轉帳.</v>
          </cell>
          <cell r="D3215" t="str">
            <v>N</v>
          </cell>
          <cell r="E3215" t="str">
            <v/>
          </cell>
          <cell r="F3215" t="str">
            <v>N</v>
          </cell>
          <cell r="G3215" t="str">
            <v>N</v>
          </cell>
          <cell r="H3215" t="str">
            <v/>
          </cell>
          <cell r="I3215" t="str">
            <v/>
          </cell>
          <cell r="J3215" t="str">
            <v>N/A</v>
          </cell>
        </row>
        <row r="3216">
          <cell r="B3216" t="str">
            <v>TG03</v>
          </cell>
          <cell r="C3216" t="str">
            <v>出庫轉帳.</v>
          </cell>
          <cell r="D3216" t="str">
            <v>N</v>
          </cell>
          <cell r="E3216" t="str">
            <v/>
          </cell>
          <cell r="F3216" t="str">
            <v>N</v>
          </cell>
          <cell r="G3216" t="str">
            <v>N</v>
          </cell>
          <cell r="H3216" t="str">
            <v/>
          </cell>
          <cell r="I3216" t="str">
            <v/>
          </cell>
          <cell r="J3216" t="str">
            <v>N/A</v>
          </cell>
        </row>
        <row r="3217">
          <cell r="B3217" t="str">
            <v>TG04</v>
          </cell>
          <cell r="C3217" t="str">
            <v>委託同業入帳.</v>
          </cell>
          <cell r="D3217" t="str">
            <v>N</v>
          </cell>
          <cell r="E3217" t="str">
            <v/>
          </cell>
          <cell r="F3217" t="str">
            <v>N</v>
          </cell>
          <cell r="G3217" t="str">
            <v>N</v>
          </cell>
          <cell r="H3217" t="str">
            <v/>
          </cell>
          <cell r="I3217" t="str">
            <v/>
          </cell>
          <cell r="J3217" t="str">
            <v>N/A</v>
          </cell>
        </row>
        <row r="3218">
          <cell r="B3218" t="str">
            <v>TG05</v>
          </cell>
          <cell r="C3218" t="str">
            <v>到期外埠存入.</v>
          </cell>
          <cell r="D3218" t="str">
            <v>N</v>
          </cell>
          <cell r="E3218" t="str">
            <v/>
          </cell>
          <cell r="F3218" t="str">
            <v>N</v>
          </cell>
          <cell r="G3218" t="str">
            <v>N</v>
          </cell>
          <cell r="H3218" t="str">
            <v/>
          </cell>
          <cell r="I3218" t="str">
            <v/>
          </cell>
          <cell r="J3218" t="str">
            <v>N/A</v>
          </cell>
        </row>
        <row r="3219">
          <cell r="B3219" t="str">
            <v>TG07</v>
          </cell>
          <cell r="C3219" t="str">
            <v>代收聯行退票.</v>
          </cell>
          <cell r="D3219" t="str">
            <v>N</v>
          </cell>
          <cell r="E3219" t="str">
            <v/>
          </cell>
          <cell r="F3219" t="str">
            <v>N</v>
          </cell>
          <cell r="G3219" t="str">
            <v>N</v>
          </cell>
          <cell r="H3219" t="str">
            <v>NBS</v>
          </cell>
          <cell r="I3219" t="str">
            <v/>
          </cell>
          <cell r="J3219" t="str">
            <v>N/A</v>
          </cell>
        </row>
        <row r="3220">
          <cell r="B3220" t="str">
            <v>TG08</v>
          </cell>
          <cell r="C3220" t="str">
            <v>代收主辦行退票.</v>
          </cell>
          <cell r="D3220" t="str">
            <v>N</v>
          </cell>
          <cell r="E3220" t="str">
            <v/>
          </cell>
          <cell r="F3220" t="str">
            <v>N</v>
          </cell>
          <cell r="G3220" t="str">
            <v>N</v>
          </cell>
          <cell r="H3220" t="str">
            <v>NBS</v>
          </cell>
          <cell r="I3220" t="str">
            <v/>
          </cell>
          <cell r="J3220" t="str">
            <v>N/A</v>
          </cell>
        </row>
        <row r="3221">
          <cell r="B3221" t="str">
            <v>TG09</v>
          </cell>
          <cell r="C3221" t="str">
            <v>撤票轉帳.</v>
          </cell>
          <cell r="D3221" t="str">
            <v>N</v>
          </cell>
          <cell r="E3221" t="str">
            <v/>
          </cell>
          <cell r="F3221" t="str">
            <v>N</v>
          </cell>
          <cell r="G3221" t="str">
            <v>N</v>
          </cell>
          <cell r="H3221" t="str">
            <v/>
          </cell>
          <cell r="I3221" t="str">
            <v/>
          </cell>
          <cell r="J3221" t="str">
            <v>N/A</v>
          </cell>
        </row>
        <row r="3222">
          <cell r="B3222" t="str">
            <v>TG10</v>
          </cell>
          <cell r="C3222" t="str">
            <v>代收今交存入</v>
          </cell>
          <cell r="D3222" t="str">
            <v>N</v>
          </cell>
          <cell r="E3222" t="str">
            <v/>
          </cell>
          <cell r="F3222" t="str">
            <v>N</v>
          </cell>
          <cell r="G3222" t="str">
            <v>N</v>
          </cell>
          <cell r="H3222" t="str">
            <v/>
          </cell>
          <cell r="I3222" t="str">
            <v/>
          </cell>
          <cell r="J3222" t="str">
            <v>N/A</v>
          </cell>
        </row>
        <row r="3223">
          <cell r="B3223" t="str">
            <v>TG10A</v>
          </cell>
          <cell r="C3223" t="str">
            <v>委託書存入.
啟動整批入帳</v>
          </cell>
          <cell r="D3223" t="str">
            <v>N</v>
          </cell>
          <cell r="E3223" t="str">
            <v/>
          </cell>
          <cell r="F3223" t="str">
            <v>N</v>
          </cell>
          <cell r="G3223" t="str">
            <v>N</v>
          </cell>
          <cell r="H3223" t="str">
            <v/>
          </cell>
          <cell r="I3223" t="str">
            <v/>
          </cell>
          <cell r="J3223" t="str">
            <v>N/A</v>
          </cell>
        </row>
        <row r="3224">
          <cell r="B3224" t="str">
            <v>TG11</v>
          </cell>
          <cell r="C3224" t="str">
            <v>託收票查詢是否為備償帳戶查詢戶名</v>
          </cell>
          <cell r="D3224" t="str">
            <v>N</v>
          </cell>
          <cell r="E3224" t="str">
            <v/>
          </cell>
          <cell r="F3224" t="str">
            <v>N</v>
          </cell>
          <cell r="G3224" t="str">
            <v>N</v>
          </cell>
          <cell r="H3224" t="str">
            <v/>
          </cell>
          <cell r="I3224" t="str">
            <v/>
          </cell>
          <cell r="J3224" t="str">
            <v>N/A</v>
          </cell>
        </row>
        <row r="3225">
          <cell r="B3225" t="str">
            <v>TG14</v>
          </cell>
          <cell r="C3225" t="str">
            <v>委託同業整批入帳.</v>
          </cell>
          <cell r="D3225" t="str">
            <v>N</v>
          </cell>
          <cell r="E3225" t="str">
            <v>V</v>
          </cell>
          <cell r="F3225" t="str">
            <v>N</v>
          </cell>
          <cell r="G3225" t="str">
            <v>N</v>
          </cell>
          <cell r="H3225" t="str">
            <v/>
          </cell>
          <cell r="I3225" t="str">
            <v/>
          </cell>
          <cell r="J3225" t="str">
            <v>N/A</v>
          </cell>
        </row>
        <row r="3226">
          <cell r="B3226" t="str">
            <v>TG18</v>
          </cell>
          <cell r="C3226" t="str">
            <v>代收本單位票據轉帳.</v>
          </cell>
          <cell r="D3226" t="str">
            <v>N</v>
          </cell>
          <cell r="E3226" t="str">
            <v/>
          </cell>
          <cell r="F3226" t="str">
            <v>N</v>
          </cell>
          <cell r="G3226" t="str">
            <v>N</v>
          </cell>
          <cell r="H3226" t="str">
            <v/>
          </cell>
          <cell r="I3226" t="str">
            <v/>
          </cell>
          <cell r="J3226" t="str">
            <v>N/A</v>
          </cell>
        </row>
        <row r="3227">
          <cell r="B3227" t="str">
            <v>TG20</v>
          </cell>
          <cell r="C3227" t="str">
            <v>委聯行異常資料刪除.</v>
          </cell>
          <cell r="D3227" t="str">
            <v>N</v>
          </cell>
          <cell r="E3227" t="str">
            <v/>
          </cell>
          <cell r="F3227" t="str">
            <v>N</v>
          </cell>
          <cell r="G3227" t="str">
            <v>N</v>
          </cell>
          <cell r="H3227" t="str">
            <v/>
          </cell>
          <cell r="I3227" t="str">
            <v/>
          </cell>
          <cell r="J3227" t="str">
            <v>N/A</v>
          </cell>
        </row>
        <row r="3228">
          <cell r="B3228" t="str">
            <v>TG30</v>
          </cell>
          <cell r="C3228" t="str">
            <v>託收票據資料變更.</v>
          </cell>
          <cell r="D3228" t="str">
            <v>N</v>
          </cell>
          <cell r="E3228" t="str">
            <v/>
          </cell>
          <cell r="F3228" t="str">
            <v>N</v>
          </cell>
          <cell r="G3228" t="str">
            <v>N</v>
          </cell>
          <cell r="H3228" t="str">
            <v/>
          </cell>
          <cell r="I3228" t="str">
            <v/>
          </cell>
          <cell r="J3228" t="str">
            <v>N/A</v>
          </cell>
        </row>
        <row r="3229">
          <cell r="B3229" t="str">
            <v>TG37</v>
          </cell>
          <cell r="C3229" t="str">
            <v>委託書收妥.</v>
          </cell>
          <cell r="D3229" t="str">
            <v>N</v>
          </cell>
          <cell r="E3229" t="str">
            <v/>
          </cell>
          <cell r="F3229" t="str">
            <v>N</v>
          </cell>
          <cell r="G3229" t="str">
            <v>N</v>
          </cell>
          <cell r="H3229" t="str">
            <v/>
          </cell>
          <cell r="I3229" t="str">
            <v/>
          </cell>
          <cell r="J3229" t="str">
            <v>N/A</v>
          </cell>
        </row>
        <row r="3230">
          <cell r="B3230" t="str">
            <v>TG3921</v>
          </cell>
          <cell r="C3230" t="str">
            <v>託收中票據撤回.</v>
          </cell>
          <cell r="D3230" t="str">
            <v>N</v>
          </cell>
          <cell r="E3230" t="str">
            <v/>
          </cell>
          <cell r="F3230" t="str">
            <v>N</v>
          </cell>
          <cell r="G3230" t="str">
            <v>N</v>
          </cell>
          <cell r="H3230" t="str">
            <v/>
          </cell>
          <cell r="I3230" t="str">
            <v/>
          </cell>
          <cell r="J3230" t="str">
            <v>N/A</v>
          </cell>
        </row>
        <row r="3231">
          <cell r="B3231" t="str">
            <v>TG3931</v>
          </cell>
          <cell r="C3231" t="str">
            <v>票據撤回解除.</v>
          </cell>
          <cell r="D3231" t="str">
            <v>N</v>
          </cell>
          <cell r="E3231" t="str">
            <v/>
          </cell>
          <cell r="F3231" t="str">
            <v>N</v>
          </cell>
          <cell r="G3231" t="str">
            <v>N</v>
          </cell>
          <cell r="H3231" t="str">
            <v/>
          </cell>
          <cell r="I3231" t="str">
            <v/>
          </cell>
          <cell r="J3231" t="str">
            <v>N/A</v>
          </cell>
        </row>
        <row r="3232">
          <cell r="B3232" t="str">
            <v>TG40</v>
          </cell>
          <cell r="C3232" t="str">
            <v>銀行檔更新.</v>
          </cell>
          <cell r="D3232" t="str">
            <v>N</v>
          </cell>
          <cell r="E3232" t="str">
            <v/>
          </cell>
          <cell r="F3232" t="str">
            <v>N</v>
          </cell>
          <cell r="G3232" t="str">
            <v>N</v>
          </cell>
          <cell r="H3232" t="str">
            <v/>
          </cell>
          <cell r="I3232" t="str">
            <v/>
          </cell>
          <cell r="J3232" t="str">
            <v>N/A</v>
          </cell>
        </row>
        <row r="3233">
          <cell r="B3233" t="str">
            <v>TG41</v>
          </cell>
          <cell r="C3233" t="str">
            <v>分行檔更新.</v>
          </cell>
          <cell r="D3233" t="str">
            <v>N</v>
          </cell>
          <cell r="E3233" t="str">
            <v/>
          </cell>
          <cell r="F3233" t="str">
            <v>N</v>
          </cell>
          <cell r="G3233" t="str">
            <v>N</v>
          </cell>
          <cell r="H3233" t="str">
            <v/>
          </cell>
          <cell r="I3233" t="str">
            <v/>
          </cell>
          <cell r="J3233" t="str">
            <v>N/A</v>
          </cell>
        </row>
        <row r="3234">
          <cell r="B3234" t="str">
            <v>TG4101</v>
          </cell>
          <cell r="C3234" t="str">
            <v>分行檔更新.</v>
          </cell>
          <cell r="D3234" t="str">
            <v>N</v>
          </cell>
          <cell r="E3234" t="str">
            <v/>
          </cell>
          <cell r="F3234" t="str">
            <v>N</v>
          </cell>
          <cell r="G3234" t="str">
            <v>N</v>
          </cell>
          <cell r="H3234" t="str">
            <v/>
          </cell>
          <cell r="I3234" t="str">
            <v/>
          </cell>
          <cell r="J3234" t="str">
            <v>N/A</v>
          </cell>
        </row>
        <row r="3235">
          <cell r="B3235" t="str">
            <v>TG50</v>
          </cell>
          <cell r="C3235" t="str">
            <v>代收票據資料同步</v>
          </cell>
          <cell r="D3235" t="str">
            <v>N</v>
          </cell>
          <cell r="E3235" t="str">
            <v/>
          </cell>
          <cell r="F3235" t="str">
            <v>N</v>
          </cell>
          <cell r="G3235" t="str">
            <v>N</v>
          </cell>
          <cell r="H3235" t="str">
            <v/>
          </cell>
          <cell r="I3235" t="str">
            <v/>
          </cell>
          <cell r="J3235" t="str">
            <v>N/A</v>
          </cell>
        </row>
        <row r="3236">
          <cell r="B3236" t="str">
            <v>TG56</v>
          </cell>
          <cell r="C3236" t="str">
            <v>票據撤回解除.</v>
          </cell>
          <cell r="D3236" t="str">
            <v>N</v>
          </cell>
          <cell r="E3236" t="str">
            <v/>
          </cell>
          <cell r="F3236" t="str">
            <v>N</v>
          </cell>
          <cell r="G3236" t="str">
            <v>N</v>
          </cell>
          <cell r="H3236" t="str">
            <v/>
          </cell>
          <cell r="I3236" t="str">
            <v/>
          </cell>
          <cell r="J3236" t="str">
            <v>N/A</v>
          </cell>
        </row>
        <row r="3237">
          <cell r="B3237" t="str">
            <v>TG60</v>
          </cell>
          <cell r="C3237" t="str">
            <v>託收中票據撤回.</v>
          </cell>
          <cell r="D3237" t="str">
            <v>N</v>
          </cell>
          <cell r="E3237" t="str">
            <v/>
          </cell>
          <cell r="F3237" t="str">
            <v>N</v>
          </cell>
          <cell r="G3237" t="str">
            <v>N</v>
          </cell>
          <cell r="H3237" t="str">
            <v/>
          </cell>
          <cell r="I3237" t="str">
            <v/>
          </cell>
          <cell r="J3237" t="str">
            <v>N/A</v>
          </cell>
        </row>
        <row r="3238">
          <cell r="B3238" t="str">
            <v>TG66</v>
          </cell>
          <cell r="C3238" t="str">
            <v>待處理委託書彙總.</v>
          </cell>
          <cell r="D3238" t="str">
            <v>N</v>
          </cell>
          <cell r="E3238" t="str">
            <v/>
          </cell>
          <cell r="F3238" t="str">
            <v>N</v>
          </cell>
          <cell r="G3238" t="str">
            <v>N</v>
          </cell>
          <cell r="H3238" t="str">
            <v/>
          </cell>
          <cell r="I3238" t="str">
            <v/>
          </cell>
          <cell r="J3238" t="str">
            <v>N/A</v>
          </cell>
        </row>
        <row r="3239">
          <cell r="B3239" t="str">
            <v>TG70</v>
          </cell>
          <cell r="C3239" t="str">
            <v>代收銀行檔查詢.</v>
          </cell>
          <cell r="D3239" t="str">
            <v>N</v>
          </cell>
          <cell r="E3239" t="str">
            <v/>
          </cell>
          <cell r="F3239" t="str">
            <v>N</v>
          </cell>
          <cell r="G3239" t="str">
            <v>N</v>
          </cell>
          <cell r="H3239" t="str">
            <v/>
          </cell>
          <cell r="I3239" t="str">
            <v/>
          </cell>
          <cell r="J3239" t="str">
            <v>N/A</v>
          </cell>
        </row>
        <row r="3240">
          <cell r="B3240" t="str">
            <v>TG71</v>
          </cell>
          <cell r="C3240" t="str">
            <v>代收分行檔查詢.</v>
          </cell>
          <cell r="D3240" t="str">
            <v>N</v>
          </cell>
          <cell r="E3240" t="str">
            <v/>
          </cell>
          <cell r="F3240" t="str">
            <v>N</v>
          </cell>
          <cell r="G3240" t="str">
            <v>N</v>
          </cell>
          <cell r="H3240" t="str">
            <v/>
          </cell>
          <cell r="I3240" t="str">
            <v/>
          </cell>
          <cell r="J3240" t="str">
            <v>N/A</v>
          </cell>
        </row>
        <row r="3241">
          <cell r="B3241" t="str">
            <v>TG72</v>
          </cell>
          <cell r="C3241" t="str">
            <v>分布統計表.</v>
          </cell>
          <cell r="D3241" t="str">
            <v>N</v>
          </cell>
          <cell r="E3241" t="str">
            <v/>
          </cell>
          <cell r="F3241" t="str">
            <v>N</v>
          </cell>
          <cell r="G3241" t="str">
            <v>N</v>
          </cell>
          <cell r="H3241" t="str">
            <v/>
          </cell>
          <cell r="I3241" t="str">
            <v/>
          </cell>
          <cell r="J3241" t="str">
            <v>N/A</v>
          </cell>
        </row>
        <row r="3242">
          <cell r="B3242" t="str">
            <v>TG74</v>
          </cell>
          <cell r="C3242" t="str">
            <v>應收委託書明細查詢.</v>
          </cell>
          <cell r="D3242" t="str">
            <v>N</v>
          </cell>
          <cell r="E3242" t="str">
            <v/>
          </cell>
          <cell r="F3242" t="str">
            <v>N</v>
          </cell>
          <cell r="G3242" t="str">
            <v>N</v>
          </cell>
          <cell r="H3242" t="str">
            <v/>
          </cell>
          <cell r="I3242" t="str">
            <v/>
          </cell>
          <cell r="J3242" t="str">
            <v>N/A</v>
          </cell>
        </row>
        <row r="3243">
          <cell r="B3243" t="str">
            <v>TG75</v>
          </cell>
          <cell r="C3243" t="str">
            <v>委託書查詢.</v>
          </cell>
          <cell r="D3243" t="str">
            <v>N</v>
          </cell>
          <cell r="E3243" t="str">
            <v/>
          </cell>
          <cell r="F3243" t="str">
            <v>N</v>
          </cell>
          <cell r="G3243" t="str">
            <v>N</v>
          </cell>
          <cell r="H3243" t="str">
            <v/>
          </cell>
          <cell r="I3243" t="str">
            <v/>
          </cell>
          <cell r="J3243" t="str">
            <v>N/A</v>
          </cell>
        </row>
        <row r="3244">
          <cell r="B3244" t="str">
            <v>TG76</v>
          </cell>
          <cell r="C3244" t="str">
            <v>聯行批號明細查詢.</v>
          </cell>
          <cell r="D3244" t="str">
            <v>N</v>
          </cell>
          <cell r="E3244" t="str">
            <v/>
          </cell>
          <cell r="F3244" t="str">
            <v>N</v>
          </cell>
          <cell r="G3244" t="str">
            <v>N</v>
          </cell>
          <cell r="H3244" t="str">
            <v/>
          </cell>
          <cell r="I3244" t="str">
            <v/>
          </cell>
          <cell r="J3244" t="str">
            <v>N/A</v>
          </cell>
        </row>
        <row r="3245">
          <cell r="B3245" t="str">
            <v>TG80</v>
          </cell>
          <cell r="C3245" t="str">
            <v>代收彙計查詢</v>
          </cell>
          <cell r="D3245" t="str">
            <v>N</v>
          </cell>
          <cell r="E3245" t="str">
            <v/>
          </cell>
          <cell r="F3245" t="str">
            <v>N</v>
          </cell>
          <cell r="G3245" t="str">
            <v>N</v>
          </cell>
          <cell r="H3245" t="str">
            <v/>
          </cell>
          <cell r="I3245" t="str">
            <v/>
          </cell>
          <cell r="J3245" t="str">
            <v>N/A</v>
          </cell>
        </row>
        <row r="3246">
          <cell r="B3246" t="str">
            <v>TG97</v>
          </cell>
          <cell r="C3246" t="str">
            <v>代收聯行退票查詢.</v>
          </cell>
          <cell r="D3246" t="str">
            <v>N</v>
          </cell>
          <cell r="E3246" t="str">
            <v/>
          </cell>
          <cell r="F3246" t="str">
            <v>N</v>
          </cell>
          <cell r="G3246" t="str">
            <v>N</v>
          </cell>
          <cell r="H3246" t="str">
            <v/>
          </cell>
          <cell r="I3246" t="str">
            <v/>
          </cell>
          <cell r="J3246" t="str">
            <v>N/A</v>
          </cell>
        </row>
        <row r="3247">
          <cell r="B3247" t="str">
            <v>CMDH0001</v>
          </cell>
          <cell r="C3247" t="str">
            <v>國庫收支系統－收入機關代碼或對帳機關代碼檢查碼之檢查 </v>
          </cell>
          <cell r="D3247" t="str">
            <v>N</v>
          </cell>
          <cell r="E3247" t="str">
            <v/>
          </cell>
          <cell r="F3247" t="str">
            <v>N</v>
          </cell>
          <cell r="G3247" t="str">
            <v>N</v>
          </cell>
          <cell r="H3247" t="str">
            <v/>
          </cell>
          <cell r="I3247" t="str">
            <v/>
          </cell>
          <cell r="J3247" t="str">
            <v>N/A</v>
          </cell>
        </row>
        <row r="3248">
          <cell r="B3248" t="str">
            <v>CMDH0002</v>
          </cell>
          <cell r="C3248" t="str">
            <v>國庫收支系統－
科目代碼檢查碼之檢查</v>
          </cell>
          <cell r="D3248" t="str">
            <v>N</v>
          </cell>
          <cell r="E3248" t="str">
            <v/>
          </cell>
          <cell r="F3248" t="str">
            <v>N</v>
          </cell>
          <cell r="G3248" t="str">
            <v>N</v>
          </cell>
          <cell r="H3248" t="str">
            <v/>
          </cell>
          <cell r="I3248" t="str">
            <v/>
          </cell>
          <cell r="J3248" t="str">
            <v>N/A</v>
          </cell>
        </row>
        <row r="3249">
          <cell r="B3249" t="str">
            <v>CMDH0003</v>
          </cell>
          <cell r="C3249" t="str">
            <v>國庫收支系統－
國庫支票檢查碼的計算</v>
          </cell>
          <cell r="D3249" t="str">
            <v>N</v>
          </cell>
          <cell r="E3249" t="str">
            <v/>
          </cell>
          <cell r="F3249" t="str">
            <v>N</v>
          </cell>
          <cell r="G3249" t="str">
            <v>N</v>
          </cell>
          <cell r="H3249" t="str">
            <v/>
          </cell>
          <cell r="I3249" t="str">
            <v/>
          </cell>
          <cell r="J3249" t="str">
            <v>N/A</v>
          </cell>
        </row>
        <row r="3250">
          <cell r="B3250" t="str">
            <v>CMDH0020</v>
          </cell>
          <cell r="C3250" t="str">
            <v>金融債券提存／計息</v>
          </cell>
          <cell r="D3250" t="str">
            <v>N</v>
          </cell>
          <cell r="E3250" t="str">
            <v/>
          </cell>
          <cell r="F3250" t="str">
            <v>N</v>
          </cell>
          <cell r="G3250" t="str">
            <v>N</v>
          </cell>
          <cell r="H3250" t="str">
            <v/>
          </cell>
          <cell r="I3250" t="str">
            <v/>
          </cell>
          <cell r="J3250" t="str">
            <v>N/A</v>
          </cell>
        </row>
        <row r="3251">
          <cell r="B3251" t="str">
            <v>RH0201</v>
          </cell>
          <cell r="C3251" t="str">
            <v>國庫繳款書沖正</v>
          </cell>
          <cell r="D3251" t="str">
            <v>N</v>
          </cell>
          <cell r="E3251" t="str">
            <v/>
          </cell>
          <cell r="F3251" t="str">
            <v>N</v>
          </cell>
          <cell r="G3251" t="str">
            <v>N</v>
          </cell>
          <cell r="H3251" t="str">
            <v/>
          </cell>
          <cell r="I3251" t="str">
            <v/>
          </cell>
          <cell r="J3251" t="str">
            <v>N/A</v>
          </cell>
        </row>
        <row r="3252">
          <cell r="B3252" t="str">
            <v>RH06</v>
          </cell>
          <cell r="C3252" t="str">
            <v>玉山金融債券還本付息沖正</v>
          </cell>
          <cell r="D3252" t="str">
            <v>N</v>
          </cell>
          <cell r="E3252" t="str">
            <v/>
          </cell>
          <cell r="F3252" t="str">
            <v>N</v>
          </cell>
          <cell r="G3252" t="str">
            <v>N</v>
          </cell>
          <cell r="H3252" t="str">
            <v/>
          </cell>
          <cell r="I3252" t="str">
            <v/>
          </cell>
          <cell r="J3252" t="str">
            <v>N/A</v>
          </cell>
        </row>
        <row r="3253">
          <cell r="B3253" t="str">
            <v>RH47</v>
          </cell>
          <cell r="C3253" t="str">
            <v>玉山金融債券還本付息沖正</v>
          </cell>
          <cell r="D3253" t="str">
            <v>N</v>
          </cell>
          <cell r="E3253" t="str">
            <v/>
          </cell>
          <cell r="F3253" t="str">
            <v>N</v>
          </cell>
          <cell r="G3253" t="str">
            <v>N</v>
          </cell>
          <cell r="H3253" t="str">
            <v/>
          </cell>
          <cell r="I3253" t="str">
            <v/>
          </cell>
          <cell r="J3253" t="str">
            <v>N/A</v>
          </cell>
        </row>
        <row r="3254">
          <cell r="B3254" t="str">
            <v>TBH43</v>
          </cell>
          <cell r="C3254" t="str">
            <v>接收央行檔案後續作業處理</v>
          </cell>
          <cell r="D3254" t="str">
            <v>N</v>
          </cell>
          <cell r="E3254" t="str">
            <v/>
          </cell>
          <cell r="F3254" t="str">
            <v>N</v>
          </cell>
          <cell r="G3254" t="str">
            <v>N</v>
          </cell>
          <cell r="H3254" t="str">
            <v/>
          </cell>
          <cell r="I3254" t="str">
            <v/>
          </cell>
          <cell r="J3254" t="str">
            <v>N/A</v>
          </cell>
        </row>
        <row r="3255">
          <cell r="B3255" t="str">
            <v>TBH4301</v>
          </cell>
          <cell r="C3255" t="str">
            <v>將接收後的央行資料SCAN出來放到DATASET中供後續使用</v>
          </cell>
          <cell r="D3255" t="str">
            <v>N</v>
          </cell>
          <cell r="E3255" t="str">
            <v/>
          </cell>
          <cell r="F3255" t="str">
            <v>N</v>
          </cell>
          <cell r="G3255" t="str">
            <v>N</v>
          </cell>
          <cell r="H3255" t="str">
            <v/>
          </cell>
          <cell r="I3255" t="str">
            <v/>
          </cell>
          <cell r="J3255" t="str">
            <v>N/A</v>
          </cell>
        </row>
        <row r="3256">
          <cell r="B3256" t="str">
            <v>TBH4302</v>
          </cell>
          <cell r="C3256" t="str">
            <v>轉換接收檔案為EBCDICCODE</v>
          </cell>
          <cell r="D3256" t="str">
            <v>N</v>
          </cell>
          <cell r="E3256" t="str">
            <v/>
          </cell>
          <cell r="F3256" t="str">
            <v>N</v>
          </cell>
          <cell r="G3256" t="str">
            <v>N</v>
          </cell>
          <cell r="H3256" t="str">
            <v/>
          </cell>
          <cell r="I3256" t="str">
            <v/>
          </cell>
          <cell r="J3256" t="str">
            <v>N/A</v>
          </cell>
        </row>
        <row r="3257">
          <cell r="B3257" t="str">
            <v>TH0201</v>
          </cell>
          <cell r="C3257" t="str">
            <v>國庫繳款書登錄修改</v>
          </cell>
          <cell r="D3257" t="str">
            <v>N</v>
          </cell>
          <cell r="E3257" t="str">
            <v/>
          </cell>
          <cell r="F3257" t="str">
            <v>N</v>
          </cell>
          <cell r="G3257" t="str">
            <v>N</v>
          </cell>
          <cell r="H3257" t="str">
            <v/>
          </cell>
          <cell r="I3257" t="str">
            <v/>
          </cell>
          <cell r="J3257" t="str">
            <v>N/A</v>
          </cell>
        </row>
        <row r="3258">
          <cell r="B3258" t="str">
            <v>TH03</v>
          </cell>
          <cell r="C3258" t="str">
            <v>解庫後歲入憑證金額更正－送央行</v>
          </cell>
          <cell r="D3258" t="str">
            <v>N</v>
          </cell>
          <cell r="E3258" t="str">
            <v/>
          </cell>
          <cell r="F3258" t="str">
            <v>N</v>
          </cell>
          <cell r="G3258" t="str">
            <v>N</v>
          </cell>
          <cell r="H3258" t="str">
            <v/>
          </cell>
          <cell r="I3258" t="str">
            <v/>
          </cell>
          <cell r="J3258" t="str">
            <v>N/A</v>
          </cell>
        </row>
        <row r="3259">
          <cell r="B3259" t="str">
            <v>TH0301</v>
          </cell>
          <cell r="C3259" t="str">
            <v>解庫後憑證金額沖正（改正</v>
          </cell>
          <cell r="D3259" t="str">
            <v>N</v>
          </cell>
          <cell r="E3259" t="str">
            <v/>
          </cell>
          <cell r="F3259" t="str">
            <v>N</v>
          </cell>
          <cell r="G3259" t="str">
            <v>N</v>
          </cell>
          <cell r="H3259" t="str">
            <v/>
          </cell>
          <cell r="I3259" t="str">
            <v/>
          </cell>
          <cell r="J3259" t="str">
            <v>N/A</v>
          </cell>
        </row>
        <row r="3260">
          <cell r="B3260" t="str">
            <v>TH04</v>
          </cell>
          <cell r="C3260" t="str">
            <v>國庫支票兌付（不作帳</v>
          </cell>
          <cell r="D3260" t="str">
            <v>N</v>
          </cell>
          <cell r="E3260" t="str">
            <v/>
          </cell>
          <cell r="F3260" t="str">
            <v>N</v>
          </cell>
          <cell r="G3260" t="str">
            <v>N</v>
          </cell>
          <cell r="H3260" t="str">
            <v/>
          </cell>
          <cell r="I3260" t="str">
            <v/>
          </cell>
          <cell r="J3260" t="str">
            <v>N/A</v>
          </cell>
        </row>
        <row r="3261">
          <cell r="B3261" t="str">
            <v>TH0401</v>
          </cell>
          <cell r="C3261" t="str">
            <v>國庫支票支出扣帳驗證.</v>
          </cell>
          <cell r="D3261" t="str">
            <v>N</v>
          </cell>
          <cell r="E3261" t="str">
            <v/>
          </cell>
          <cell r="F3261" t="str">
            <v>N</v>
          </cell>
          <cell r="G3261" t="str">
            <v>N</v>
          </cell>
          <cell r="H3261" t="str">
            <v/>
          </cell>
          <cell r="I3261" t="str">
            <v/>
          </cell>
          <cell r="J3261" t="str">
            <v>N/A</v>
          </cell>
        </row>
        <row r="3262">
          <cell r="B3262" t="str">
            <v>TH05</v>
          </cell>
          <cell r="C3262" t="str">
            <v>所得稅扣繳變更為依扣繳義務人區分</v>
          </cell>
          <cell r="D3262" t="str">
            <v>N</v>
          </cell>
          <cell r="E3262" t="str">
            <v/>
          </cell>
          <cell r="F3262" t="str">
            <v>N</v>
          </cell>
          <cell r="G3262" t="str">
            <v>N</v>
          </cell>
          <cell r="H3262" t="str">
            <v/>
          </cell>
          <cell r="I3262" t="str">
            <v/>
          </cell>
          <cell r="J3262" t="str">
            <v>N/A</v>
          </cell>
        </row>
        <row r="3263">
          <cell r="B3263" t="str">
            <v>TH06</v>
          </cell>
          <cell r="C3263" t="str">
            <v>所得稅扣繳變更為依扣繳義務人區分</v>
          </cell>
          <cell r="D3263" t="str">
            <v>N</v>
          </cell>
          <cell r="E3263" t="str">
            <v/>
          </cell>
          <cell r="F3263" t="str">
            <v>N</v>
          </cell>
          <cell r="G3263" t="str">
            <v>N</v>
          </cell>
          <cell r="H3263" t="str">
            <v/>
          </cell>
          <cell r="I3263" t="str">
            <v/>
          </cell>
          <cell r="J3263" t="str">
            <v>N/A</v>
          </cell>
        </row>
        <row r="3264">
          <cell r="B3264" t="str">
            <v>TH07</v>
          </cell>
          <cell r="C3264" t="str">
            <v>國庫支票沖正（不作帳）</v>
          </cell>
          <cell r="D3264" t="str">
            <v>N</v>
          </cell>
          <cell r="E3264" t="str">
            <v/>
          </cell>
          <cell r="F3264" t="str">
            <v>N</v>
          </cell>
          <cell r="G3264" t="str">
            <v>N</v>
          </cell>
          <cell r="H3264" t="str">
            <v/>
          </cell>
          <cell r="I3264" t="str">
            <v/>
          </cell>
          <cell r="J3264" t="str">
            <v>N/A</v>
          </cell>
        </row>
        <row r="3265">
          <cell r="B3265" t="str">
            <v>TH0701</v>
          </cell>
          <cell r="C3265" t="str">
            <v>國庫支票沖正</v>
          </cell>
          <cell r="D3265" t="str">
            <v>N</v>
          </cell>
          <cell r="E3265" t="str">
            <v/>
          </cell>
          <cell r="F3265" t="str">
            <v>N</v>
          </cell>
          <cell r="G3265" t="str">
            <v>N</v>
          </cell>
          <cell r="H3265" t="str">
            <v/>
          </cell>
          <cell r="I3265" t="str">
            <v/>
          </cell>
          <cell r="J3265" t="str">
            <v>N/A</v>
          </cell>
        </row>
        <row r="3266">
          <cell r="B3266" t="str">
            <v>TH25</v>
          </cell>
          <cell r="C3266" t="str">
            <v>國庫保管品登錄作業</v>
          </cell>
          <cell r="D3266" t="str">
            <v>N</v>
          </cell>
          <cell r="E3266" t="str">
            <v/>
          </cell>
          <cell r="F3266" t="str">
            <v>N</v>
          </cell>
          <cell r="G3266" t="str">
            <v>N</v>
          </cell>
          <cell r="H3266" t="str">
            <v/>
          </cell>
          <cell r="I3266" t="str">
            <v/>
          </cell>
          <cell r="J3266" t="str">
            <v>N/A</v>
          </cell>
        </row>
        <row r="3267">
          <cell r="B3267" t="str">
            <v>TH31</v>
          </cell>
          <cell r="C3267" t="str">
            <v>國庫收支系統簽到／退</v>
          </cell>
          <cell r="D3267" t="str">
            <v>N</v>
          </cell>
          <cell r="E3267" t="str">
            <v/>
          </cell>
          <cell r="F3267" t="str">
            <v>N</v>
          </cell>
          <cell r="G3267" t="str">
            <v>N</v>
          </cell>
          <cell r="H3267" t="str">
            <v/>
          </cell>
          <cell r="I3267" t="str">
            <v/>
          </cell>
          <cell r="J3267" t="str">
            <v>N/A</v>
          </cell>
        </row>
        <row r="3268">
          <cell r="B3268" t="str">
            <v>TH32</v>
          </cell>
          <cell r="C3268" t="str">
            <v>國庫支票掛失止付登錄／註銷</v>
          </cell>
          <cell r="D3268" t="str">
            <v>N</v>
          </cell>
          <cell r="E3268" t="str">
            <v/>
          </cell>
          <cell r="F3268" t="str">
            <v>N</v>
          </cell>
          <cell r="G3268" t="str">
            <v>N</v>
          </cell>
          <cell r="H3268" t="str">
            <v/>
          </cell>
          <cell r="I3268" t="str">
            <v/>
          </cell>
          <cell r="J3268" t="str">
            <v>N/A</v>
          </cell>
        </row>
        <row r="3269">
          <cell r="B3269" t="str">
            <v>TH3201</v>
          </cell>
          <cell r="C3269" t="str">
            <v>國庫支票掛失止付驗證</v>
          </cell>
          <cell r="D3269" t="str">
            <v>N</v>
          </cell>
          <cell r="E3269" t="str">
            <v/>
          </cell>
          <cell r="F3269" t="str">
            <v>N</v>
          </cell>
          <cell r="G3269" t="str">
            <v>N</v>
          </cell>
          <cell r="H3269" t="str">
            <v/>
          </cell>
          <cell r="I3269" t="str">
            <v/>
          </cell>
          <cell r="J3269" t="str">
            <v>N/A</v>
          </cell>
        </row>
        <row r="3270">
          <cell r="B3270" t="str">
            <v>TH37</v>
          </cell>
          <cell r="C3270" t="str">
            <v>國稅承轉行結帳作業</v>
          </cell>
          <cell r="D3270" t="str">
            <v>N</v>
          </cell>
          <cell r="E3270" t="str">
            <v/>
          </cell>
          <cell r="F3270" t="str">
            <v>N</v>
          </cell>
          <cell r="G3270" t="str">
            <v>N</v>
          </cell>
          <cell r="H3270" t="str">
            <v/>
          </cell>
          <cell r="I3270" t="str">
            <v/>
          </cell>
          <cell r="J3270" t="str">
            <v>N/A</v>
          </cell>
        </row>
        <row r="3271">
          <cell r="B3271" t="str">
            <v>TH3701</v>
          </cell>
          <cell r="C3271" t="str">
            <v>國稅結帳結果查詢</v>
          </cell>
          <cell r="D3271" t="str">
            <v>N</v>
          </cell>
          <cell r="E3271" t="str">
            <v/>
          </cell>
          <cell r="F3271" t="str">
            <v>N</v>
          </cell>
          <cell r="G3271" t="str">
            <v>N</v>
          </cell>
          <cell r="H3271" t="str">
            <v/>
          </cell>
          <cell r="I3271" t="str">
            <v/>
          </cell>
          <cell r="J3271" t="str">
            <v>N/A</v>
          </cell>
        </row>
        <row r="3272">
          <cell r="B3272" t="str">
            <v>TH38</v>
          </cell>
          <cell r="C3272" t="str">
            <v>代庫承轉行結帳作業</v>
          </cell>
          <cell r="D3272" t="str">
            <v>N</v>
          </cell>
          <cell r="E3272" t="str">
            <v/>
          </cell>
          <cell r="F3272" t="str">
            <v>N</v>
          </cell>
          <cell r="G3272" t="str">
            <v>N</v>
          </cell>
          <cell r="H3272" t="str">
            <v/>
          </cell>
          <cell r="I3272" t="str">
            <v/>
          </cell>
          <cell r="J3272" t="str">
            <v>N/A</v>
          </cell>
        </row>
        <row r="3273">
          <cell r="B3273" t="str">
            <v>TH3801</v>
          </cell>
          <cell r="C3273" t="str">
            <v>結帳作業結果查詢</v>
          </cell>
          <cell r="D3273" t="str">
            <v>N</v>
          </cell>
          <cell r="E3273" t="str">
            <v/>
          </cell>
          <cell r="F3273" t="str">
            <v>N</v>
          </cell>
          <cell r="G3273" t="str">
            <v>N</v>
          </cell>
          <cell r="H3273" t="str">
            <v/>
          </cell>
          <cell r="I3273" t="str">
            <v/>
          </cell>
          <cell r="J3273" t="str">
            <v>N/A</v>
          </cell>
        </row>
        <row r="3274">
          <cell r="B3274" t="str">
            <v>TH39</v>
          </cell>
          <cell r="C3274" t="str">
            <v>結帳人員密碼變更</v>
          </cell>
          <cell r="D3274" t="str">
            <v>N</v>
          </cell>
          <cell r="E3274" t="str">
            <v/>
          </cell>
          <cell r="F3274" t="str">
            <v>N</v>
          </cell>
          <cell r="G3274" t="str">
            <v>N</v>
          </cell>
          <cell r="H3274" t="str">
            <v/>
          </cell>
          <cell r="I3274" t="str">
            <v/>
          </cell>
          <cell r="J3274" t="str">
            <v>N/A</v>
          </cell>
        </row>
        <row r="3275">
          <cell r="B3275" t="str">
            <v>TH3901</v>
          </cell>
          <cell r="C3275" t="str">
            <v>結帳人員密碼變更</v>
          </cell>
          <cell r="D3275" t="str">
            <v>N</v>
          </cell>
          <cell r="E3275" t="str">
            <v/>
          </cell>
          <cell r="F3275" t="str">
            <v>N</v>
          </cell>
          <cell r="G3275" t="str">
            <v>N</v>
          </cell>
          <cell r="H3275" t="str">
            <v/>
          </cell>
          <cell r="I3275" t="str">
            <v/>
          </cell>
          <cell r="J3275" t="str">
            <v>N/A</v>
          </cell>
        </row>
        <row r="3276">
          <cell r="B3276" t="str">
            <v>TH42</v>
          </cell>
          <cell r="C3276" t="str">
            <v>檔案傳輸－傳送央行作業</v>
          </cell>
          <cell r="D3276" t="str">
            <v>N</v>
          </cell>
          <cell r="E3276" t="str">
            <v/>
          </cell>
          <cell r="F3276" t="str">
            <v>N</v>
          </cell>
          <cell r="G3276" t="str">
            <v>N</v>
          </cell>
          <cell r="H3276" t="str">
            <v/>
          </cell>
          <cell r="I3276" t="str">
            <v/>
          </cell>
          <cell r="J3276" t="str">
            <v>N/A</v>
          </cell>
        </row>
        <row r="3277">
          <cell r="B3277" t="str">
            <v>TH4201</v>
          </cell>
          <cell r="C3277" t="str">
            <v>檔案傳送結果查詢</v>
          </cell>
          <cell r="D3277" t="str">
            <v>N</v>
          </cell>
          <cell r="E3277" t="str">
            <v/>
          </cell>
          <cell r="F3277" t="str">
            <v>N</v>
          </cell>
          <cell r="G3277" t="str">
            <v>N</v>
          </cell>
          <cell r="H3277" t="str">
            <v/>
          </cell>
          <cell r="I3277" t="str">
            <v/>
          </cell>
          <cell r="J3277" t="str">
            <v>N/A</v>
          </cell>
        </row>
        <row r="3278">
          <cell r="B3278" t="str">
            <v>TH43</v>
          </cell>
          <cell r="C3278" t="str">
            <v>檔案傳輸－下載央行資料作業</v>
          </cell>
          <cell r="D3278" t="str">
            <v>N</v>
          </cell>
          <cell r="E3278" t="str">
            <v/>
          </cell>
          <cell r="F3278" t="str">
            <v>N</v>
          </cell>
          <cell r="G3278" t="str">
            <v>N</v>
          </cell>
          <cell r="H3278" t="str">
            <v/>
          </cell>
          <cell r="I3278" t="str">
            <v/>
          </cell>
          <cell r="J3278" t="str">
            <v>N/A</v>
          </cell>
        </row>
        <row r="3279">
          <cell r="B3279" t="str">
            <v>TH44</v>
          </cell>
          <cell r="C3279" t="str">
            <v>承轉行控管交易</v>
          </cell>
          <cell r="D3279" t="str">
            <v>N</v>
          </cell>
          <cell r="E3279" t="str">
            <v/>
          </cell>
          <cell r="F3279" t="str">
            <v>N</v>
          </cell>
          <cell r="G3279" t="str">
            <v>N</v>
          </cell>
          <cell r="H3279" t="str">
            <v/>
          </cell>
          <cell r="I3279" t="str">
            <v/>
          </cell>
          <cell r="J3279" t="str">
            <v>N/A</v>
          </cell>
        </row>
        <row r="3280">
          <cell r="B3280" t="str">
            <v>TH45</v>
          </cell>
          <cell r="C3280" t="str">
            <v>國庫保管品開戶作業</v>
          </cell>
          <cell r="D3280" t="str">
            <v>N</v>
          </cell>
          <cell r="E3280" t="str">
            <v/>
          </cell>
          <cell r="F3280" t="str">
            <v>N</v>
          </cell>
          <cell r="G3280" t="str">
            <v>N</v>
          </cell>
          <cell r="H3280" t="str">
            <v/>
          </cell>
          <cell r="I3280" t="str">
            <v/>
          </cell>
          <cell r="J3280" t="str">
            <v>N/A</v>
          </cell>
        </row>
        <row r="3281">
          <cell r="B3281" t="str">
            <v>TH46</v>
          </cell>
          <cell r="C3281" t="str">
            <v>國庫保管品銷戶作業</v>
          </cell>
          <cell r="D3281" t="str">
            <v>N</v>
          </cell>
          <cell r="E3281" t="str">
            <v/>
          </cell>
          <cell r="F3281" t="str">
            <v>N</v>
          </cell>
          <cell r="G3281" t="str">
            <v>N</v>
          </cell>
          <cell r="H3281" t="str">
            <v/>
          </cell>
          <cell r="I3281" t="str">
            <v/>
          </cell>
          <cell r="J3281" t="str">
            <v>N/A</v>
          </cell>
        </row>
        <row r="3282">
          <cell r="B3282" t="str">
            <v>TH47</v>
          </cell>
          <cell r="C3282" t="str">
            <v>玉山金融債券還本付息</v>
          </cell>
          <cell r="D3282" t="str">
            <v>N</v>
          </cell>
          <cell r="E3282" t="str">
            <v/>
          </cell>
          <cell r="F3282" t="str">
            <v>N</v>
          </cell>
          <cell r="G3282" t="str">
            <v>N</v>
          </cell>
          <cell r="H3282" t="str">
            <v/>
          </cell>
          <cell r="I3282" t="str">
            <v/>
          </cell>
          <cell r="J3282" t="str">
            <v>N/A</v>
          </cell>
        </row>
        <row r="3283">
          <cell r="B3283" t="str">
            <v>TH50</v>
          </cell>
          <cell r="C3283" t="str">
            <v>玉山金融債券事故登錄</v>
          </cell>
          <cell r="D3283" t="str">
            <v>N</v>
          </cell>
          <cell r="E3283" t="str">
            <v/>
          </cell>
          <cell r="F3283" t="str">
            <v>N</v>
          </cell>
          <cell r="G3283" t="str">
            <v>N</v>
          </cell>
          <cell r="H3283" t="str">
            <v/>
          </cell>
          <cell r="I3283" t="str">
            <v/>
          </cell>
          <cell r="J3283" t="str">
            <v>N/A</v>
          </cell>
        </row>
        <row r="3284">
          <cell r="B3284" t="str">
            <v>TH55</v>
          </cell>
          <cell r="C3284" t="str">
            <v>公庫收支資訊登錄</v>
          </cell>
          <cell r="D3284" t="str">
            <v>N</v>
          </cell>
          <cell r="E3284" t="str">
            <v/>
          </cell>
          <cell r="F3284" t="str">
            <v>N</v>
          </cell>
          <cell r="G3284" t="str">
            <v>N</v>
          </cell>
          <cell r="H3284" t="str">
            <v/>
          </cell>
          <cell r="I3284" t="str">
            <v/>
          </cell>
          <cell r="J3284" t="str">
            <v>N/A</v>
          </cell>
        </row>
        <row r="3285">
          <cell r="B3285" t="str">
            <v>TH56</v>
          </cell>
          <cell r="C3285" t="str">
            <v>公庫收支資訊刪除</v>
          </cell>
          <cell r="D3285" t="str">
            <v>N</v>
          </cell>
          <cell r="E3285" t="str">
            <v/>
          </cell>
          <cell r="F3285" t="str">
            <v>N</v>
          </cell>
          <cell r="G3285" t="str">
            <v>N</v>
          </cell>
          <cell r="H3285" t="str">
            <v/>
          </cell>
          <cell r="I3285" t="str">
            <v/>
          </cell>
          <cell r="J3285" t="str">
            <v>N/A</v>
          </cell>
        </row>
        <row r="3286">
          <cell r="B3286" t="str">
            <v>TH60</v>
          </cell>
          <cell r="C3286" t="str">
            <v>國稅承轉行結帳查詢</v>
          </cell>
          <cell r="D3286" t="str">
            <v>N</v>
          </cell>
          <cell r="E3286" t="str">
            <v/>
          </cell>
          <cell r="F3286" t="str">
            <v>N</v>
          </cell>
          <cell r="G3286" t="str">
            <v>N</v>
          </cell>
          <cell r="H3286" t="str">
            <v/>
          </cell>
          <cell r="I3286" t="str">
            <v/>
          </cell>
          <cell r="J3286" t="str">
            <v>N/A</v>
          </cell>
        </row>
        <row r="3287">
          <cell r="B3287" t="str">
            <v>TH6001</v>
          </cell>
          <cell r="C3287" t="str">
            <v>國稅承轉行結帳查詢</v>
          </cell>
          <cell r="D3287" t="str">
            <v>N</v>
          </cell>
          <cell r="E3287" t="str">
            <v/>
          </cell>
          <cell r="F3287" t="str">
            <v>N</v>
          </cell>
          <cell r="G3287" t="str">
            <v>N</v>
          </cell>
          <cell r="H3287" t="str">
            <v/>
          </cell>
          <cell r="I3287" t="str">
            <v/>
          </cell>
          <cell r="J3287" t="str">
            <v>N/A</v>
          </cell>
        </row>
        <row r="3288">
          <cell r="B3288" t="str">
            <v>TH61</v>
          </cell>
          <cell r="C3288" t="str">
            <v>代庫承轉行結帳查詢</v>
          </cell>
          <cell r="D3288" t="str">
            <v>N</v>
          </cell>
          <cell r="E3288" t="str">
            <v/>
          </cell>
          <cell r="F3288" t="str">
            <v>N</v>
          </cell>
          <cell r="G3288" t="str">
            <v>N</v>
          </cell>
          <cell r="H3288" t="str">
            <v/>
          </cell>
          <cell r="I3288" t="str">
            <v/>
          </cell>
          <cell r="J3288" t="str">
            <v>N/A</v>
          </cell>
        </row>
        <row r="3289">
          <cell r="B3289" t="str">
            <v>TH6101</v>
          </cell>
          <cell r="C3289" t="str">
            <v>代庫承轉行結帳查詢</v>
          </cell>
          <cell r="D3289" t="str">
            <v>N</v>
          </cell>
          <cell r="E3289" t="str">
            <v/>
          </cell>
          <cell r="F3289" t="str">
            <v>N</v>
          </cell>
          <cell r="G3289" t="str">
            <v>N</v>
          </cell>
          <cell r="H3289" t="str">
            <v/>
          </cell>
          <cell r="I3289" t="str">
            <v/>
          </cell>
          <cell r="J3289" t="str">
            <v>N/A</v>
          </cell>
        </row>
        <row r="3290">
          <cell r="B3290" t="str">
            <v>TH62</v>
          </cell>
          <cell r="C3290" t="str">
            <v>庫款調撥／機關專戶轉存款退補通知查詢</v>
          </cell>
          <cell r="D3290" t="str">
            <v>N</v>
          </cell>
          <cell r="E3290" t="str">
            <v/>
          </cell>
          <cell r="F3290" t="str">
            <v>N</v>
          </cell>
          <cell r="G3290" t="str">
            <v>N</v>
          </cell>
          <cell r="H3290" t="str">
            <v/>
          </cell>
          <cell r="I3290" t="str">
            <v/>
          </cell>
          <cell r="J3290" t="str">
            <v>N/A</v>
          </cell>
        </row>
        <row r="3291">
          <cell r="B3291" t="str">
            <v>TH63</v>
          </cell>
          <cell r="C3291" t="str">
            <v>經辦行／承轉行收入彙計資料查詢</v>
          </cell>
          <cell r="D3291" t="str">
            <v>N</v>
          </cell>
          <cell r="E3291" t="str">
            <v/>
          </cell>
          <cell r="F3291" t="str">
            <v>N</v>
          </cell>
          <cell r="G3291" t="str">
            <v>N</v>
          </cell>
          <cell r="H3291" t="str">
            <v/>
          </cell>
          <cell r="I3291" t="str">
            <v/>
          </cell>
          <cell r="J3291" t="str">
            <v>N/A</v>
          </cell>
        </row>
        <row r="3292">
          <cell r="B3292" t="str">
            <v>TH65</v>
          </cell>
          <cell r="C3292" t="str">
            <v>未完成交易查詢</v>
          </cell>
          <cell r="D3292" t="str">
            <v>N</v>
          </cell>
          <cell r="E3292" t="str">
            <v/>
          </cell>
          <cell r="F3292" t="str">
            <v>N</v>
          </cell>
          <cell r="G3292" t="str">
            <v>N</v>
          </cell>
          <cell r="H3292" t="str">
            <v/>
          </cell>
          <cell r="I3292" t="str">
            <v/>
          </cell>
          <cell r="J3292" t="str">
            <v>N/A</v>
          </cell>
        </row>
        <row r="3293">
          <cell r="B3293" t="str">
            <v>TH67</v>
          </cell>
          <cell r="C3293" t="str">
            <v>國庫支票兌付明細查詢</v>
          </cell>
          <cell r="D3293" t="str">
            <v>N</v>
          </cell>
          <cell r="E3293" t="str">
            <v/>
          </cell>
          <cell r="F3293" t="str">
            <v>N</v>
          </cell>
          <cell r="G3293" t="str">
            <v>N</v>
          </cell>
          <cell r="H3293" t="str">
            <v/>
          </cell>
          <cell r="I3293" t="str">
            <v/>
          </cell>
          <cell r="J3293" t="str">
            <v>N/A</v>
          </cell>
        </row>
        <row r="3294">
          <cell r="B3294" t="str">
            <v>TH68</v>
          </cell>
          <cell r="C3294" t="str">
            <v>山金融債券資料查詢</v>
          </cell>
          <cell r="D3294" t="str">
            <v>N</v>
          </cell>
          <cell r="E3294" t="str">
            <v/>
          </cell>
          <cell r="F3294" t="str">
            <v>N</v>
          </cell>
          <cell r="G3294" t="str">
            <v>N</v>
          </cell>
          <cell r="H3294" t="str">
            <v/>
          </cell>
          <cell r="I3294" t="str">
            <v/>
          </cell>
          <cell r="J3294" t="str">
            <v>N/A</v>
          </cell>
        </row>
        <row r="3295">
          <cell r="B3295" t="str">
            <v>TH69</v>
          </cell>
          <cell r="C3295" t="str">
            <v>玉山金融債券事故查詢</v>
          </cell>
          <cell r="D3295" t="str">
            <v>N</v>
          </cell>
          <cell r="E3295" t="str">
            <v/>
          </cell>
          <cell r="F3295" t="str">
            <v>N</v>
          </cell>
          <cell r="G3295" t="str">
            <v>N</v>
          </cell>
          <cell r="H3295" t="str">
            <v/>
          </cell>
          <cell r="I3295" t="str">
            <v/>
          </cell>
          <cell r="J3295" t="str">
            <v>N/A</v>
          </cell>
        </row>
        <row r="3296">
          <cell r="B3296" t="str">
            <v>TH71</v>
          </cell>
          <cell r="C3296" t="str">
            <v>國庫交易處理情形查詢</v>
          </cell>
          <cell r="D3296" t="str">
            <v>N</v>
          </cell>
          <cell r="E3296" t="str">
            <v/>
          </cell>
          <cell r="F3296" t="str">
            <v>N</v>
          </cell>
          <cell r="G3296" t="str">
            <v>N</v>
          </cell>
          <cell r="H3296" t="str">
            <v/>
          </cell>
          <cell r="I3296" t="str">
            <v/>
          </cell>
          <cell r="J3296" t="str">
            <v>N/A</v>
          </cell>
        </row>
        <row r="3297">
          <cell r="B3297" t="str">
            <v>TH7101</v>
          </cell>
          <cell r="C3297" t="str">
            <v>國庫交易情形查詢</v>
          </cell>
          <cell r="D3297" t="str">
            <v>N</v>
          </cell>
          <cell r="E3297" t="str">
            <v/>
          </cell>
          <cell r="F3297" t="str">
            <v>N</v>
          </cell>
          <cell r="G3297" t="str">
            <v>N</v>
          </cell>
          <cell r="H3297" t="str">
            <v/>
          </cell>
          <cell r="I3297" t="str">
            <v/>
          </cell>
          <cell r="J3297" t="str">
            <v>N/A</v>
          </cell>
        </row>
        <row r="3298">
          <cell r="B3298" t="str">
            <v>TH72</v>
          </cell>
          <cell r="C3298" t="str">
            <v>國庫支票狀態查詢</v>
          </cell>
          <cell r="D3298" t="str">
            <v>N</v>
          </cell>
          <cell r="E3298" t="str">
            <v/>
          </cell>
          <cell r="F3298" t="str">
            <v>N</v>
          </cell>
          <cell r="G3298" t="str">
            <v>N</v>
          </cell>
          <cell r="H3298" t="str">
            <v/>
          </cell>
          <cell r="I3298" t="str">
            <v/>
          </cell>
          <cell r="J3298" t="str">
            <v>N/A</v>
          </cell>
        </row>
        <row r="3299">
          <cell r="B3299" t="str">
            <v>TH7201</v>
          </cell>
          <cell r="C3299" t="str">
            <v>國庫支票狀態查詢</v>
          </cell>
          <cell r="D3299" t="str">
            <v>N</v>
          </cell>
          <cell r="E3299" t="str">
            <v/>
          </cell>
          <cell r="F3299" t="str">
            <v>N</v>
          </cell>
          <cell r="G3299" t="str">
            <v>N</v>
          </cell>
          <cell r="H3299" t="str">
            <v/>
          </cell>
          <cell r="I3299" t="str">
            <v/>
          </cell>
          <cell r="J3299" t="str">
            <v>N/A</v>
          </cell>
        </row>
        <row r="3300">
          <cell r="B3300" t="str">
            <v>TH74</v>
          </cell>
          <cell r="C3300" t="str">
            <v>公庫收支資訊查詢</v>
          </cell>
          <cell r="D3300" t="str">
            <v>N</v>
          </cell>
          <cell r="E3300" t="str">
            <v/>
          </cell>
          <cell r="F3300" t="str">
            <v>N</v>
          </cell>
          <cell r="G3300" t="str">
            <v>N</v>
          </cell>
          <cell r="H3300" t="str">
            <v/>
          </cell>
          <cell r="I3300" t="str">
            <v/>
          </cell>
          <cell r="J3300" t="str">
            <v>N/A</v>
          </cell>
        </row>
        <row r="3301">
          <cell r="B3301" t="str">
            <v>TH76</v>
          </cell>
          <cell r="C3301" t="str">
            <v>國庫保管品明細查詢作業</v>
          </cell>
          <cell r="D3301" t="str">
            <v>N</v>
          </cell>
          <cell r="E3301" t="str">
            <v/>
          </cell>
          <cell r="F3301" t="str">
            <v>N</v>
          </cell>
          <cell r="G3301" t="str">
            <v>N</v>
          </cell>
          <cell r="H3301" t="str">
            <v/>
          </cell>
          <cell r="I3301" t="str">
            <v/>
          </cell>
          <cell r="J3301" t="str">
            <v>N/A</v>
          </cell>
        </row>
        <row r="3302">
          <cell r="B3302" t="str">
            <v>TH92</v>
          </cell>
          <cell r="C3302" t="str">
            <v>國庫繳款書查詢</v>
          </cell>
          <cell r="D3302" t="str">
            <v>N</v>
          </cell>
          <cell r="E3302" t="str">
            <v/>
          </cell>
          <cell r="F3302" t="str">
            <v>N</v>
          </cell>
          <cell r="G3302" t="str">
            <v>N</v>
          </cell>
          <cell r="H3302" t="str">
            <v/>
          </cell>
          <cell r="I3302" t="str">
            <v/>
          </cell>
          <cell r="J3302" t="str">
            <v>N/A</v>
          </cell>
        </row>
        <row r="3303">
          <cell r="B3303" t="str">
            <v>TH95</v>
          </cell>
          <cell r="C3303" t="str">
            <v>玉山金融債券還本付息查詢</v>
          </cell>
          <cell r="D3303" t="str">
            <v>N</v>
          </cell>
          <cell r="E3303" t="str">
            <v/>
          </cell>
          <cell r="F3303" t="str">
            <v>N</v>
          </cell>
          <cell r="G3303" t="str">
            <v>N</v>
          </cell>
          <cell r="H3303" t="str">
            <v/>
          </cell>
          <cell r="I3303" t="str">
            <v/>
          </cell>
          <cell r="J3303" t="str">
            <v>N/A</v>
          </cell>
        </row>
        <row r="3304">
          <cell r="B3304" t="str">
            <v>TH96</v>
          </cell>
          <cell r="C3304" t="str">
            <v>玉山金融債券還本付息查詢</v>
          </cell>
          <cell r="D3304" t="str">
            <v>N</v>
          </cell>
          <cell r="E3304" t="str">
            <v/>
          </cell>
          <cell r="F3304" t="str">
            <v>N</v>
          </cell>
          <cell r="G3304" t="str">
            <v>N</v>
          </cell>
          <cell r="H3304" t="str">
            <v/>
          </cell>
          <cell r="I3304" t="str">
            <v/>
          </cell>
          <cell r="J3304" t="str">
            <v>N/A</v>
          </cell>
        </row>
        <row r="3305">
          <cell r="B3305" t="str">
            <v>TH97</v>
          </cell>
          <cell r="C3305" t="str">
            <v>玉山金融債券還本付息查詢</v>
          </cell>
          <cell r="D3305" t="str">
            <v>N</v>
          </cell>
          <cell r="E3305" t="str">
            <v/>
          </cell>
          <cell r="F3305" t="str">
            <v>N</v>
          </cell>
          <cell r="G3305" t="str">
            <v>N</v>
          </cell>
          <cell r="H3305" t="str">
            <v/>
          </cell>
          <cell r="I3305" t="str">
            <v/>
          </cell>
          <cell r="J3305" t="str">
            <v>N/A</v>
          </cell>
        </row>
        <row r="3306">
          <cell r="B3306" t="str">
            <v>CHKGMAFA</v>
          </cell>
          <cell r="C3306" t="str">
            <v>代收汽燃費，條碼檢查碼</v>
          </cell>
          <cell r="D3306" t="str">
            <v>Y</v>
          </cell>
          <cell r="E3306" t="str">
            <v/>
          </cell>
          <cell r="F3306" t="str">
            <v>N</v>
          </cell>
          <cell r="G3306" t="str">
            <v>N</v>
          </cell>
          <cell r="H3306" t="str">
            <v/>
          </cell>
          <cell r="I3306" t="str">
            <v/>
          </cell>
          <cell r="J3306" t="str">
            <v>N/A</v>
          </cell>
        </row>
        <row r="3307">
          <cell r="B3307" t="str">
            <v>CHKGMB0</v>
          </cell>
          <cell r="C3307" t="str">
            <v>公共事業編號檢查碼副程式</v>
          </cell>
          <cell r="D3307" t="str">
            <v>Y</v>
          </cell>
          <cell r="E3307" t="str">
            <v/>
          </cell>
          <cell r="F3307" t="str">
            <v>N</v>
          </cell>
          <cell r="G3307" t="str">
            <v>N</v>
          </cell>
          <cell r="H3307" t="str">
            <v/>
          </cell>
          <cell r="I3307" t="str">
            <v/>
          </cell>
          <cell r="J3307" t="str">
            <v>N/A</v>
          </cell>
        </row>
        <row r="3308">
          <cell r="B3308" t="str">
            <v>CHKGMB0A</v>
          </cell>
          <cell r="C3308" t="str">
            <v>代收台灣電力電費，條碼檢查碼</v>
          </cell>
          <cell r="D3308" t="str">
            <v>Y</v>
          </cell>
          <cell r="E3308" t="str">
            <v/>
          </cell>
          <cell r="F3308" t="str">
            <v>N</v>
          </cell>
          <cell r="G3308" t="str">
            <v>N</v>
          </cell>
          <cell r="H3308" t="str">
            <v/>
          </cell>
          <cell r="I3308" t="str">
            <v/>
          </cell>
          <cell r="J3308" t="str">
            <v>N/A</v>
          </cell>
        </row>
        <row r="3309">
          <cell r="B3309" t="str">
            <v>CHKGMC0</v>
          </cell>
          <cell r="C3309" t="str">
            <v>公共事業編號檢查碼副程式</v>
          </cell>
          <cell r="D3309" t="str">
            <v>Y</v>
          </cell>
          <cell r="E3309" t="str">
            <v/>
          </cell>
          <cell r="F3309" t="str">
            <v>N</v>
          </cell>
          <cell r="G3309" t="str">
            <v>N</v>
          </cell>
          <cell r="H3309" t="str">
            <v/>
          </cell>
          <cell r="I3309" t="str">
            <v/>
          </cell>
          <cell r="J3309" t="str">
            <v>N/A</v>
          </cell>
        </row>
        <row r="3310">
          <cell r="B3310" t="str">
            <v>CHKGMC0A</v>
          </cell>
          <cell r="C3310" t="str">
            <v>代收台北市自來水費，條碼檢查碼</v>
          </cell>
          <cell r="D3310" t="str">
            <v>Y</v>
          </cell>
          <cell r="E3310" t="str">
            <v/>
          </cell>
          <cell r="F3310" t="str">
            <v>N</v>
          </cell>
          <cell r="G3310" t="str">
            <v>N</v>
          </cell>
          <cell r="H3310" t="str">
            <v/>
          </cell>
          <cell r="I3310" t="str">
            <v/>
          </cell>
          <cell r="J3310" t="str">
            <v>N/A</v>
          </cell>
        </row>
        <row r="3311">
          <cell r="B3311" t="str">
            <v>CHKGMC1</v>
          </cell>
          <cell r="C3311" t="str">
            <v>公共事業編號檢查碼副程式</v>
          </cell>
          <cell r="D3311" t="str">
            <v>Y</v>
          </cell>
          <cell r="E3311" t="str">
            <v/>
          </cell>
          <cell r="F3311" t="str">
            <v>N</v>
          </cell>
          <cell r="G3311" t="str">
            <v>N</v>
          </cell>
          <cell r="H3311" t="str">
            <v/>
          </cell>
          <cell r="I3311" t="str">
            <v/>
          </cell>
          <cell r="J3311" t="str">
            <v>N/A</v>
          </cell>
        </row>
        <row r="3312">
          <cell r="B3312" t="str">
            <v>CHKGMC1A</v>
          </cell>
          <cell r="C3312" t="str">
            <v>代收台灣省水費，條碼檢查碼</v>
          </cell>
          <cell r="D3312" t="str">
            <v>Y</v>
          </cell>
          <cell r="E3312" t="str">
            <v/>
          </cell>
          <cell r="F3312" t="str">
            <v>N</v>
          </cell>
          <cell r="G3312" t="str">
            <v>N</v>
          </cell>
          <cell r="H3312" t="str">
            <v/>
          </cell>
          <cell r="I3312" t="str">
            <v/>
          </cell>
          <cell r="J3312" t="str">
            <v>N/A</v>
          </cell>
        </row>
        <row r="3313">
          <cell r="B3313" t="str">
            <v>CHKGMCC</v>
          </cell>
          <cell r="C3313" t="str">
            <v>本行信用卡檢查碼副程式</v>
          </cell>
          <cell r="D3313" t="str">
            <v>Y</v>
          </cell>
          <cell r="E3313" t="str">
            <v/>
          </cell>
          <cell r="F3313" t="str">
            <v>N</v>
          </cell>
          <cell r="G3313" t="str">
            <v>N</v>
          </cell>
          <cell r="H3313" t="str">
            <v/>
          </cell>
          <cell r="I3313" t="str">
            <v/>
          </cell>
          <cell r="J3313" t="str">
            <v>N/A</v>
          </cell>
        </row>
        <row r="3314">
          <cell r="B3314" t="str">
            <v>CHKGME0A</v>
          </cell>
          <cell r="C3314" t="str">
            <v>健保費檢查碼副程式</v>
          </cell>
          <cell r="D3314" t="str">
            <v>Y</v>
          </cell>
          <cell r="E3314" t="str">
            <v/>
          </cell>
          <cell r="F3314" t="str">
            <v>N</v>
          </cell>
          <cell r="G3314" t="str">
            <v>N</v>
          </cell>
          <cell r="H3314" t="str">
            <v/>
          </cell>
          <cell r="I3314" t="str">
            <v/>
          </cell>
          <cell r="J3314" t="str">
            <v>N/A</v>
          </cell>
        </row>
        <row r="3315">
          <cell r="B3315" t="str">
            <v>CHKGME2B</v>
          </cell>
          <cell r="C3315" t="str">
            <v>勞工保險字號檢查碼</v>
          </cell>
          <cell r="D3315" t="str">
            <v>Y</v>
          </cell>
          <cell r="E3315" t="str">
            <v/>
          </cell>
          <cell r="F3315" t="str">
            <v>N</v>
          </cell>
          <cell r="G3315" t="str">
            <v>N</v>
          </cell>
          <cell r="H3315" t="str">
            <v/>
          </cell>
          <cell r="I3315" t="str">
            <v/>
          </cell>
          <cell r="J3315" t="str">
            <v>N/A</v>
          </cell>
        </row>
        <row r="3316">
          <cell r="B3316" t="str">
            <v>CHKGME4A</v>
          </cell>
          <cell r="C3316" t="str">
            <v>代收國民年金、勞保、勞退條碼檢查碼</v>
          </cell>
          <cell r="D3316" t="str">
            <v>Y</v>
          </cell>
          <cell r="E3316" t="str">
            <v/>
          </cell>
          <cell r="F3316" t="str">
            <v>N</v>
          </cell>
          <cell r="G3316" t="str">
            <v>N</v>
          </cell>
          <cell r="H3316" t="str">
            <v/>
          </cell>
          <cell r="I3316" t="str">
            <v/>
          </cell>
          <cell r="J3316" t="str">
            <v>N/A</v>
          </cell>
        </row>
        <row r="3317">
          <cell r="B3317" t="str">
            <v>CHKGME8A</v>
          </cell>
          <cell r="C3317" t="str">
            <v>代收商港服務費，條碼檢查碼</v>
          </cell>
          <cell r="D3317" t="str">
            <v>Y</v>
          </cell>
          <cell r="E3317" t="str">
            <v/>
          </cell>
          <cell r="F3317" t="str">
            <v>N</v>
          </cell>
          <cell r="G3317" t="str">
            <v>N</v>
          </cell>
          <cell r="H3317" t="str">
            <v/>
          </cell>
          <cell r="I3317" t="str">
            <v/>
          </cell>
          <cell r="J3317" t="str">
            <v>N/A</v>
          </cell>
        </row>
        <row r="3318">
          <cell r="B3318" t="str">
            <v>CHKGMF0A</v>
          </cell>
          <cell r="C3318" t="str">
            <v>代收台北市學費，條碼檢查碼</v>
          </cell>
          <cell r="D3318" t="str">
            <v>Y</v>
          </cell>
          <cell r="E3318" t="str">
            <v/>
          </cell>
          <cell r="F3318" t="str">
            <v>N</v>
          </cell>
          <cell r="G3318" t="str">
            <v>N</v>
          </cell>
          <cell r="H3318" t="str">
            <v/>
          </cell>
          <cell r="I3318" t="str">
            <v/>
          </cell>
          <cell r="J3318" t="str">
            <v>N/A</v>
          </cell>
        </row>
        <row r="3319">
          <cell r="B3319" t="str">
            <v>CHKGMTAA</v>
          </cell>
          <cell r="C3319" t="str">
            <v>代收各類稅單，條碼檢查碼</v>
          </cell>
          <cell r="D3319" t="str">
            <v>Y</v>
          </cell>
          <cell r="E3319" t="str">
            <v/>
          </cell>
          <cell r="F3319" t="str">
            <v>N</v>
          </cell>
          <cell r="G3319" t="str">
            <v>N</v>
          </cell>
          <cell r="H3319" t="str">
            <v/>
          </cell>
          <cell r="I3319" t="str">
            <v/>
          </cell>
          <cell r="J3319" t="str">
            <v>N/A</v>
          </cell>
        </row>
        <row r="3320">
          <cell r="B3320" t="str">
            <v>CMDI0001</v>
          </cell>
          <cell r="C3320" t="str">
            <v>ＧＭ＆ＧＮ登錄副程式</v>
          </cell>
          <cell r="D3320" t="str">
            <v>Y</v>
          </cell>
          <cell r="E3320" t="str">
            <v/>
          </cell>
          <cell r="F3320" t="str">
            <v>N</v>
          </cell>
          <cell r="G3320" t="str">
            <v>N</v>
          </cell>
          <cell r="H3320" t="str">
            <v/>
          </cell>
          <cell r="I3320" t="str">
            <v/>
          </cell>
          <cell r="J3320" t="str">
            <v>N/A</v>
          </cell>
        </row>
        <row r="3321">
          <cell r="B3321" t="str">
            <v>CMDI0002</v>
          </cell>
          <cell r="C3321" t="str">
            <v>代繳帳號所繳之公共事業編號換號</v>
          </cell>
          <cell r="D3321" t="str">
            <v>Y</v>
          </cell>
          <cell r="E3321" t="str">
            <v/>
          </cell>
          <cell r="F3321" t="str">
            <v>N</v>
          </cell>
          <cell r="G3321" t="str">
            <v>N</v>
          </cell>
          <cell r="H3321" t="str">
            <v/>
          </cell>
          <cell r="I3321" t="str">
            <v/>
          </cell>
          <cell r="J3321" t="str">
            <v>N/A</v>
          </cell>
        </row>
        <row r="3322">
          <cell r="B3322" t="str">
            <v>CMDI0003</v>
          </cell>
          <cell r="C3322" t="str">
            <v>代收電話費帳單檢查碼</v>
          </cell>
          <cell r="D3322" t="str">
            <v>N</v>
          </cell>
          <cell r="E3322" t="str">
            <v/>
          </cell>
          <cell r="F3322" t="str">
            <v>N</v>
          </cell>
          <cell r="G3322" t="str">
            <v>N</v>
          </cell>
          <cell r="H3322" t="str">
            <v/>
          </cell>
          <cell r="I3322" t="str">
            <v/>
          </cell>
          <cell r="J3322" t="str">
            <v>N/A</v>
          </cell>
        </row>
        <row r="3323">
          <cell r="B3323" t="str">
            <v>CMDI0004</v>
          </cell>
          <cell r="C3323" t="str">
            <v>大台北瓦斯用戶號碼檢核</v>
          </cell>
          <cell r="D3323" t="str">
            <v>N</v>
          </cell>
          <cell r="E3323" t="str">
            <v/>
          </cell>
          <cell r="F3323" t="str">
            <v>N</v>
          </cell>
          <cell r="G3323" t="str">
            <v>N</v>
          </cell>
          <cell r="H3323" t="str">
            <v/>
          </cell>
          <cell r="I3323" t="str">
            <v/>
          </cell>
          <cell r="J3323" t="str">
            <v>N/A</v>
          </cell>
        </row>
        <row r="3324">
          <cell r="B3324" t="str">
            <v>CMDI0005</v>
          </cell>
          <cell r="C3324" t="str">
            <v>ＧＮ登錄／刪除／查詢副程式</v>
          </cell>
          <cell r="D3324" t="str">
            <v>Y</v>
          </cell>
          <cell r="E3324" t="str">
            <v/>
          </cell>
          <cell r="F3324" t="str">
            <v>N</v>
          </cell>
          <cell r="G3324" t="str">
            <v>N</v>
          </cell>
          <cell r="H3324" t="str">
            <v/>
          </cell>
          <cell r="I3324" t="str">
            <v/>
          </cell>
          <cell r="J3324" t="str">
            <v>N/A</v>
          </cell>
        </row>
        <row r="3325">
          <cell r="B3325" t="str">
            <v>CMDI0006</v>
          </cell>
          <cell r="C3325" t="str">
            <v>終止各項約定代繳事項</v>
          </cell>
          <cell r="D3325" t="str">
            <v>Y</v>
          </cell>
          <cell r="E3325" t="str">
            <v/>
          </cell>
          <cell r="F3325" t="str">
            <v>N</v>
          </cell>
          <cell r="G3325" t="str">
            <v>N</v>
          </cell>
          <cell r="H3325" t="str">
            <v/>
          </cell>
          <cell r="I3325" t="str">
            <v/>
          </cell>
          <cell r="J3325" t="str">
            <v>N/A</v>
          </cell>
        </row>
        <row r="3326">
          <cell r="B3326" t="str">
            <v>CMDI0007</v>
          </cell>
          <cell r="C3326" t="str">
            <v>登錄代收記錄及做單一帳</v>
          </cell>
          <cell r="D3326" t="str">
            <v>Y</v>
          </cell>
          <cell r="E3326" t="str">
            <v/>
          </cell>
          <cell r="F3326" t="str">
            <v>N</v>
          </cell>
          <cell r="G3326" t="str">
            <v>N</v>
          </cell>
          <cell r="H3326" t="str">
            <v/>
          </cell>
          <cell r="I3326" t="str">
            <v/>
          </cell>
          <cell r="J3326" t="str">
            <v>N/A</v>
          </cell>
        </row>
        <row r="3327">
          <cell r="B3327" t="str">
            <v>CMDI0008</v>
          </cell>
          <cell r="C3327" t="str">
            <v>網路銀行之公共事業費作業</v>
          </cell>
          <cell r="D3327" t="str">
            <v>Y</v>
          </cell>
          <cell r="E3327" t="str">
            <v>V</v>
          </cell>
          <cell r="F3327" t="str">
            <v>N</v>
          </cell>
          <cell r="G3327" t="str">
            <v>N</v>
          </cell>
          <cell r="H3327" t="str">
            <v/>
          </cell>
          <cell r="I3327" t="str">
            <v/>
          </cell>
          <cell r="J3327" t="str">
            <v>N/A</v>
          </cell>
        </row>
        <row r="3328">
          <cell r="B3328" t="str">
            <v>CMDI0009</v>
          </cell>
          <cell r="C3328" t="str">
            <v>以歸戶統編查詢公共事業代繳情形</v>
          </cell>
          <cell r="D3328" t="str">
            <v>Y</v>
          </cell>
          <cell r="E3328" t="str">
            <v/>
          </cell>
          <cell r="F3328" t="str">
            <v>N</v>
          </cell>
          <cell r="G3328" t="str">
            <v>N</v>
          </cell>
          <cell r="H3328" t="str">
            <v/>
          </cell>
          <cell r="I3328" t="str">
            <v/>
          </cell>
          <cell r="J3328" t="str">
            <v>N/A</v>
          </cell>
        </row>
        <row r="3329">
          <cell r="B3329" t="str">
            <v>CMDI0010</v>
          </cell>
          <cell r="C3329" t="str">
            <v>查詢公共事業代扣繳明細資料</v>
          </cell>
          <cell r="D3329" t="str">
            <v>Y</v>
          </cell>
          <cell r="E3329" t="str">
            <v/>
          </cell>
          <cell r="F3329" t="str">
            <v>N</v>
          </cell>
          <cell r="G3329" t="str">
            <v>N</v>
          </cell>
          <cell r="H3329" t="str">
            <v/>
          </cell>
          <cell r="I3329" t="str">
            <v/>
          </cell>
          <cell r="J3329" t="str">
            <v>N/A</v>
          </cell>
        </row>
        <row r="3330">
          <cell r="B3330" t="str">
            <v>CMDI0011</v>
          </cell>
          <cell r="C3330" t="str">
            <v>登錄代收記錄</v>
          </cell>
          <cell r="D3330" t="str">
            <v>Y</v>
          </cell>
          <cell r="E3330" t="str">
            <v/>
          </cell>
          <cell r="F3330" t="str">
            <v>N</v>
          </cell>
          <cell r="G3330" t="str">
            <v>N</v>
          </cell>
          <cell r="H3330" t="str">
            <v/>
          </cell>
          <cell r="I3330" t="str">
            <v/>
          </cell>
          <cell r="J3330" t="str">
            <v>N/A</v>
          </cell>
        </row>
        <row r="3331">
          <cell r="B3331" t="str">
            <v>CMDI0012</v>
          </cell>
          <cell r="C3331" t="str">
            <v>轉換GEDE0KEY</v>
          </cell>
          <cell r="D3331" t="str">
            <v>Y</v>
          </cell>
          <cell r="E3331" t="str">
            <v/>
          </cell>
          <cell r="F3331" t="str">
            <v>N</v>
          </cell>
          <cell r="G3331" t="str">
            <v>N</v>
          </cell>
          <cell r="H3331" t="str">
            <v/>
          </cell>
          <cell r="I3331" t="str">
            <v/>
          </cell>
          <cell r="J3331" t="str">
            <v>N/A</v>
          </cell>
        </row>
        <row r="3332">
          <cell r="B3332" t="str">
            <v>CMDI0013</v>
          </cell>
          <cell r="C3332" t="str">
            <v>登錄代收記錄及做單一帳</v>
          </cell>
          <cell r="D3332" t="str">
            <v>Y</v>
          </cell>
          <cell r="E3332" t="str">
            <v/>
          </cell>
          <cell r="F3332" t="str">
            <v>N</v>
          </cell>
          <cell r="G3332" t="str">
            <v>N</v>
          </cell>
          <cell r="H3332" t="str">
            <v/>
          </cell>
          <cell r="I3332" t="str">
            <v/>
          </cell>
          <cell r="J3332" t="str">
            <v>N/A</v>
          </cell>
        </row>
        <row r="3333">
          <cell r="B3333" t="str">
            <v>CMDI0014</v>
          </cell>
          <cell r="C3333" t="str">
            <v>新個人網路銀行之公共事業費作業</v>
          </cell>
          <cell r="D3333" t="str">
            <v>Y</v>
          </cell>
          <cell r="E3333" t="str">
            <v>V</v>
          </cell>
          <cell r="F3333" t="str">
            <v>N</v>
          </cell>
          <cell r="G3333" t="str">
            <v>N</v>
          </cell>
          <cell r="H3333" t="str">
            <v/>
          </cell>
          <cell r="I3333" t="str">
            <v/>
          </cell>
          <cell r="J3333" t="str">
            <v>N/A</v>
          </cell>
        </row>
        <row r="3334">
          <cell r="B3334" t="str">
            <v>CMDI0015</v>
          </cell>
          <cell r="C3334" t="str">
            <v>以歸戶統編查詢公共事業代繳情形</v>
          </cell>
          <cell r="D3334" t="str">
            <v>Y</v>
          </cell>
          <cell r="E3334" t="str">
            <v/>
          </cell>
          <cell r="F3334" t="str">
            <v>N</v>
          </cell>
          <cell r="G3334" t="str">
            <v>N</v>
          </cell>
          <cell r="H3334" t="str">
            <v/>
          </cell>
          <cell r="I3334" t="str">
            <v/>
          </cell>
          <cell r="J3334" t="str">
            <v>N/A</v>
          </cell>
        </row>
        <row r="3335">
          <cell r="B3335" t="str">
            <v>CMDI0016</v>
          </cell>
          <cell r="C3335" t="str">
            <v>ＥＴＡＧ請款帳號ID序號自動給號</v>
          </cell>
          <cell r="D3335" t="str">
            <v>Y</v>
          </cell>
          <cell r="E3335" t="str">
            <v/>
          </cell>
          <cell r="F3335" t="str">
            <v>N</v>
          </cell>
          <cell r="G3335" t="str">
            <v>N</v>
          </cell>
          <cell r="H3335" t="str">
            <v/>
          </cell>
          <cell r="I3335" t="str">
            <v/>
          </cell>
          <cell r="J3335" t="str">
            <v>N/A</v>
          </cell>
        </row>
        <row r="3336">
          <cell r="B3336" t="str">
            <v>CMDI0051</v>
          </cell>
          <cell r="C3336" t="str">
            <v>ISRT會員資訊</v>
          </cell>
          <cell r="D3336" t="str">
            <v>N</v>
          </cell>
          <cell r="E3336" t="str">
            <v/>
          </cell>
          <cell r="F3336" t="str">
            <v>N</v>
          </cell>
          <cell r="G3336" t="str">
            <v>N</v>
          </cell>
          <cell r="H3336" t="str">
            <v/>
          </cell>
          <cell r="I3336" t="str">
            <v/>
          </cell>
          <cell r="J3336" t="str">
            <v>N/A</v>
          </cell>
        </row>
        <row r="3337">
          <cell r="B3337" t="str">
            <v>CMDI0052</v>
          </cell>
          <cell r="C3337" t="str">
            <v>購物交易金額圈存</v>
          </cell>
          <cell r="D3337" t="str">
            <v>N</v>
          </cell>
          <cell r="E3337" t="str">
            <v/>
          </cell>
          <cell r="F3337" t="str">
            <v>N</v>
          </cell>
          <cell r="G3337" t="str">
            <v>N</v>
          </cell>
          <cell r="H3337" t="str">
            <v/>
          </cell>
          <cell r="I3337" t="str">
            <v/>
          </cell>
          <cell r="J3337" t="str">
            <v>N/A</v>
          </cell>
        </row>
        <row r="3338">
          <cell r="B3338" t="str">
            <v>CMDI0053</v>
          </cell>
          <cell r="C3338" t="str">
            <v>購物交易退貨解除圈存</v>
          </cell>
          <cell r="D3338" t="str">
            <v>N</v>
          </cell>
          <cell r="E3338" t="str">
            <v/>
          </cell>
          <cell r="F3338" t="str">
            <v>N</v>
          </cell>
          <cell r="G3338" t="str">
            <v>N</v>
          </cell>
          <cell r="H3338" t="str">
            <v/>
          </cell>
          <cell r="I3338" t="str">
            <v/>
          </cell>
          <cell r="J3338" t="str">
            <v>N/A</v>
          </cell>
        </row>
        <row r="3339">
          <cell r="B3339" t="str">
            <v>CMDI0054</v>
          </cell>
          <cell r="C3339" t="str">
            <v>解圈轉帳&lt;會員帳號餘額互轉&gt;</v>
          </cell>
          <cell r="D3339" t="str">
            <v>N</v>
          </cell>
          <cell r="E3339" t="str">
            <v/>
          </cell>
          <cell r="F3339" t="str">
            <v>N</v>
          </cell>
          <cell r="G3339" t="str">
            <v>N</v>
          </cell>
          <cell r="H3339" t="str">
            <v/>
          </cell>
          <cell r="I3339" t="str">
            <v/>
          </cell>
          <cell r="J3339" t="str">
            <v>N/A</v>
          </cell>
        </row>
        <row r="3340">
          <cell r="B3340" t="str">
            <v>CMDI0055</v>
          </cell>
          <cell r="C3340" t="str">
            <v>可用餘額查詢交易</v>
          </cell>
          <cell r="D3340" t="str">
            <v>N</v>
          </cell>
          <cell r="E3340" t="str">
            <v/>
          </cell>
          <cell r="F3340" t="str">
            <v>N</v>
          </cell>
          <cell r="G3340" t="str">
            <v>N</v>
          </cell>
          <cell r="H3340" t="str">
            <v/>
          </cell>
          <cell r="I3340" t="str">
            <v/>
          </cell>
          <cell r="J3340" t="str">
            <v>N/A</v>
          </cell>
        </row>
        <row r="3341">
          <cell r="B3341" t="str">
            <v>CMDI0056</v>
          </cell>
          <cell r="C3341" t="str">
            <v>虛擬帳號存入</v>
          </cell>
          <cell r="D3341" t="str">
            <v>N</v>
          </cell>
          <cell r="E3341" t="str">
            <v/>
          </cell>
          <cell r="F3341" t="str">
            <v>N</v>
          </cell>
          <cell r="G3341" t="str">
            <v>N</v>
          </cell>
          <cell r="H3341" t="str">
            <v/>
          </cell>
          <cell r="I3341" t="str">
            <v/>
          </cell>
          <cell r="J3341" t="str">
            <v>N/A</v>
          </cell>
        </row>
        <row r="3342">
          <cell r="B3342" t="str">
            <v>CMDI0057</v>
          </cell>
          <cell r="C3342" t="str">
            <v>虛擬帳號支出</v>
          </cell>
          <cell r="D3342" t="str">
            <v>N</v>
          </cell>
          <cell r="E3342" t="str">
            <v/>
          </cell>
          <cell r="F3342" t="str">
            <v>N</v>
          </cell>
          <cell r="G3342" t="str">
            <v>N</v>
          </cell>
          <cell r="H3342" t="str">
            <v/>
          </cell>
          <cell r="I3342" t="str">
            <v/>
          </cell>
          <cell r="J3342" t="str">
            <v>N/A</v>
          </cell>
        </row>
        <row r="3343">
          <cell r="B3343" t="str">
            <v>CMDI0061</v>
          </cell>
          <cell r="C3343" t="str">
            <v>新增／刪除／變更繳款檢核資料庫（DBGO)</v>
          </cell>
          <cell r="D3343" t="str">
            <v>Y</v>
          </cell>
          <cell r="E3343" t="str">
            <v/>
          </cell>
          <cell r="F3343" t="str">
            <v>N</v>
          </cell>
          <cell r="G3343" t="str">
            <v>N</v>
          </cell>
          <cell r="H3343" t="str">
            <v/>
          </cell>
          <cell r="I3343" t="str">
            <v/>
          </cell>
          <cell r="J3343" t="str">
            <v>N/A</v>
          </cell>
        </row>
        <row r="3344">
          <cell r="B3344" t="str">
            <v>PI5107</v>
          </cell>
          <cell r="C3344" t="str">
            <v>代繳電話號碼查詢</v>
          </cell>
          <cell r="D3344" t="str">
            <v>N</v>
          </cell>
          <cell r="E3344" t="str">
            <v/>
          </cell>
          <cell r="F3344" t="str">
            <v>N</v>
          </cell>
          <cell r="G3344" t="str">
            <v>N</v>
          </cell>
          <cell r="H3344" t="str">
            <v/>
          </cell>
          <cell r="I3344" t="str">
            <v/>
          </cell>
          <cell r="J3344" t="str">
            <v>N/A</v>
          </cell>
        </row>
        <row r="3345">
          <cell r="B3345" t="str">
            <v>PI5108</v>
          </cell>
          <cell r="C3345" t="str">
            <v>代繳電話費基本資料</v>
          </cell>
          <cell r="D3345" t="str">
            <v>N</v>
          </cell>
          <cell r="E3345" t="str">
            <v/>
          </cell>
          <cell r="F3345" t="str">
            <v>N</v>
          </cell>
          <cell r="G3345" t="str">
            <v>N</v>
          </cell>
          <cell r="H3345" t="str">
            <v/>
          </cell>
          <cell r="I3345" t="str">
            <v/>
          </cell>
          <cell r="J3345" t="str">
            <v>N/A</v>
          </cell>
        </row>
        <row r="3346">
          <cell r="B3346" t="str">
            <v>PI5109</v>
          </cell>
          <cell r="C3346" t="str">
            <v>代繳電話費明細查詢</v>
          </cell>
          <cell r="D3346" t="str">
            <v>N</v>
          </cell>
          <cell r="E3346" t="str">
            <v/>
          </cell>
          <cell r="F3346" t="str">
            <v>N</v>
          </cell>
          <cell r="G3346" t="str">
            <v>N</v>
          </cell>
          <cell r="H3346" t="str">
            <v/>
          </cell>
          <cell r="I3346" t="str">
            <v/>
          </cell>
          <cell r="J3346" t="str">
            <v>N/A</v>
          </cell>
        </row>
        <row r="3347">
          <cell r="B3347" t="str">
            <v>PI9911</v>
          </cell>
          <cell r="C3347" t="str">
            <v>國市共分稅查詢</v>
          </cell>
          <cell r="D3347" t="str">
            <v>N</v>
          </cell>
          <cell r="E3347" t="str">
            <v/>
          </cell>
          <cell r="F3347" t="str">
            <v>N</v>
          </cell>
          <cell r="G3347" t="str">
            <v>N</v>
          </cell>
          <cell r="H3347" t="str">
            <v/>
          </cell>
          <cell r="I3347" t="str">
            <v/>
          </cell>
          <cell r="J3347" t="str">
            <v>N/A</v>
          </cell>
        </row>
        <row r="3348">
          <cell r="B3348" t="str">
            <v>PI9921</v>
          </cell>
          <cell r="C3348" t="str">
            <v>外縣市國稅查詢</v>
          </cell>
          <cell r="D3348" t="str">
            <v>N</v>
          </cell>
          <cell r="E3348" t="str">
            <v/>
          </cell>
          <cell r="F3348" t="str">
            <v>N</v>
          </cell>
          <cell r="G3348" t="str">
            <v>N</v>
          </cell>
          <cell r="H3348" t="str">
            <v/>
          </cell>
          <cell r="I3348" t="str">
            <v/>
          </cell>
          <cell r="J3348" t="str">
            <v>N/A</v>
          </cell>
        </row>
        <row r="3349">
          <cell r="B3349" t="str">
            <v>PI9931</v>
          </cell>
          <cell r="C3349" t="str">
            <v>國有財產繳款書查詢</v>
          </cell>
          <cell r="D3349" t="str">
            <v>N</v>
          </cell>
          <cell r="E3349" t="str">
            <v/>
          </cell>
          <cell r="F3349" t="str">
            <v>N</v>
          </cell>
          <cell r="G3349" t="str">
            <v>N</v>
          </cell>
          <cell r="H3349" t="str">
            <v/>
          </cell>
          <cell r="I3349" t="str">
            <v/>
          </cell>
          <cell r="J3349" t="str">
            <v>N/A</v>
          </cell>
        </row>
        <row r="3350">
          <cell r="B3350" t="str">
            <v>RI12</v>
          </cell>
          <cell r="C3350" t="str">
            <v>多筆代收公共事業費沖正</v>
          </cell>
          <cell r="D3350" t="str">
            <v>N</v>
          </cell>
          <cell r="E3350" t="str">
            <v/>
          </cell>
          <cell r="F3350" t="str">
            <v>N</v>
          </cell>
          <cell r="G3350" t="str">
            <v>N</v>
          </cell>
          <cell r="H3350" t="str">
            <v/>
          </cell>
          <cell r="I3350" t="str">
            <v/>
          </cell>
          <cell r="J3350" t="str">
            <v>N/A</v>
          </cell>
        </row>
        <row r="3351">
          <cell r="B3351" t="str">
            <v>RI13</v>
          </cell>
          <cell r="C3351" t="str">
            <v>代收本行信用卡款沖正</v>
          </cell>
          <cell r="D3351" t="str">
            <v>N</v>
          </cell>
          <cell r="E3351" t="str">
            <v/>
          </cell>
          <cell r="F3351" t="str">
            <v>N</v>
          </cell>
          <cell r="G3351" t="str">
            <v>N</v>
          </cell>
          <cell r="H3351" t="str">
            <v/>
          </cell>
          <cell r="I3351" t="str">
            <v/>
          </cell>
          <cell r="J3351" t="str">
            <v>N/A</v>
          </cell>
        </row>
        <row r="3352">
          <cell r="B3352" t="str">
            <v>RI13001</v>
          </cell>
          <cell r="C3352" t="str">
            <v>代收公共事業費沖正－北市學費</v>
          </cell>
          <cell r="D3352" t="str">
            <v>N</v>
          </cell>
          <cell r="E3352" t="str">
            <v/>
          </cell>
          <cell r="F3352" t="str">
            <v>N</v>
          </cell>
          <cell r="G3352" t="str">
            <v>N</v>
          </cell>
          <cell r="H3352" t="str">
            <v/>
          </cell>
          <cell r="I3352" t="str">
            <v/>
          </cell>
          <cell r="J3352" t="str">
            <v>N/A</v>
          </cell>
        </row>
        <row r="3353">
          <cell r="B3353" t="str">
            <v>RI13002</v>
          </cell>
          <cell r="C3353" t="str">
            <v>代收公共事業費沖正－北市水費</v>
          </cell>
          <cell r="D3353" t="str">
            <v>N</v>
          </cell>
          <cell r="E3353" t="str">
            <v/>
          </cell>
          <cell r="F3353" t="str">
            <v>N</v>
          </cell>
          <cell r="G3353" t="str">
            <v>N</v>
          </cell>
          <cell r="H3353" t="str">
            <v/>
          </cell>
          <cell r="I3353" t="str">
            <v/>
          </cell>
          <cell r="J3353" t="str">
            <v>N/A</v>
          </cell>
        </row>
        <row r="3354">
          <cell r="B3354" t="str">
            <v>RI13003</v>
          </cell>
          <cell r="C3354" t="str">
            <v>代收公共事業費沖正－台灣電費</v>
          </cell>
          <cell r="D3354" t="str">
            <v>N</v>
          </cell>
          <cell r="E3354" t="str">
            <v/>
          </cell>
          <cell r="F3354" t="str">
            <v>N</v>
          </cell>
          <cell r="G3354" t="str">
            <v>N</v>
          </cell>
          <cell r="H3354" t="str">
            <v/>
          </cell>
          <cell r="I3354" t="str">
            <v/>
          </cell>
          <cell r="J3354" t="str">
            <v>N/A</v>
          </cell>
        </row>
        <row r="3355">
          <cell r="B3355" t="str">
            <v>RI13004</v>
          </cell>
          <cell r="C3355" t="str">
            <v>代收公共事業費沖正－台灣省水</v>
          </cell>
          <cell r="D3355" t="str">
            <v>N</v>
          </cell>
          <cell r="E3355" t="str">
            <v/>
          </cell>
          <cell r="F3355" t="str">
            <v>N</v>
          </cell>
          <cell r="G3355" t="str">
            <v>N</v>
          </cell>
          <cell r="H3355" t="str">
            <v/>
          </cell>
          <cell r="I3355" t="str">
            <v/>
          </cell>
          <cell r="J3355" t="str">
            <v>N/A</v>
          </cell>
        </row>
        <row r="3356">
          <cell r="B3356" t="str">
            <v>RI13005</v>
          </cell>
          <cell r="C3356" t="str">
            <v>代收公共事業費沖正－三段汽燃費</v>
          </cell>
          <cell r="D3356" t="str">
            <v>N</v>
          </cell>
          <cell r="E3356" t="str">
            <v/>
          </cell>
          <cell r="F3356" t="str">
            <v>N</v>
          </cell>
          <cell r="G3356" t="str">
            <v>N</v>
          </cell>
          <cell r="H3356" t="str">
            <v/>
          </cell>
          <cell r="I3356" t="str">
            <v/>
          </cell>
          <cell r="J3356" t="str">
            <v>N/A</v>
          </cell>
        </row>
        <row r="3357">
          <cell r="B3357" t="str">
            <v>RI13006</v>
          </cell>
          <cell r="C3357" t="str">
            <v>代收公共事業費沖正－國民年金</v>
          </cell>
          <cell r="D3357" t="str">
            <v>N</v>
          </cell>
          <cell r="E3357" t="str">
            <v/>
          </cell>
          <cell r="F3357" t="str">
            <v>N</v>
          </cell>
          <cell r="G3357" t="str">
            <v>N</v>
          </cell>
          <cell r="H3357" t="str">
            <v/>
          </cell>
          <cell r="I3357" t="str">
            <v/>
          </cell>
          <cell r="J3357" t="str">
            <v>N/A</v>
          </cell>
        </row>
        <row r="3358">
          <cell r="B3358" t="str">
            <v>RI13007</v>
          </cell>
          <cell r="C3358" t="str">
            <v>代收公共事業費沖正－健保費</v>
          </cell>
          <cell r="D3358" t="str">
            <v>N</v>
          </cell>
          <cell r="E3358" t="str">
            <v/>
          </cell>
          <cell r="F3358" t="str">
            <v>N</v>
          </cell>
          <cell r="G3358" t="str">
            <v>N</v>
          </cell>
          <cell r="H3358" t="str">
            <v/>
          </cell>
          <cell r="I3358" t="str">
            <v/>
          </cell>
          <cell r="J3358" t="str">
            <v>N/A</v>
          </cell>
        </row>
        <row r="3359">
          <cell r="B3359" t="str">
            <v>RI13008</v>
          </cell>
          <cell r="C3359" t="str">
            <v>代收公共事業費沖正－三段商港費</v>
          </cell>
          <cell r="D3359" t="str">
            <v>N</v>
          </cell>
          <cell r="E3359" t="str">
            <v/>
          </cell>
          <cell r="F3359" t="str">
            <v>N</v>
          </cell>
          <cell r="G3359" t="str">
            <v>N</v>
          </cell>
          <cell r="H3359" t="str">
            <v/>
          </cell>
          <cell r="I3359" t="str">
            <v/>
          </cell>
          <cell r="J3359" t="str">
            <v>N/A</v>
          </cell>
        </row>
        <row r="3360">
          <cell r="B3360" t="str">
            <v>RI13009</v>
          </cell>
          <cell r="C3360" t="str">
            <v>代收公共事業費沖正－本行信用卡款</v>
          </cell>
          <cell r="D3360" t="str">
            <v>N</v>
          </cell>
          <cell r="E3360" t="str">
            <v/>
          </cell>
          <cell r="F3360" t="str">
            <v>N</v>
          </cell>
          <cell r="G3360" t="str">
            <v>N</v>
          </cell>
          <cell r="H3360" t="str">
            <v/>
          </cell>
          <cell r="I3360" t="str">
            <v/>
          </cell>
          <cell r="J3360" t="str">
            <v>N/A</v>
          </cell>
        </row>
        <row r="3361">
          <cell r="B3361" t="str">
            <v>RI13010</v>
          </cell>
          <cell r="C3361" t="str">
            <v>代收公共事業費沖正－三段勞保</v>
          </cell>
          <cell r="D3361" t="str">
            <v>N</v>
          </cell>
          <cell r="E3361" t="str">
            <v/>
          </cell>
          <cell r="F3361" t="str">
            <v>N</v>
          </cell>
          <cell r="G3361" t="str">
            <v>N</v>
          </cell>
          <cell r="H3361" t="str">
            <v/>
          </cell>
          <cell r="I3361" t="str">
            <v/>
          </cell>
          <cell r="J3361" t="str">
            <v>N/A</v>
          </cell>
        </row>
        <row r="3362">
          <cell r="B3362" t="str">
            <v>RI13011</v>
          </cell>
          <cell r="C3362" t="str">
            <v>代收公共事業費沖正－三段勞退</v>
          </cell>
          <cell r="D3362" t="str">
            <v>N</v>
          </cell>
          <cell r="E3362" t="str">
            <v/>
          </cell>
          <cell r="F3362" t="str">
            <v>N</v>
          </cell>
          <cell r="G3362" t="str">
            <v>N</v>
          </cell>
          <cell r="H3362" t="str">
            <v/>
          </cell>
          <cell r="I3362" t="str">
            <v/>
          </cell>
          <cell r="J3362" t="str">
            <v>N/A</v>
          </cell>
        </row>
        <row r="3363">
          <cell r="B3363" t="str">
            <v>RI13012</v>
          </cell>
          <cell r="C3363" t="str">
            <v>代收公共事業費沖正－亞太電信費</v>
          </cell>
          <cell r="D3363" t="str">
            <v>N</v>
          </cell>
          <cell r="E3363" t="str">
            <v/>
          </cell>
          <cell r="F3363" t="str">
            <v>N</v>
          </cell>
          <cell r="G3363" t="str">
            <v>N</v>
          </cell>
          <cell r="H3363" t="str">
            <v/>
          </cell>
          <cell r="I3363" t="str">
            <v/>
          </cell>
          <cell r="J3363" t="str">
            <v>N/A</v>
          </cell>
        </row>
        <row r="3364">
          <cell r="B3364" t="str">
            <v>RI13014</v>
          </cell>
          <cell r="C3364" t="str">
            <v>收公共事業費沖正－中華電信費</v>
          </cell>
          <cell r="D3364" t="str">
            <v>N</v>
          </cell>
          <cell r="E3364" t="str">
            <v/>
          </cell>
          <cell r="F3364" t="str">
            <v>N</v>
          </cell>
          <cell r="G3364" t="str">
            <v>N</v>
          </cell>
          <cell r="H3364" t="str">
            <v/>
          </cell>
          <cell r="I3364" t="str">
            <v/>
          </cell>
          <cell r="J3364" t="str">
            <v>N/A</v>
          </cell>
        </row>
        <row r="3365">
          <cell r="B3365" t="str">
            <v>RI14</v>
          </cell>
          <cell r="C3365" t="str">
            <v>代收各類稅單－透過財金沖正</v>
          </cell>
          <cell r="D3365" t="str">
            <v>N</v>
          </cell>
          <cell r="E3365" t="str">
            <v/>
          </cell>
          <cell r="F3365" t="str">
            <v>N</v>
          </cell>
          <cell r="G3365" t="str">
            <v>N</v>
          </cell>
          <cell r="H3365" t="str">
            <v/>
          </cell>
          <cell r="I3365" t="str">
            <v/>
          </cell>
          <cell r="J3365" t="str">
            <v>N/A</v>
          </cell>
        </row>
        <row r="3366">
          <cell r="B3366" t="str">
            <v>RI14001</v>
          </cell>
          <cell r="C3366" t="str">
            <v>代收各類稅單－透過財金沖正</v>
          </cell>
          <cell r="D3366" t="str">
            <v>N</v>
          </cell>
          <cell r="E3366" t="str">
            <v/>
          </cell>
          <cell r="F3366" t="str">
            <v>N</v>
          </cell>
          <cell r="G3366" t="str">
            <v>N</v>
          </cell>
          <cell r="H3366" t="str">
            <v/>
          </cell>
          <cell r="I3366" t="str">
            <v/>
          </cell>
          <cell r="J3366" t="str">
            <v>N/A</v>
          </cell>
        </row>
        <row r="3367">
          <cell r="B3367" t="str">
            <v>RI14002</v>
          </cell>
          <cell r="C3367" t="str">
            <v>代收各類稅單－透過財金沖正</v>
          </cell>
          <cell r="D3367" t="str">
            <v>N</v>
          </cell>
          <cell r="E3367" t="str">
            <v/>
          </cell>
          <cell r="F3367" t="str">
            <v>N</v>
          </cell>
          <cell r="G3367" t="str">
            <v>N</v>
          </cell>
          <cell r="H3367" t="str">
            <v/>
          </cell>
          <cell r="I3367" t="str">
            <v/>
          </cell>
          <cell r="J3367" t="str">
            <v>N/A</v>
          </cell>
        </row>
        <row r="3368">
          <cell r="B3368" t="str">
            <v>RI14003</v>
          </cell>
          <cell r="C3368" t="str">
            <v>代收各類稅單－透過財金沖正</v>
          </cell>
          <cell r="D3368" t="str">
            <v>N</v>
          </cell>
          <cell r="E3368" t="str">
            <v/>
          </cell>
          <cell r="F3368" t="str">
            <v>N</v>
          </cell>
          <cell r="G3368" t="str">
            <v>N</v>
          </cell>
          <cell r="H3368" t="str">
            <v/>
          </cell>
          <cell r="I3368" t="str">
            <v/>
          </cell>
          <cell r="J3368" t="str">
            <v>N/A</v>
          </cell>
        </row>
        <row r="3369">
          <cell r="B3369" t="str">
            <v>RI15</v>
          </cell>
          <cell r="C3369" t="str">
            <v>人工代收勞健保費沖正</v>
          </cell>
          <cell r="D3369" t="str">
            <v>N</v>
          </cell>
          <cell r="E3369" t="str">
            <v/>
          </cell>
          <cell r="F3369" t="str">
            <v>N</v>
          </cell>
          <cell r="G3369" t="str">
            <v>N</v>
          </cell>
          <cell r="H3369" t="str">
            <v/>
          </cell>
          <cell r="I3369" t="str">
            <v/>
          </cell>
          <cell r="J3369" t="str">
            <v>N/A</v>
          </cell>
        </row>
        <row r="3370">
          <cell r="B3370" t="str">
            <v>RI16</v>
          </cell>
          <cell r="C3370" t="str">
            <v>代收公共事業費沖正－補充健保費</v>
          </cell>
          <cell r="D3370" t="str">
            <v>N</v>
          </cell>
          <cell r="E3370" t="str">
            <v/>
          </cell>
          <cell r="F3370" t="str">
            <v>N</v>
          </cell>
          <cell r="G3370" t="str">
            <v>N</v>
          </cell>
          <cell r="H3370" t="str">
            <v/>
          </cell>
          <cell r="I3370" t="str">
            <v/>
          </cell>
          <cell r="J3370" t="str">
            <v>N/A</v>
          </cell>
        </row>
        <row r="3371">
          <cell r="B3371" t="str">
            <v>SI5002</v>
          </cell>
          <cell r="C3371" t="str">
            <v>ＥＴＡＧ約定變更</v>
          </cell>
          <cell r="D3371" t="str">
            <v>Y</v>
          </cell>
          <cell r="E3371" t="str">
            <v/>
          </cell>
          <cell r="F3371" t="str">
            <v>N</v>
          </cell>
          <cell r="G3371" t="str">
            <v>N</v>
          </cell>
          <cell r="H3371" t="str">
            <v/>
          </cell>
          <cell r="I3371" t="str">
            <v/>
          </cell>
          <cell r="J3371" t="str">
            <v>N/A</v>
          </cell>
        </row>
        <row r="3372">
          <cell r="B3372" t="str">
            <v>SI5202</v>
          </cell>
          <cell r="C3372" t="str">
            <v>代繳台電電費變更</v>
          </cell>
          <cell r="D3372" t="str">
            <v>Y</v>
          </cell>
          <cell r="E3372" t="str">
            <v/>
          </cell>
          <cell r="F3372" t="str">
            <v>N</v>
          </cell>
          <cell r="G3372" t="str">
            <v>N</v>
          </cell>
          <cell r="H3372" t="str">
            <v/>
          </cell>
          <cell r="I3372" t="str">
            <v/>
          </cell>
          <cell r="J3372" t="str">
            <v>N/A</v>
          </cell>
        </row>
        <row r="3373">
          <cell r="B3373" t="str">
            <v>SI5302</v>
          </cell>
          <cell r="C3373" t="str">
            <v>代繳北市水費變更</v>
          </cell>
          <cell r="D3373" t="str">
            <v>Y</v>
          </cell>
          <cell r="E3373" t="str">
            <v/>
          </cell>
          <cell r="F3373" t="str">
            <v>N</v>
          </cell>
          <cell r="G3373" t="str">
            <v>N</v>
          </cell>
          <cell r="H3373" t="str">
            <v/>
          </cell>
          <cell r="I3373" t="str">
            <v/>
          </cell>
          <cell r="J3373" t="str">
            <v>N/A</v>
          </cell>
        </row>
        <row r="3374">
          <cell r="B3374" t="str">
            <v>SI5312</v>
          </cell>
          <cell r="C3374" t="str">
            <v>代繳台省水費變更</v>
          </cell>
          <cell r="D3374" t="str">
            <v>Y</v>
          </cell>
          <cell r="E3374" t="str">
            <v/>
          </cell>
          <cell r="F3374" t="str">
            <v>N</v>
          </cell>
          <cell r="G3374" t="str">
            <v>N</v>
          </cell>
          <cell r="H3374" t="str">
            <v/>
          </cell>
          <cell r="I3374" t="str">
            <v/>
          </cell>
          <cell r="J3374" t="str">
            <v>N/A</v>
          </cell>
        </row>
        <row r="3375">
          <cell r="B3375" t="str">
            <v>SI5502</v>
          </cell>
          <cell r="C3375" t="str">
            <v>代繳健保費變更</v>
          </cell>
          <cell r="D3375" t="str">
            <v>Y</v>
          </cell>
          <cell r="E3375" t="str">
            <v/>
          </cell>
          <cell r="F3375" t="str">
            <v>N</v>
          </cell>
          <cell r="G3375" t="str">
            <v>N</v>
          </cell>
          <cell r="H3375" t="str">
            <v/>
          </cell>
          <cell r="I3375" t="str">
            <v/>
          </cell>
          <cell r="J3375" t="str">
            <v>N/A</v>
          </cell>
        </row>
        <row r="3376">
          <cell r="B3376" t="str">
            <v>SI5602</v>
          </cell>
          <cell r="C3376" t="str">
            <v>代繳公共事業費變更</v>
          </cell>
          <cell r="D3376" t="str">
            <v>Y</v>
          </cell>
          <cell r="E3376" t="str">
            <v/>
          </cell>
          <cell r="F3376" t="str">
            <v>N</v>
          </cell>
          <cell r="G3376" t="str">
            <v>N</v>
          </cell>
          <cell r="H3376" t="str">
            <v/>
          </cell>
          <cell r="I3376" t="str">
            <v/>
          </cell>
          <cell r="J3376" t="str">
            <v>N/A</v>
          </cell>
        </row>
        <row r="3377">
          <cell r="B3377" t="str">
            <v>SI5702</v>
          </cell>
          <cell r="C3377" t="str">
            <v>代繳公共事業費變更</v>
          </cell>
          <cell r="D3377" t="str">
            <v>Y</v>
          </cell>
          <cell r="E3377" t="str">
            <v/>
          </cell>
          <cell r="F3377" t="str">
            <v>N</v>
          </cell>
          <cell r="G3377" t="str">
            <v>N</v>
          </cell>
          <cell r="H3377" t="str">
            <v/>
          </cell>
          <cell r="I3377" t="str">
            <v/>
          </cell>
          <cell r="J3377" t="str">
            <v>N/A</v>
          </cell>
        </row>
        <row r="3378">
          <cell r="B3378" t="str">
            <v>SI5802</v>
          </cell>
          <cell r="C3378" t="str">
            <v>代繳ＡＣＨ變更</v>
          </cell>
          <cell r="D3378" t="str">
            <v>Y</v>
          </cell>
          <cell r="E3378" t="str">
            <v/>
          </cell>
          <cell r="F3378" t="str">
            <v>N</v>
          </cell>
          <cell r="G3378" t="str">
            <v>N</v>
          </cell>
          <cell r="H3378" t="str">
            <v/>
          </cell>
          <cell r="I3378" t="str">
            <v/>
          </cell>
          <cell r="J3378" t="str">
            <v>N/A</v>
          </cell>
        </row>
        <row r="3379">
          <cell r="B3379" t="str">
            <v>SI5902</v>
          </cell>
          <cell r="C3379" t="str">
            <v>代繳ＡＣＨ變更</v>
          </cell>
          <cell r="D3379" t="str">
            <v>N</v>
          </cell>
          <cell r="E3379" t="str">
            <v/>
          </cell>
          <cell r="F3379" t="str">
            <v>N</v>
          </cell>
          <cell r="G3379" t="str">
            <v>N</v>
          </cell>
          <cell r="H3379" t="str">
            <v/>
          </cell>
          <cell r="I3379" t="str">
            <v/>
          </cell>
          <cell r="J3379" t="str">
            <v>N/A</v>
          </cell>
        </row>
        <row r="3380">
          <cell r="B3380" t="str">
            <v>SI5903</v>
          </cell>
          <cell r="C3380" t="str">
            <v>代繳ＡＣＨ手續費變更</v>
          </cell>
          <cell r="D3380" t="str">
            <v>Y</v>
          </cell>
          <cell r="E3380" t="str">
            <v/>
          </cell>
          <cell r="F3380" t="str">
            <v>N</v>
          </cell>
          <cell r="G3380" t="str">
            <v>N</v>
          </cell>
          <cell r="H3380" t="str">
            <v/>
          </cell>
          <cell r="I3380" t="str">
            <v/>
          </cell>
          <cell r="J3380" t="str">
            <v>N/A</v>
          </cell>
        </row>
        <row r="3381">
          <cell r="B3381" t="str">
            <v>TI12</v>
          </cell>
          <cell r="C3381" t="str">
            <v>多筆代收公共事業費</v>
          </cell>
          <cell r="D3381" t="str">
            <v>N</v>
          </cell>
          <cell r="E3381" t="str">
            <v/>
          </cell>
          <cell r="F3381" t="str">
            <v>N</v>
          </cell>
          <cell r="G3381" t="str">
            <v>N</v>
          </cell>
          <cell r="H3381" t="str">
            <v/>
          </cell>
          <cell r="I3381" t="str">
            <v/>
          </cell>
          <cell r="J3381" t="str">
            <v>N/A</v>
          </cell>
        </row>
        <row r="3382">
          <cell r="B3382" t="str">
            <v>TI12A</v>
          </cell>
          <cell r="C3382" t="str">
            <v>多筆公共事業費代收</v>
          </cell>
          <cell r="D3382" t="str">
            <v>N</v>
          </cell>
          <cell r="E3382" t="str">
            <v/>
          </cell>
          <cell r="F3382" t="str">
            <v>N</v>
          </cell>
          <cell r="G3382" t="str">
            <v>N</v>
          </cell>
          <cell r="H3382" t="str">
            <v/>
          </cell>
          <cell r="I3382" t="str">
            <v/>
          </cell>
          <cell r="J3382" t="str">
            <v>N/A</v>
          </cell>
        </row>
        <row r="3383">
          <cell r="B3383" t="str">
            <v>TI13</v>
          </cell>
          <cell r="C3383" t="str">
            <v>本行信用卡款代收</v>
          </cell>
          <cell r="D3383" t="str">
            <v>Y</v>
          </cell>
          <cell r="E3383" t="str">
            <v/>
          </cell>
          <cell r="F3383" t="str">
            <v>N</v>
          </cell>
          <cell r="G3383" t="str">
            <v>N</v>
          </cell>
          <cell r="H3383" t="str">
            <v/>
          </cell>
          <cell r="I3383" t="str">
            <v/>
          </cell>
          <cell r="J3383" t="str">
            <v>N/A</v>
          </cell>
        </row>
        <row r="3384">
          <cell r="B3384" t="str">
            <v>TI13001</v>
          </cell>
          <cell r="C3384" t="str">
            <v>公共事業費代收－台北市學費</v>
          </cell>
          <cell r="D3384" t="str">
            <v>N</v>
          </cell>
          <cell r="E3384" t="str">
            <v/>
          </cell>
          <cell r="F3384" t="str">
            <v>N</v>
          </cell>
          <cell r="G3384" t="str">
            <v>N</v>
          </cell>
          <cell r="H3384" t="str">
            <v/>
          </cell>
          <cell r="I3384" t="str">
            <v/>
          </cell>
          <cell r="J3384" t="str">
            <v>N/A</v>
          </cell>
        </row>
        <row r="3385">
          <cell r="B3385" t="str">
            <v>TI13002</v>
          </cell>
          <cell r="C3385" t="str">
            <v>公共事業費代收－台北自來水費</v>
          </cell>
          <cell r="D3385" t="str">
            <v>N</v>
          </cell>
          <cell r="E3385" t="str">
            <v/>
          </cell>
          <cell r="F3385" t="str">
            <v>N</v>
          </cell>
          <cell r="G3385" t="str">
            <v>N</v>
          </cell>
          <cell r="H3385" t="str">
            <v/>
          </cell>
          <cell r="I3385" t="str">
            <v/>
          </cell>
          <cell r="J3385" t="str">
            <v>N/A</v>
          </cell>
        </row>
        <row r="3386">
          <cell r="B3386" t="str">
            <v>TI13003</v>
          </cell>
          <cell r="C3386" t="str">
            <v>公共事業費代收－台灣電費003</v>
          </cell>
          <cell r="D3386" t="str">
            <v>N</v>
          </cell>
          <cell r="E3386" t="str">
            <v/>
          </cell>
          <cell r="F3386" t="str">
            <v>N</v>
          </cell>
          <cell r="G3386" t="str">
            <v>N</v>
          </cell>
          <cell r="H3386" t="str">
            <v/>
          </cell>
          <cell r="I3386" t="str">
            <v/>
          </cell>
          <cell r="J3386" t="str">
            <v>N/A</v>
          </cell>
        </row>
        <row r="3387">
          <cell r="B3387" t="str">
            <v>TI13004</v>
          </cell>
          <cell r="C3387" t="str">
            <v>公共事業費代收－台灣自來水</v>
          </cell>
          <cell r="D3387" t="str">
            <v>N</v>
          </cell>
          <cell r="E3387" t="str">
            <v/>
          </cell>
          <cell r="F3387" t="str">
            <v>N</v>
          </cell>
          <cell r="G3387" t="str">
            <v>N</v>
          </cell>
          <cell r="H3387" t="str">
            <v/>
          </cell>
          <cell r="I3387" t="str">
            <v/>
          </cell>
          <cell r="J3387" t="str">
            <v>N/A</v>
          </cell>
        </row>
        <row r="3388">
          <cell r="B3388" t="str">
            <v>TI13005</v>
          </cell>
          <cell r="C3388" t="str">
            <v>公共事業費代收－三段汽燃費</v>
          </cell>
          <cell r="D3388" t="str">
            <v>N</v>
          </cell>
          <cell r="E3388" t="str">
            <v/>
          </cell>
          <cell r="F3388" t="str">
            <v>N</v>
          </cell>
          <cell r="G3388" t="str">
            <v>N</v>
          </cell>
          <cell r="H3388" t="str">
            <v/>
          </cell>
          <cell r="I3388" t="str">
            <v/>
          </cell>
          <cell r="J3388" t="str">
            <v>N/A</v>
          </cell>
        </row>
        <row r="3389">
          <cell r="B3389" t="str">
            <v>TI13006</v>
          </cell>
          <cell r="C3389" t="str">
            <v>公共事業費代收－國民年金</v>
          </cell>
          <cell r="D3389" t="str">
            <v>N</v>
          </cell>
          <cell r="E3389" t="str">
            <v/>
          </cell>
          <cell r="F3389" t="str">
            <v>N</v>
          </cell>
          <cell r="G3389" t="str">
            <v>N</v>
          </cell>
          <cell r="H3389" t="str">
            <v/>
          </cell>
          <cell r="I3389" t="str">
            <v/>
          </cell>
          <cell r="J3389" t="str">
            <v>N/A</v>
          </cell>
        </row>
        <row r="3390">
          <cell r="B3390" t="str">
            <v>TI13007</v>
          </cell>
          <cell r="C3390" t="str">
            <v>代收－健保費</v>
          </cell>
          <cell r="D3390" t="str">
            <v>N</v>
          </cell>
          <cell r="E3390" t="str">
            <v/>
          </cell>
          <cell r="F3390" t="str">
            <v>N</v>
          </cell>
          <cell r="G3390" t="str">
            <v>N</v>
          </cell>
          <cell r="H3390" t="str">
            <v/>
          </cell>
          <cell r="I3390" t="str">
            <v/>
          </cell>
          <cell r="J3390" t="str">
            <v>N/A</v>
          </cell>
        </row>
        <row r="3391">
          <cell r="B3391" t="str">
            <v>TI13008</v>
          </cell>
          <cell r="C3391" t="str">
            <v>公共事業費代收－二段商港服務費</v>
          </cell>
          <cell r="D3391" t="str">
            <v>N</v>
          </cell>
          <cell r="E3391" t="str">
            <v/>
          </cell>
          <cell r="F3391" t="str">
            <v>N</v>
          </cell>
          <cell r="G3391" t="str">
            <v>N</v>
          </cell>
          <cell r="H3391" t="str">
            <v/>
          </cell>
          <cell r="I3391" t="str">
            <v/>
          </cell>
          <cell r="J3391" t="str">
            <v>N/A</v>
          </cell>
        </row>
        <row r="3392">
          <cell r="B3392" t="str">
            <v>TI13009</v>
          </cell>
          <cell r="C3392" t="str">
            <v>本行信用卡款代收</v>
          </cell>
          <cell r="D3392" t="str">
            <v>N</v>
          </cell>
          <cell r="E3392" t="str">
            <v/>
          </cell>
          <cell r="F3392" t="str">
            <v>N</v>
          </cell>
          <cell r="G3392" t="str">
            <v>N</v>
          </cell>
          <cell r="H3392" t="str">
            <v/>
          </cell>
          <cell r="I3392" t="str">
            <v/>
          </cell>
          <cell r="J3392" t="str">
            <v>N/A</v>
          </cell>
        </row>
        <row r="3393">
          <cell r="B3393" t="str">
            <v>TI13010</v>
          </cell>
          <cell r="C3393" t="str">
            <v>公共事業費代收－三段勞保</v>
          </cell>
          <cell r="D3393" t="str">
            <v>N</v>
          </cell>
          <cell r="E3393" t="str">
            <v/>
          </cell>
          <cell r="F3393" t="str">
            <v>N</v>
          </cell>
          <cell r="G3393" t="str">
            <v>N</v>
          </cell>
          <cell r="H3393" t="str">
            <v/>
          </cell>
          <cell r="I3393" t="str">
            <v/>
          </cell>
          <cell r="J3393" t="str">
            <v>N/A</v>
          </cell>
        </row>
        <row r="3394">
          <cell r="B3394" t="str">
            <v>TI13011</v>
          </cell>
          <cell r="C3394" t="str">
            <v>公共事業費代收－三段勞退</v>
          </cell>
          <cell r="D3394" t="str">
            <v>N</v>
          </cell>
          <cell r="E3394" t="str">
            <v/>
          </cell>
          <cell r="F3394" t="str">
            <v>N</v>
          </cell>
          <cell r="G3394" t="str">
            <v>N</v>
          </cell>
          <cell r="H3394" t="str">
            <v/>
          </cell>
          <cell r="I3394" t="str">
            <v/>
          </cell>
          <cell r="J3394" t="str">
            <v>N/A</v>
          </cell>
        </row>
        <row r="3395">
          <cell r="B3395" t="str">
            <v>TI13012</v>
          </cell>
          <cell r="C3395" t="str">
            <v>公共事業費代收－亞太電信費</v>
          </cell>
          <cell r="D3395" t="str">
            <v>N</v>
          </cell>
          <cell r="E3395" t="str">
            <v/>
          </cell>
          <cell r="F3395" t="str">
            <v>N</v>
          </cell>
          <cell r="G3395" t="str">
            <v>N</v>
          </cell>
          <cell r="H3395" t="str">
            <v/>
          </cell>
          <cell r="I3395" t="str">
            <v/>
          </cell>
          <cell r="J3395" t="str">
            <v>N/A</v>
          </cell>
        </row>
        <row r="3396">
          <cell r="B3396" t="str">
            <v>TI13014</v>
          </cell>
          <cell r="C3396" t="str">
            <v>公共事業費代收－中華電信費</v>
          </cell>
          <cell r="D3396" t="str">
            <v>N</v>
          </cell>
          <cell r="E3396" t="str">
            <v/>
          </cell>
          <cell r="F3396" t="str">
            <v>N</v>
          </cell>
          <cell r="G3396" t="str">
            <v>N</v>
          </cell>
          <cell r="H3396" t="str">
            <v/>
          </cell>
          <cell r="I3396" t="str">
            <v/>
          </cell>
          <cell r="J3396" t="str">
            <v>N/A</v>
          </cell>
        </row>
        <row r="3397">
          <cell r="B3397" t="str">
            <v>TI13A</v>
          </cell>
          <cell r="C3397" t="str">
            <v>信用卡費代收</v>
          </cell>
          <cell r="D3397" t="str">
            <v>N</v>
          </cell>
          <cell r="E3397" t="str">
            <v/>
          </cell>
          <cell r="F3397" t="str">
            <v>N</v>
          </cell>
          <cell r="G3397" t="str">
            <v>N</v>
          </cell>
          <cell r="H3397" t="str">
            <v/>
          </cell>
          <cell r="I3397" t="str">
            <v/>
          </cell>
          <cell r="J3397" t="str">
            <v>N/A</v>
          </cell>
        </row>
        <row r="3398">
          <cell r="B3398" t="str">
            <v>TI14</v>
          </cell>
          <cell r="C3398" t="str">
            <v>代收各類稅單－透過財金</v>
          </cell>
          <cell r="D3398" t="str">
            <v>N</v>
          </cell>
          <cell r="E3398" t="str">
            <v/>
          </cell>
          <cell r="F3398" t="str">
            <v>N</v>
          </cell>
          <cell r="G3398" t="str">
            <v>N</v>
          </cell>
          <cell r="H3398" t="str">
            <v/>
          </cell>
          <cell r="I3398" t="str">
            <v/>
          </cell>
          <cell r="J3398" t="str">
            <v>N/A</v>
          </cell>
        </row>
        <row r="3399">
          <cell r="B3399" t="str">
            <v>TI14001</v>
          </cell>
          <cell r="C3399" t="str">
            <v>代收各類稅單－透過財金（有條碼）</v>
          </cell>
          <cell r="D3399" t="str">
            <v>N</v>
          </cell>
          <cell r="E3399" t="str">
            <v/>
          </cell>
          <cell r="F3399" t="str">
            <v>N</v>
          </cell>
          <cell r="G3399" t="str">
            <v>N</v>
          </cell>
          <cell r="H3399" t="str">
            <v/>
          </cell>
          <cell r="I3399" t="str">
            <v/>
          </cell>
          <cell r="J3399" t="str">
            <v>N/A</v>
          </cell>
        </row>
        <row r="3400">
          <cell r="B3400" t="str">
            <v>TI14002</v>
          </cell>
          <cell r="C3400" t="str">
            <v>代收各類稅單－透過財金（無條碼稅單－非貨物稅及菸酒稅）</v>
          </cell>
          <cell r="D3400" t="str">
            <v>N</v>
          </cell>
          <cell r="E3400" t="str">
            <v/>
          </cell>
          <cell r="F3400" t="str">
            <v>N</v>
          </cell>
          <cell r="G3400" t="str">
            <v>N</v>
          </cell>
          <cell r="H3400" t="str">
            <v/>
          </cell>
          <cell r="I3400" t="str">
            <v/>
          </cell>
          <cell r="J3400" t="str">
            <v>N/A</v>
          </cell>
        </row>
        <row r="3401">
          <cell r="B3401" t="str">
            <v>TI14003</v>
          </cell>
          <cell r="C3401" t="str">
            <v>代收各類稅單－透過財金（無條碼之貨物稅、菸酒稅）</v>
          </cell>
          <cell r="D3401" t="str">
            <v>N</v>
          </cell>
          <cell r="E3401" t="str">
            <v/>
          </cell>
          <cell r="F3401" t="str">
            <v>N</v>
          </cell>
          <cell r="G3401" t="str">
            <v>N</v>
          </cell>
          <cell r="H3401" t="str">
            <v/>
          </cell>
          <cell r="I3401" t="str">
            <v/>
          </cell>
          <cell r="J3401" t="str">
            <v>N/A</v>
          </cell>
        </row>
        <row r="3402">
          <cell r="B3402" t="str">
            <v>TI14102</v>
          </cell>
          <cell r="C3402" t="str">
            <v>代收各類稅單－透過財金（無條碼稅單－非貨物稅及菸酒稅）</v>
          </cell>
          <cell r="D3402" t="str">
            <v>Y</v>
          </cell>
          <cell r="E3402" t="str">
            <v/>
          </cell>
          <cell r="F3402" t="str">
            <v>N</v>
          </cell>
          <cell r="G3402" t="str">
            <v/>
          </cell>
          <cell r="H3402" t="str">
            <v/>
          </cell>
          <cell r="I3402" t="str">
            <v/>
          </cell>
          <cell r="J3402" t="str">
            <v>N/A</v>
          </cell>
        </row>
        <row r="3403">
          <cell r="B3403" t="str">
            <v>TI15</v>
          </cell>
          <cell r="C3403" t="str">
            <v>人工代收勞健保費</v>
          </cell>
          <cell r="D3403" t="str">
            <v>N</v>
          </cell>
          <cell r="E3403" t="str">
            <v/>
          </cell>
          <cell r="F3403" t="str">
            <v>N</v>
          </cell>
          <cell r="G3403" t="str">
            <v>N</v>
          </cell>
          <cell r="H3403" t="str">
            <v/>
          </cell>
          <cell r="I3403" t="str">
            <v/>
          </cell>
          <cell r="J3403" t="str">
            <v>N/A</v>
          </cell>
        </row>
        <row r="3404">
          <cell r="B3404" t="str">
            <v>TI16</v>
          </cell>
          <cell r="C3404" t="str">
            <v>代收－無條碼補充健保費</v>
          </cell>
          <cell r="D3404" t="str">
            <v>N</v>
          </cell>
          <cell r="E3404" t="str">
            <v/>
          </cell>
          <cell r="F3404" t="str">
            <v>N</v>
          </cell>
          <cell r="G3404" t="str">
            <v>N</v>
          </cell>
          <cell r="H3404" t="str">
            <v/>
          </cell>
          <cell r="I3404" t="str">
            <v/>
          </cell>
          <cell r="J3404" t="str">
            <v>N/A</v>
          </cell>
        </row>
        <row r="3405">
          <cell r="B3405" t="str">
            <v>TI33</v>
          </cell>
          <cell r="C3405" t="str">
            <v>公共事業費免扣單登錄作業</v>
          </cell>
          <cell r="D3405" t="str">
            <v>N</v>
          </cell>
          <cell r="E3405" t="str">
            <v/>
          </cell>
          <cell r="F3405" t="str">
            <v>N</v>
          </cell>
          <cell r="G3405" t="str">
            <v>N</v>
          </cell>
          <cell r="H3405" t="str">
            <v/>
          </cell>
          <cell r="I3405" t="str">
            <v/>
          </cell>
          <cell r="J3405" t="str">
            <v>N/A</v>
          </cell>
        </row>
        <row r="3406">
          <cell r="B3406" t="str">
            <v>TI3911</v>
          </cell>
          <cell r="C3406" t="str">
            <v>國市共分稅登錄修改</v>
          </cell>
          <cell r="D3406" t="str">
            <v>N</v>
          </cell>
          <cell r="E3406" t="str">
            <v/>
          </cell>
          <cell r="F3406" t="str">
            <v>N</v>
          </cell>
          <cell r="G3406" t="str">
            <v>N</v>
          </cell>
          <cell r="H3406" t="str">
            <v/>
          </cell>
          <cell r="I3406" t="str">
            <v/>
          </cell>
          <cell r="J3406" t="str">
            <v>N/A</v>
          </cell>
        </row>
        <row r="3407">
          <cell r="B3407" t="str">
            <v>TI3921</v>
          </cell>
          <cell r="C3407" t="str">
            <v>外縣市國稅登錄修改</v>
          </cell>
          <cell r="D3407" t="str">
            <v>N</v>
          </cell>
          <cell r="E3407" t="str">
            <v/>
          </cell>
          <cell r="F3407" t="str">
            <v>N</v>
          </cell>
          <cell r="G3407" t="str">
            <v>N</v>
          </cell>
          <cell r="H3407" t="str">
            <v/>
          </cell>
          <cell r="I3407" t="str">
            <v/>
          </cell>
          <cell r="J3407" t="str">
            <v>N/A</v>
          </cell>
        </row>
        <row r="3408">
          <cell r="B3408" t="str">
            <v>TI3931</v>
          </cell>
          <cell r="C3408" t="str">
            <v>國有財產繳款書明細登錄修改</v>
          </cell>
          <cell r="D3408" t="str">
            <v>N</v>
          </cell>
          <cell r="E3408" t="str">
            <v/>
          </cell>
          <cell r="F3408" t="str">
            <v>N</v>
          </cell>
          <cell r="G3408" t="str">
            <v>N</v>
          </cell>
          <cell r="H3408" t="str">
            <v/>
          </cell>
          <cell r="I3408" t="str">
            <v/>
          </cell>
          <cell r="J3408" t="str">
            <v>N/A</v>
          </cell>
        </row>
        <row r="3409">
          <cell r="B3409" t="str">
            <v>TI4001</v>
          </cell>
          <cell r="C3409" t="str">
            <v>整批轉帳約定登錄</v>
          </cell>
          <cell r="D3409" t="str">
            <v>Y</v>
          </cell>
          <cell r="E3409" t="str">
            <v/>
          </cell>
          <cell r="F3409" t="str">
            <v>N</v>
          </cell>
          <cell r="G3409" t="str">
            <v>N</v>
          </cell>
          <cell r="H3409" t="str">
            <v/>
          </cell>
          <cell r="I3409" t="str">
            <v/>
          </cell>
          <cell r="J3409" t="str">
            <v>N/A</v>
          </cell>
        </row>
        <row r="3410">
          <cell r="B3410" t="str">
            <v>TI4001G</v>
          </cell>
          <cell r="C3410" t="str">
            <v>集保款項收付約定登錄</v>
          </cell>
          <cell r="D3410" t="str">
            <v>N</v>
          </cell>
          <cell r="E3410" t="str">
            <v/>
          </cell>
          <cell r="F3410" t="str">
            <v>N</v>
          </cell>
          <cell r="G3410" t="str">
            <v>N</v>
          </cell>
          <cell r="H3410" t="str">
            <v/>
          </cell>
          <cell r="I3410" t="str">
            <v/>
          </cell>
          <cell r="J3410" t="str">
            <v>N/A</v>
          </cell>
        </row>
        <row r="3411">
          <cell r="B3411" t="str">
            <v>TI4002</v>
          </cell>
          <cell r="C3411" t="str">
            <v>整批轉帳約定變更</v>
          </cell>
          <cell r="D3411" t="str">
            <v>Y</v>
          </cell>
          <cell r="E3411" t="str">
            <v/>
          </cell>
          <cell r="F3411" t="str">
            <v>N</v>
          </cell>
          <cell r="G3411" t="str">
            <v>N</v>
          </cell>
          <cell r="H3411" t="str">
            <v/>
          </cell>
          <cell r="I3411" t="str">
            <v/>
          </cell>
          <cell r="J3411" t="str">
            <v>N/A</v>
          </cell>
        </row>
        <row r="3412">
          <cell r="B3412" t="str">
            <v>TI4002A</v>
          </cell>
          <cell r="C3412" t="str">
            <v>整批轉帳約定變更</v>
          </cell>
          <cell r="D3412" t="str">
            <v>N</v>
          </cell>
          <cell r="E3412" t="str">
            <v/>
          </cell>
          <cell r="F3412" t="str">
            <v>N</v>
          </cell>
          <cell r="G3412" t="str">
            <v>N</v>
          </cell>
          <cell r="H3412" t="str">
            <v/>
          </cell>
          <cell r="I3412" t="str">
            <v/>
          </cell>
          <cell r="J3412" t="str">
            <v>N/A</v>
          </cell>
        </row>
        <row r="3413">
          <cell r="B3413" t="str">
            <v>TI4002G</v>
          </cell>
          <cell r="C3413" t="str">
            <v>集保款項收付約定變更</v>
          </cell>
          <cell r="D3413" t="str">
            <v>N</v>
          </cell>
          <cell r="E3413" t="str">
            <v/>
          </cell>
          <cell r="F3413" t="str">
            <v>N</v>
          </cell>
          <cell r="G3413" t="str">
            <v>N</v>
          </cell>
          <cell r="H3413" t="str">
            <v/>
          </cell>
          <cell r="I3413" t="str">
            <v/>
          </cell>
          <cell r="J3413" t="str">
            <v>N/A</v>
          </cell>
        </row>
        <row r="3414">
          <cell r="B3414" t="str">
            <v>TI4003</v>
          </cell>
          <cell r="C3414" t="str">
            <v>整批轉帳授權核印</v>
          </cell>
          <cell r="D3414" t="str">
            <v>N</v>
          </cell>
          <cell r="E3414" t="str">
            <v/>
          </cell>
          <cell r="F3414" t="str">
            <v>N</v>
          </cell>
          <cell r="G3414" t="str">
            <v>N</v>
          </cell>
          <cell r="H3414" t="str">
            <v/>
          </cell>
          <cell r="I3414" t="str">
            <v/>
          </cell>
          <cell r="J3414" t="str">
            <v>N/A</v>
          </cell>
        </row>
        <row r="3415">
          <cell r="B3415" t="str">
            <v>TI4008</v>
          </cell>
          <cell r="C3415" t="str">
            <v>整批轉帳約定狀況查詢</v>
          </cell>
          <cell r="D3415" t="str">
            <v>N</v>
          </cell>
          <cell r="E3415" t="str">
            <v/>
          </cell>
          <cell r="F3415" t="str">
            <v>N</v>
          </cell>
          <cell r="G3415" t="str">
            <v>N</v>
          </cell>
          <cell r="H3415" t="str">
            <v/>
          </cell>
          <cell r="I3415" t="str">
            <v/>
          </cell>
          <cell r="J3415" t="str">
            <v>N/A</v>
          </cell>
        </row>
        <row r="3416">
          <cell r="B3416" t="str">
            <v>TI5001</v>
          </cell>
          <cell r="C3416" t="str">
            <v>ＥＴＡＧ約定登錄</v>
          </cell>
          <cell r="D3416" t="str">
            <v>N</v>
          </cell>
          <cell r="E3416" t="str">
            <v/>
          </cell>
          <cell r="F3416" t="str">
            <v>N</v>
          </cell>
          <cell r="G3416" t="str">
            <v>N</v>
          </cell>
          <cell r="H3416" t="str">
            <v/>
          </cell>
          <cell r="I3416" t="str">
            <v/>
          </cell>
          <cell r="J3416" t="str">
            <v>N/A</v>
          </cell>
        </row>
        <row r="3417">
          <cell r="B3417" t="str">
            <v>TI5002</v>
          </cell>
          <cell r="C3417" t="str">
            <v>ＥＴＡＧ約定變更</v>
          </cell>
          <cell r="D3417" t="str">
            <v>N</v>
          </cell>
          <cell r="E3417" t="str">
            <v/>
          </cell>
          <cell r="F3417" t="str">
            <v>N</v>
          </cell>
          <cell r="G3417" t="str">
            <v>N</v>
          </cell>
          <cell r="H3417" t="str">
            <v/>
          </cell>
          <cell r="I3417" t="str">
            <v/>
          </cell>
          <cell r="J3417" t="str">
            <v>N/A</v>
          </cell>
        </row>
        <row r="3418">
          <cell r="B3418" t="str">
            <v>TI5008</v>
          </cell>
          <cell r="C3418" t="str">
            <v>ＥＴＡＧ代繳狀況查詢</v>
          </cell>
          <cell r="D3418" t="str">
            <v>N</v>
          </cell>
          <cell r="E3418" t="str">
            <v/>
          </cell>
          <cell r="F3418" t="str">
            <v>N</v>
          </cell>
          <cell r="G3418" t="str">
            <v>N</v>
          </cell>
          <cell r="H3418" t="str">
            <v/>
          </cell>
          <cell r="I3418" t="str">
            <v/>
          </cell>
          <cell r="J3418" t="str">
            <v>N/A</v>
          </cell>
        </row>
        <row r="3419">
          <cell r="B3419" t="str">
            <v>TI5101</v>
          </cell>
          <cell r="C3419" t="str">
            <v>代繳電話費登錄</v>
          </cell>
          <cell r="D3419" t="str">
            <v>Y</v>
          </cell>
          <cell r="E3419" t="str">
            <v/>
          </cell>
          <cell r="F3419" t="str">
            <v>N</v>
          </cell>
          <cell r="G3419" t="str">
            <v>N</v>
          </cell>
          <cell r="H3419" t="str">
            <v/>
          </cell>
          <cell r="I3419" t="str">
            <v/>
          </cell>
          <cell r="J3419" t="str">
            <v>N/A</v>
          </cell>
        </row>
        <row r="3420">
          <cell r="B3420" t="str">
            <v>TI5102</v>
          </cell>
          <cell r="C3420" t="str">
            <v>電話費變更查詢</v>
          </cell>
          <cell r="D3420" t="str">
            <v>Y</v>
          </cell>
          <cell r="E3420" t="str">
            <v/>
          </cell>
          <cell r="F3420" t="str">
            <v>N</v>
          </cell>
          <cell r="G3420" t="str">
            <v>N</v>
          </cell>
          <cell r="H3420" t="str">
            <v/>
          </cell>
          <cell r="I3420" t="str">
            <v/>
          </cell>
          <cell r="J3420" t="str">
            <v>N/A</v>
          </cell>
        </row>
        <row r="3421">
          <cell r="B3421" t="str">
            <v>TI5102A</v>
          </cell>
          <cell r="C3421" t="str">
            <v>代繳電話費變更</v>
          </cell>
          <cell r="D3421" t="str">
            <v>Y</v>
          </cell>
          <cell r="E3421" t="str">
            <v/>
          </cell>
          <cell r="F3421" t="str">
            <v>N</v>
          </cell>
          <cell r="G3421" t="str">
            <v>N</v>
          </cell>
          <cell r="H3421" t="str">
            <v/>
          </cell>
          <cell r="I3421" t="str">
            <v/>
          </cell>
          <cell r="J3421" t="str">
            <v>N/A</v>
          </cell>
        </row>
        <row r="3422">
          <cell r="B3422" t="str">
            <v>TI5107</v>
          </cell>
          <cell r="C3422" t="str">
            <v>代繳電話號碼查詢</v>
          </cell>
          <cell r="D3422" t="str">
            <v>N</v>
          </cell>
          <cell r="E3422" t="str">
            <v/>
          </cell>
          <cell r="F3422" t="str">
            <v>N</v>
          </cell>
          <cell r="G3422" t="str">
            <v>N</v>
          </cell>
          <cell r="H3422" t="str">
            <v/>
          </cell>
          <cell r="I3422" t="str">
            <v/>
          </cell>
          <cell r="J3422" t="str">
            <v>N/A</v>
          </cell>
        </row>
        <row r="3423">
          <cell r="B3423" t="str">
            <v>TI5108</v>
          </cell>
          <cell r="C3423" t="str">
            <v>代繳電話費基本資料</v>
          </cell>
          <cell r="D3423" t="str">
            <v>N</v>
          </cell>
          <cell r="E3423" t="str">
            <v/>
          </cell>
          <cell r="F3423" t="str">
            <v>N</v>
          </cell>
          <cell r="G3423" t="str">
            <v>N</v>
          </cell>
          <cell r="H3423" t="str">
            <v/>
          </cell>
          <cell r="I3423" t="str">
            <v/>
          </cell>
          <cell r="J3423" t="str">
            <v>N/A</v>
          </cell>
        </row>
        <row r="3424">
          <cell r="B3424" t="str">
            <v>TI5109</v>
          </cell>
          <cell r="C3424" t="str">
            <v>代繳電話費明細查詢</v>
          </cell>
          <cell r="D3424" t="str">
            <v>N</v>
          </cell>
          <cell r="E3424" t="str">
            <v/>
          </cell>
          <cell r="F3424" t="str">
            <v>N</v>
          </cell>
          <cell r="G3424" t="str">
            <v>N</v>
          </cell>
          <cell r="H3424" t="str">
            <v/>
          </cell>
          <cell r="I3424" t="str">
            <v/>
          </cell>
          <cell r="J3424" t="str">
            <v>N/A</v>
          </cell>
        </row>
        <row r="3425">
          <cell r="B3425" t="str">
            <v>TI5201</v>
          </cell>
          <cell r="C3425" t="str">
            <v>代繳電費登錄</v>
          </cell>
          <cell r="D3425" t="str">
            <v>Y</v>
          </cell>
          <cell r="E3425" t="str">
            <v/>
          </cell>
          <cell r="F3425" t="str">
            <v>N</v>
          </cell>
          <cell r="G3425" t="str">
            <v>N</v>
          </cell>
          <cell r="H3425" t="str">
            <v/>
          </cell>
          <cell r="I3425" t="str">
            <v/>
          </cell>
          <cell r="J3425" t="str">
            <v>N/A</v>
          </cell>
        </row>
        <row r="3426">
          <cell r="B3426" t="str">
            <v>TI5202</v>
          </cell>
          <cell r="C3426" t="str">
            <v>代繳台電電費變更</v>
          </cell>
          <cell r="D3426" t="str">
            <v>Y</v>
          </cell>
          <cell r="E3426" t="str">
            <v/>
          </cell>
          <cell r="F3426" t="str">
            <v>N</v>
          </cell>
          <cell r="G3426" t="str">
            <v>N</v>
          </cell>
          <cell r="H3426" t="str">
            <v/>
          </cell>
          <cell r="I3426" t="str">
            <v/>
          </cell>
          <cell r="J3426" t="str">
            <v>N/A</v>
          </cell>
        </row>
        <row r="3427">
          <cell r="B3427" t="str">
            <v>TI5207</v>
          </cell>
          <cell r="C3427" t="str">
            <v>代繳台電電費明細查詢</v>
          </cell>
          <cell r="D3427" t="str">
            <v>N</v>
          </cell>
          <cell r="E3427" t="str">
            <v/>
          </cell>
          <cell r="F3427" t="str">
            <v>N</v>
          </cell>
          <cell r="G3427" t="str">
            <v>N</v>
          </cell>
          <cell r="H3427" t="str">
            <v/>
          </cell>
          <cell r="I3427" t="str">
            <v/>
          </cell>
          <cell r="J3427" t="str">
            <v>N/A</v>
          </cell>
        </row>
        <row r="3428">
          <cell r="B3428" t="str">
            <v>TI5208</v>
          </cell>
          <cell r="C3428" t="str">
            <v>代繳電話費基本資料</v>
          </cell>
          <cell r="D3428" t="str">
            <v>N</v>
          </cell>
          <cell r="E3428" t="str">
            <v/>
          </cell>
          <cell r="F3428" t="str">
            <v>N</v>
          </cell>
          <cell r="G3428" t="str">
            <v>N</v>
          </cell>
          <cell r="H3428" t="str">
            <v/>
          </cell>
          <cell r="I3428" t="str">
            <v/>
          </cell>
          <cell r="J3428" t="str">
            <v>N/A</v>
          </cell>
        </row>
        <row r="3429">
          <cell r="B3429" t="str">
            <v>TI5209</v>
          </cell>
          <cell r="C3429" t="str">
            <v>代繳台電電費明細查詢</v>
          </cell>
          <cell r="D3429" t="str">
            <v>N</v>
          </cell>
          <cell r="E3429" t="str">
            <v/>
          </cell>
          <cell r="F3429" t="str">
            <v>N</v>
          </cell>
          <cell r="G3429" t="str">
            <v>N</v>
          </cell>
          <cell r="H3429" t="str">
            <v/>
          </cell>
          <cell r="I3429" t="str">
            <v/>
          </cell>
          <cell r="J3429" t="str">
            <v>N/A</v>
          </cell>
        </row>
        <row r="3430">
          <cell r="B3430" t="str">
            <v>TI5301</v>
          </cell>
          <cell r="C3430" t="str">
            <v>代繳台北自來水費登錄</v>
          </cell>
          <cell r="D3430" t="str">
            <v>Y</v>
          </cell>
          <cell r="E3430" t="str">
            <v/>
          </cell>
          <cell r="F3430" t="str">
            <v>N</v>
          </cell>
          <cell r="G3430" t="str">
            <v>N</v>
          </cell>
          <cell r="H3430" t="str">
            <v/>
          </cell>
          <cell r="I3430" t="str">
            <v/>
          </cell>
          <cell r="J3430" t="str">
            <v>N/A</v>
          </cell>
        </row>
        <row r="3431">
          <cell r="B3431" t="str">
            <v>TI5302</v>
          </cell>
          <cell r="C3431" t="str">
            <v>代繳台北自來水費變更</v>
          </cell>
          <cell r="D3431" t="str">
            <v>Y</v>
          </cell>
          <cell r="E3431" t="str">
            <v/>
          </cell>
          <cell r="F3431" t="str">
            <v>N</v>
          </cell>
          <cell r="G3431" t="str">
            <v>N</v>
          </cell>
          <cell r="H3431" t="str">
            <v/>
          </cell>
          <cell r="I3431" t="str">
            <v/>
          </cell>
          <cell r="J3431" t="str">
            <v>N/A</v>
          </cell>
        </row>
        <row r="3432">
          <cell r="B3432" t="str">
            <v>TI5307</v>
          </cell>
          <cell r="C3432" t="str">
            <v>代繳台北自來水明細查詢</v>
          </cell>
          <cell r="D3432" t="str">
            <v>N</v>
          </cell>
          <cell r="E3432" t="str">
            <v/>
          </cell>
          <cell r="F3432" t="str">
            <v>N</v>
          </cell>
          <cell r="G3432" t="str">
            <v>N</v>
          </cell>
          <cell r="H3432" t="str">
            <v/>
          </cell>
          <cell r="I3432" t="str">
            <v/>
          </cell>
          <cell r="J3432" t="str">
            <v>N/A</v>
          </cell>
        </row>
        <row r="3433">
          <cell r="B3433" t="str">
            <v>TI5308</v>
          </cell>
          <cell r="C3433" t="str">
            <v>代繳北水戶基本資料</v>
          </cell>
          <cell r="D3433" t="str">
            <v>N</v>
          </cell>
          <cell r="E3433" t="str">
            <v/>
          </cell>
          <cell r="F3433" t="str">
            <v>N</v>
          </cell>
          <cell r="G3433" t="str">
            <v>N</v>
          </cell>
          <cell r="H3433" t="str">
            <v/>
          </cell>
          <cell r="I3433" t="str">
            <v/>
          </cell>
          <cell r="J3433" t="str">
            <v>N/A</v>
          </cell>
        </row>
        <row r="3434">
          <cell r="B3434" t="str">
            <v>TI5309</v>
          </cell>
          <cell r="C3434" t="str">
            <v>代繳台北自來水費明細查詢</v>
          </cell>
          <cell r="D3434" t="str">
            <v>N</v>
          </cell>
          <cell r="E3434" t="str">
            <v/>
          </cell>
          <cell r="F3434" t="str">
            <v>N</v>
          </cell>
          <cell r="G3434" t="str">
            <v>N</v>
          </cell>
          <cell r="H3434" t="str">
            <v/>
          </cell>
          <cell r="I3434" t="str">
            <v/>
          </cell>
          <cell r="J3434" t="str">
            <v>N/A</v>
          </cell>
        </row>
        <row r="3435">
          <cell r="B3435" t="str">
            <v>TI5311</v>
          </cell>
          <cell r="C3435" t="str">
            <v>代繳台灣自來水費登錄</v>
          </cell>
          <cell r="D3435" t="str">
            <v>Y</v>
          </cell>
          <cell r="E3435" t="str">
            <v/>
          </cell>
          <cell r="F3435" t="str">
            <v>N</v>
          </cell>
          <cell r="G3435" t="str">
            <v>N</v>
          </cell>
          <cell r="H3435" t="str">
            <v/>
          </cell>
          <cell r="I3435" t="str">
            <v/>
          </cell>
          <cell r="J3435" t="str">
            <v>N/A</v>
          </cell>
        </row>
        <row r="3436">
          <cell r="B3436" t="str">
            <v>TI5312</v>
          </cell>
          <cell r="C3436" t="str">
            <v>代繳台灣自來水費變更</v>
          </cell>
          <cell r="D3436" t="str">
            <v>Y</v>
          </cell>
          <cell r="E3436" t="str">
            <v/>
          </cell>
          <cell r="F3436" t="str">
            <v>N</v>
          </cell>
          <cell r="G3436" t="str">
            <v>N</v>
          </cell>
          <cell r="H3436" t="str">
            <v/>
          </cell>
          <cell r="I3436" t="str">
            <v/>
          </cell>
          <cell r="J3436" t="str">
            <v>N/A</v>
          </cell>
        </row>
        <row r="3437">
          <cell r="B3437" t="str">
            <v>TI5317</v>
          </cell>
          <cell r="C3437" t="str">
            <v>代繳台灣自來水費明細查詢</v>
          </cell>
          <cell r="D3437" t="str">
            <v>N</v>
          </cell>
          <cell r="E3437" t="str">
            <v/>
          </cell>
          <cell r="F3437" t="str">
            <v>N</v>
          </cell>
          <cell r="G3437" t="str">
            <v>N</v>
          </cell>
          <cell r="H3437" t="str">
            <v/>
          </cell>
          <cell r="I3437" t="str">
            <v/>
          </cell>
          <cell r="J3437" t="str">
            <v>N/A</v>
          </cell>
        </row>
        <row r="3438">
          <cell r="B3438" t="str">
            <v>TI5318</v>
          </cell>
          <cell r="C3438" t="str">
            <v>代繳台灣自來水戶基本資料</v>
          </cell>
          <cell r="D3438" t="str">
            <v>N</v>
          </cell>
          <cell r="E3438" t="str">
            <v/>
          </cell>
          <cell r="F3438" t="str">
            <v>N</v>
          </cell>
          <cell r="G3438" t="str">
            <v>N</v>
          </cell>
          <cell r="H3438" t="str">
            <v/>
          </cell>
          <cell r="I3438" t="str">
            <v/>
          </cell>
          <cell r="J3438" t="str">
            <v>N/A</v>
          </cell>
        </row>
        <row r="3439">
          <cell r="B3439" t="str">
            <v>TI5319</v>
          </cell>
          <cell r="C3439" t="str">
            <v>代繳台灣自來水費明細查詢</v>
          </cell>
          <cell r="D3439" t="str">
            <v>N</v>
          </cell>
          <cell r="E3439" t="str">
            <v/>
          </cell>
          <cell r="F3439" t="str">
            <v>N</v>
          </cell>
          <cell r="G3439" t="str">
            <v>N</v>
          </cell>
          <cell r="H3439" t="str">
            <v/>
          </cell>
          <cell r="I3439" t="str">
            <v/>
          </cell>
          <cell r="J3439" t="str">
            <v>N/A</v>
          </cell>
        </row>
        <row r="3440">
          <cell r="B3440" t="str">
            <v>TI5401</v>
          </cell>
          <cell r="C3440" t="str">
            <v>代繳國民年金登錄</v>
          </cell>
          <cell r="D3440" t="str">
            <v>N</v>
          </cell>
          <cell r="E3440" t="str">
            <v/>
          </cell>
          <cell r="F3440" t="str">
            <v>N</v>
          </cell>
          <cell r="G3440" t="str">
            <v>N</v>
          </cell>
          <cell r="H3440" t="str">
            <v/>
          </cell>
          <cell r="I3440" t="str">
            <v/>
          </cell>
          <cell r="J3440" t="str">
            <v>N/A</v>
          </cell>
        </row>
        <row r="3441">
          <cell r="B3441" t="str">
            <v>TI5402</v>
          </cell>
          <cell r="C3441" t="str">
            <v>代繳國民年金變更</v>
          </cell>
          <cell r="D3441" t="str">
            <v>Y</v>
          </cell>
          <cell r="E3441" t="str">
            <v/>
          </cell>
          <cell r="F3441" t="str">
            <v>N</v>
          </cell>
          <cell r="G3441" t="str">
            <v>N</v>
          </cell>
          <cell r="H3441" t="str">
            <v/>
          </cell>
          <cell r="I3441" t="str">
            <v/>
          </cell>
          <cell r="J3441" t="str">
            <v>N/A</v>
          </cell>
        </row>
        <row r="3442">
          <cell r="B3442" t="str">
            <v>TI5402A</v>
          </cell>
          <cell r="C3442" t="str">
            <v>代繳國民年金變更</v>
          </cell>
          <cell r="D3442" t="str">
            <v>Y</v>
          </cell>
          <cell r="E3442" t="str">
            <v/>
          </cell>
          <cell r="F3442" t="str">
            <v>N</v>
          </cell>
          <cell r="G3442" t="str">
            <v>N</v>
          </cell>
          <cell r="H3442" t="str">
            <v/>
          </cell>
          <cell r="I3442" t="str">
            <v/>
          </cell>
          <cell r="J3442" t="str">
            <v>N/A</v>
          </cell>
        </row>
        <row r="3443">
          <cell r="B3443" t="str">
            <v>TI5408</v>
          </cell>
          <cell r="C3443" t="str">
            <v>國民年金代繳狀況查詢</v>
          </cell>
          <cell r="D3443" t="str">
            <v>N</v>
          </cell>
          <cell r="E3443" t="str">
            <v/>
          </cell>
          <cell r="F3443" t="str">
            <v>N</v>
          </cell>
          <cell r="G3443" t="str">
            <v>N</v>
          </cell>
          <cell r="H3443" t="str">
            <v/>
          </cell>
          <cell r="I3443" t="str">
            <v/>
          </cell>
          <cell r="J3443" t="str">
            <v>N/A</v>
          </cell>
        </row>
        <row r="3444">
          <cell r="B3444" t="str">
            <v>TI5409</v>
          </cell>
          <cell r="C3444" t="str">
            <v>代繳國民年金明細查詢</v>
          </cell>
          <cell r="D3444" t="str">
            <v>N</v>
          </cell>
          <cell r="E3444" t="str">
            <v/>
          </cell>
          <cell r="F3444" t="str">
            <v>N</v>
          </cell>
          <cell r="G3444" t="str">
            <v>N</v>
          </cell>
          <cell r="H3444" t="str">
            <v/>
          </cell>
          <cell r="I3444" t="str">
            <v/>
          </cell>
          <cell r="J3444" t="str">
            <v>N/A</v>
          </cell>
        </row>
        <row r="3445">
          <cell r="B3445" t="str">
            <v>TI5501</v>
          </cell>
          <cell r="C3445" t="str">
            <v>代繳全民健保登錄</v>
          </cell>
          <cell r="D3445" t="str">
            <v>Y</v>
          </cell>
          <cell r="E3445" t="str">
            <v/>
          </cell>
          <cell r="F3445" t="str">
            <v>N</v>
          </cell>
          <cell r="G3445" t="str">
            <v>N</v>
          </cell>
          <cell r="H3445" t="str">
            <v/>
          </cell>
          <cell r="I3445" t="str">
            <v/>
          </cell>
          <cell r="J3445" t="str">
            <v>N/A</v>
          </cell>
        </row>
        <row r="3446">
          <cell r="B3446" t="str">
            <v>TI5502</v>
          </cell>
          <cell r="C3446" t="str">
            <v>代繳健保費變更</v>
          </cell>
          <cell r="D3446" t="str">
            <v>Y</v>
          </cell>
          <cell r="E3446" t="str">
            <v/>
          </cell>
          <cell r="F3446" t="str">
            <v>N</v>
          </cell>
          <cell r="G3446" t="str">
            <v>N</v>
          </cell>
          <cell r="H3446" t="str">
            <v/>
          </cell>
          <cell r="I3446" t="str">
            <v/>
          </cell>
          <cell r="J3446" t="str">
            <v>N/A</v>
          </cell>
        </row>
        <row r="3447">
          <cell r="B3447" t="str">
            <v>TI5508</v>
          </cell>
          <cell r="C3447" t="str">
            <v>代繳健保戶基本資料</v>
          </cell>
          <cell r="D3447" t="str">
            <v>N</v>
          </cell>
          <cell r="E3447" t="str">
            <v/>
          </cell>
          <cell r="F3447" t="str">
            <v>N</v>
          </cell>
          <cell r="G3447" t="str">
            <v>N</v>
          </cell>
          <cell r="H3447" t="str">
            <v/>
          </cell>
          <cell r="I3447" t="str">
            <v/>
          </cell>
          <cell r="J3447" t="str">
            <v>N/A</v>
          </cell>
        </row>
        <row r="3448">
          <cell r="B3448" t="str">
            <v>TI5509</v>
          </cell>
          <cell r="C3448" t="str">
            <v>代繳健保費明細查詢</v>
          </cell>
          <cell r="D3448" t="str">
            <v>N</v>
          </cell>
          <cell r="E3448" t="str">
            <v/>
          </cell>
          <cell r="F3448" t="str">
            <v>N</v>
          </cell>
          <cell r="G3448" t="str">
            <v>N</v>
          </cell>
          <cell r="H3448" t="str">
            <v/>
          </cell>
          <cell r="I3448" t="str">
            <v/>
          </cell>
          <cell r="J3448" t="str">
            <v>N/A</v>
          </cell>
        </row>
        <row r="3449">
          <cell r="B3449" t="str">
            <v>TI5601</v>
          </cell>
          <cell r="C3449" t="str">
            <v>代繳公共事業費登錄</v>
          </cell>
          <cell r="D3449" t="str">
            <v>N</v>
          </cell>
          <cell r="E3449" t="str">
            <v/>
          </cell>
          <cell r="F3449" t="str">
            <v>N</v>
          </cell>
          <cell r="G3449" t="str">
            <v>N</v>
          </cell>
          <cell r="H3449" t="str">
            <v/>
          </cell>
          <cell r="I3449" t="str">
            <v/>
          </cell>
          <cell r="J3449" t="str">
            <v>N/A</v>
          </cell>
        </row>
        <row r="3450">
          <cell r="B3450" t="str">
            <v>TI5602</v>
          </cell>
          <cell r="C3450" t="str">
            <v>代繳公共事業費變更</v>
          </cell>
          <cell r="D3450" t="str">
            <v>Y</v>
          </cell>
          <cell r="E3450" t="str">
            <v/>
          </cell>
          <cell r="F3450" t="str">
            <v>N</v>
          </cell>
          <cell r="G3450" t="str">
            <v>N</v>
          </cell>
          <cell r="H3450" t="str">
            <v/>
          </cell>
          <cell r="I3450" t="str">
            <v/>
          </cell>
          <cell r="J3450" t="str">
            <v>N/A</v>
          </cell>
        </row>
        <row r="3451">
          <cell r="B3451" t="str">
            <v>TI5608</v>
          </cell>
          <cell r="C3451" t="str">
            <v>公共事業費代繳狀況查詢</v>
          </cell>
          <cell r="D3451" t="str">
            <v>N</v>
          </cell>
          <cell r="E3451" t="str">
            <v/>
          </cell>
          <cell r="F3451" t="str">
            <v>N</v>
          </cell>
          <cell r="G3451" t="str">
            <v>N</v>
          </cell>
          <cell r="H3451" t="str">
            <v/>
          </cell>
          <cell r="I3451" t="str">
            <v/>
          </cell>
          <cell r="J3451" t="str">
            <v>N/A</v>
          </cell>
        </row>
        <row r="3452">
          <cell r="B3452" t="str">
            <v>TI5609</v>
          </cell>
          <cell r="C3452" t="str">
            <v>代繳公共事業費明細查詢</v>
          </cell>
          <cell r="D3452" t="str">
            <v>N</v>
          </cell>
          <cell r="E3452" t="str">
            <v/>
          </cell>
          <cell r="F3452" t="str">
            <v>N</v>
          </cell>
          <cell r="G3452" t="str">
            <v>N</v>
          </cell>
          <cell r="H3452" t="str">
            <v/>
          </cell>
          <cell r="I3452" t="str">
            <v/>
          </cell>
          <cell r="J3452" t="str">
            <v>N/A</v>
          </cell>
        </row>
        <row r="3453">
          <cell r="B3453" t="str">
            <v>TI5701</v>
          </cell>
          <cell r="C3453" t="str">
            <v>代繳公共事業費登錄</v>
          </cell>
          <cell r="D3453" t="str">
            <v>N</v>
          </cell>
          <cell r="E3453" t="str">
            <v/>
          </cell>
          <cell r="F3453" t="str">
            <v>N</v>
          </cell>
          <cell r="G3453" t="str">
            <v>N</v>
          </cell>
          <cell r="H3453" t="str">
            <v/>
          </cell>
          <cell r="I3453" t="str">
            <v/>
          </cell>
          <cell r="J3453" t="str">
            <v>N/A</v>
          </cell>
        </row>
        <row r="3454">
          <cell r="B3454" t="str">
            <v>TI5702</v>
          </cell>
          <cell r="C3454" t="str">
            <v>代繳公共事業費變更</v>
          </cell>
          <cell r="D3454" t="str">
            <v>N</v>
          </cell>
          <cell r="E3454" t="str">
            <v/>
          </cell>
          <cell r="F3454" t="str">
            <v>N</v>
          </cell>
          <cell r="G3454" t="str">
            <v>N</v>
          </cell>
          <cell r="H3454" t="str">
            <v/>
          </cell>
          <cell r="I3454" t="str">
            <v/>
          </cell>
          <cell r="J3454" t="str">
            <v>N/A</v>
          </cell>
        </row>
        <row r="3455">
          <cell r="B3455" t="str">
            <v>TI5703</v>
          </cell>
          <cell r="C3455" t="str">
            <v>代繳公共事業費查詢</v>
          </cell>
          <cell r="D3455" t="str">
            <v>N</v>
          </cell>
          <cell r="E3455" t="str">
            <v/>
          </cell>
          <cell r="F3455" t="str">
            <v>N</v>
          </cell>
          <cell r="G3455" t="str">
            <v>N</v>
          </cell>
          <cell r="H3455" t="str">
            <v/>
          </cell>
          <cell r="I3455" t="str">
            <v/>
          </cell>
          <cell r="J3455" t="str">
            <v>N/A</v>
          </cell>
        </row>
        <row r="3456">
          <cell r="B3456" t="str">
            <v>TI5801</v>
          </cell>
          <cell r="C3456" t="str">
            <v>代繳ＡＣＨ登錄</v>
          </cell>
          <cell r="D3456" t="str">
            <v>Y</v>
          </cell>
          <cell r="E3456" t="str">
            <v/>
          </cell>
          <cell r="F3456" t="str">
            <v>N</v>
          </cell>
          <cell r="G3456" t="str">
            <v>N</v>
          </cell>
          <cell r="H3456" t="str">
            <v/>
          </cell>
          <cell r="I3456" t="str">
            <v/>
          </cell>
          <cell r="J3456" t="str">
            <v>N/A</v>
          </cell>
        </row>
        <row r="3457">
          <cell r="B3457" t="str">
            <v>TI5802</v>
          </cell>
          <cell r="C3457" t="str">
            <v>代繳ＡＣＨ變更</v>
          </cell>
          <cell r="D3457" t="str">
            <v>Y</v>
          </cell>
          <cell r="E3457" t="str">
            <v/>
          </cell>
          <cell r="F3457" t="str">
            <v>N</v>
          </cell>
          <cell r="G3457" t="str">
            <v>N</v>
          </cell>
          <cell r="H3457" t="str">
            <v/>
          </cell>
          <cell r="I3457" t="str">
            <v/>
          </cell>
          <cell r="J3457" t="str">
            <v>N/A</v>
          </cell>
        </row>
        <row r="3458">
          <cell r="B3458" t="str">
            <v>TI5803</v>
          </cell>
          <cell r="C3458" t="str">
            <v>代繳ＡＣＨ授權核印</v>
          </cell>
          <cell r="D3458" t="str">
            <v>N</v>
          </cell>
          <cell r="E3458" t="str">
            <v/>
          </cell>
          <cell r="F3458" t="str">
            <v>N</v>
          </cell>
          <cell r="G3458" t="str">
            <v>N</v>
          </cell>
          <cell r="H3458" t="str">
            <v/>
          </cell>
          <cell r="I3458" t="str">
            <v/>
          </cell>
          <cell r="J3458" t="str">
            <v>N/A</v>
          </cell>
        </row>
        <row r="3459">
          <cell r="B3459" t="str">
            <v>TI5803A</v>
          </cell>
          <cell r="C3459" t="str">
            <v>代繳ＡＣＨ授權核印</v>
          </cell>
          <cell r="D3459" t="str">
            <v>N</v>
          </cell>
          <cell r="E3459" t="str">
            <v/>
          </cell>
          <cell r="F3459" t="str">
            <v>N</v>
          </cell>
          <cell r="G3459" t="str">
            <v>N</v>
          </cell>
          <cell r="H3459" t="str">
            <v/>
          </cell>
          <cell r="I3459" t="str">
            <v/>
          </cell>
          <cell r="J3459" t="str">
            <v>N/A</v>
          </cell>
        </row>
        <row r="3460">
          <cell r="B3460" t="str">
            <v>TI5808</v>
          </cell>
          <cell r="C3460" t="str">
            <v>ＡＣＨ代繳狀況查詢</v>
          </cell>
          <cell r="D3460" t="str">
            <v>N</v>
          </cell>
          <cell r="E3460" t="str">
            <v/>
          </cell>
          <cell r="F3460" t="str">
            <v>N</v>
          </cell>
          <cell r="G3460" t="str">
            <v>N</v>
          </cell>
          <cell r="H3460" t="str">
            <v/>
          </cell>
          <cell r="I3460" t="str">
            <v/>
          </cell>
          <cell r="J3460" t="str">
            <v>N/A</v>
          </cell>
        </row>
        <row r="3461">
          <cell r="B3461" t="str">
            <v>TI5809</v>
          </cell>
          <cell r="C3461" t="str">
            <v>ＡＣＨ明細查詢</v>
          </cell>
          <cell r="D3461" t="str">
            <v>N</v>
          </cell>
          <cell r="E3461" t="str">
            <v/>
          </cell>
          <cell r="F3461" t="str">
            <v>N</v>
          </cell>
          <cell r="G3461" t="str">
            <v>N</v>
          </cell>
          <cell r="H3461" t="str">
            <v/>
          </cell>
          <cell r="I3461" t="str">
            <v/>
          </cell>
          <cell r="J3461" t="str">
            <v>N/A</v>
          </cell>
        </row>
        <row r="3462">
          <cell r="B3462" t="str">
            <v>TI5901</v>
          </cell>
          <cell r="C3462" t="str">
            <v>ＡＣＨ發動者登錄</v>
          </cell>
          <cell r="D3462" t="str">
            <v>N</v>
          </cell>
          <cell r="E3462" t="str">
            <v/>
          </cell>
          <cell r="F3462" t="str">
            <v>N</v>
          </cell>
          <cell r="G3462" t="str">
            <v>N</v>
          </cell>
          <cell r="H3462" t="str">
            <v/>
          </cell>
          <cell r="I3462" t="str">
            <v/>
          </cell>
          <cell r="J3462" t="str">
            <v>N/A</v>
          </cell>
        </row>
        <row r="3463">
          <cell r="B3463" t="str">
            <v>TI5902</v>
          </cell>
          <cell r="C3463" t="str">
            <v>ＡＣＨ發動者變更</v>
          </cell>
          <cell r="D3463" t="str">
            <v>N</v>
          </cell>
          <cell r="E3463" t="str">
            <v/>
          </cell>
          <cell r="F3463" t="str">
            <v>N</v>
          </cell>
          <cell r="G3463" t="str">
            <v>N</v>
          </cell>
          <cell r="H3463" t="str">
            <v/>
          </cell>
          <cell r="I3463" t="str">
            <v/>
          </cell>
          <cell r="J3463" t="str">
            <v>N/A</v>
          </cell>
        </row>
        <row r="3464">
          <cell r="B3464" t="str">
            <v>TI5903</v>
          </cell>
          <cell r="C3464" t="str">
            <v>ＡＣＨ發動者變更</v>
          </cell>
          <cell r="D3464" t="str">
            <v>N</v>
          </cell>
          <cell r="E3464" t="str">
            <v/>
          </cell>
          <cell r="F3464" t="str">
            <v>N</v>
          </cell>
          <cell r="G3464" t="str">
            <v>N</v>
          </cell>
          <cell r="H3464" t="str">
            <v/>
          </cell>
          <cell r="I3464" t="str">
            <v/>
          </cell>
          <cell r="J3464" t="str">
            <v>N/A</v>
          </cell>
        </row>
        <row r="3465">
          <cell r="B3465" t="str">
            <v>TI5908</v>
          </cell>
          <cell r="C3465" t="str">
            <v>ＡＣＨ發動者狀況查詢</v>
          </cell>
          <cell r="D3465" t="str">
            <v>N</v>
          </cell>
          <cell r="E3465" t="str">
            <v/>
          </cell>
          <cell r="F3465" t="str">
            <v>N</v>
          </cell>
          <cell r="G3465" t="str">
            <v>N</v>
          </cell>
          <cell r="H3465" t="str">
            <v/>
          </cell>
          <cell r="I3465" t="str">
            <v/>
          </cell>
          <cell r="J3465" t="str">
            <v>N/A</v>
          </cell>
        </row>
        <row r="3466">
          <cell r="B3466" t="str">
            <v>TI62</v>
          </cell>
          <cell r="C3466" t="str">
            <v>電信費代收明細查詢(新格式).</v>
          </cell>
          <cell r="D3466" t="str">
            <v>N</v>
          </cell>
          <cell r="E3466" t="str">
            <v/>
          </cell>
          <cell r="F3466" t="str">
            <v>N</v>
          </cell>
          <cell r="G3466" t="str">
            <v>N</v>
          </cell>
          <cell r="H3466" t="str">
            <v/>
          </cell>
          <cell r="I3466" t="str">
            <v/>
          </cell>
          <cell r="J3466" t="str">
            <v>N/A</v>
          </cell>
        </row>
        <row r="3467">
          <cell r="B3467" t="str">
            <v>TI6201</v>
          </cell>
          <cell r="C3467" t="str">
            <v>電信費代收明細查詢(新格式)</v>
          </cell>
          <cell r="D3467" t="str">
            <v>N</v>
          </cell>
          <cell r="E3467" t="str">
            <v/>
          </cell>
          <cell r="F3467" t="str">
            <v>N</v>
          </cell>
          <cell r="G3467" t="str">
            <v>N</v>
          </cell>
          <cell r="H3467" t="str">
            <v/>
          </cell>
          <cell r="I3467" t="str">
            <v/>
          </cell>
          <cell r="J3467" t="str">
            <v>N/A</v>
          </cell>
        </row>
        <row r="3468">
          <cell r="B3468" t="str">
            <v>TI63</v>
          </cell>
          <cell r="C3468" t="str">
            <v>公共事業費代收</v>
          </cell>
          <cell r="D3468" t="str">
            <v>N</v>
          </cell>
          <cell r="E3468" t="str">
            <v/>
          </cell>
          <cell r="F3468" t="str">
            <v>N</v>
          </cell>
          <cell r="G3468" t="str">
            <v>N</v>
          </cell>
          <cell r="H3468" t="str">
            <v/>
          </cell>
          <cell r="I3468" t="str">
            <v/>
          </cell>
          <cell r="J3468" t="str">
            <v>N/A</v>
          </cell>
        </row>
        <row r="3469">
          <cell r="B3469" t="str">
            <v>TI63001</v>
          </cell>
          <cell r="C3469" t="str">
            <v>代收公共事業費查詢－北市學費001</v>
          </cell>
          <cell r="D3469" t="str">
            <v>N</v>
          </cell>
          <cell r="E3469" t="str">
            <v/>
          </cell>
          <cell r="F3469" t="str">
            <v>N</v>
          </cell>
          <cell r="G3469" t="str">
            <v>N</v>
          </cell>
          <cell r="H3469" t="str">
            <v/>
          </cell>
          <cell r="I3469" t="str">
            <v/>
          </cell>
          <cell r="J3469" t="str">
            <v>N/A</v>
          </cell>
        </row>
        <row r="3470">
          <cell r="B3470" t="str">
            <v>TI63002</v>
          </cell>
          <cell r="C3470" t="str">
            <v>代收公共事業費查詢－北市水費002.</v>
          </cell>
          <cell r="D3470" t="str">
            <v>N</v>
          </cell>
          <cell r="E3470" t="str">
            <v/>
          </cell>
          <cell r="F3470" t="str">
            <v>N</v>
          </cell>
          <cell r="G3470" t="str">
            <v>N</v>
          </cell>
          <cell r="H3470" t="str">
            <v/>
          </cell>
          <cell r="I3470" t="str">
            <v/>
          </cell>
          <cell r="J3470" t="str">
            <v>N/A</v>
          </cell>
        </row>
        <row r="3471">
          <cell r="B3471" t="str">
            <v>TI63003</v>
          </cell>
          <cell r="C3471" t="str">
            <v>代收公共事業費查詢－台電電費003</v>
          </cell>
          <cell r="D3471" t="str">
            <v>N</v>
          </cell>
          <cell r="E3471" t="str">
            <v/>
          </cell>
          <cell r="F3471" t="str">
            <v>N</v>
          </cell>
          <cell r="G3471" t="str">
            <v>N</v>
          </cell>
          <cell r="H3471" t="str">
            <v/>
          </cell>
          <cell r="I3471" t="str">
            <v/>
          </cell>
          <cell r="J3471" t="str">
            <v>N/A</v>
          </cell>
        </row>
        <row r="3472">
          <cell r="B3472" t="str">
            <v>TI63004</v>
          </cell>
          <cell r="C3472" t="str">
            <v>代收公共事業費查詢－台灣省水費004</v>
          </cell>
          <cell r="D3472" t="str">
            <v>N</v>
          </cell>
          <cell r="E3472" t="str">
            <v/>
          </cell>
          <cell r="F3472" t="str">
            <v>N</v>
          </cell>
          <cell r="G3472" t="str">
            <v>N</v>
          </cell>
          <cell r="H3472" t="str">
            <v/>
          </cell>
          <cell r="I3472" t="str">
            <v/>
          </cell>
          <cell r="J3472" t="str">
            <v>N/A</v>
          </cell>
        </row>
        <row r="3473">
          <cell r="B3473" t="str">
            <v>TI63005</v>
          </cell>
          <cell r="C3473" t="str">
            <v>代收汽燃（三段式）查詢－005</v>
          </cell>
          <cell r="D3473" t="str">
            <v>N</v>
          </cell>
          <cell r="E3473" t="str">
            <v/>
          </cell>
          <cell r="F3473" t="str">
            <v>N</v>
          </cell>
          <cell r="G3473" t="str">
            <v>N</v>
          </cell>
          <cell r="H3473" t="str">
            <v/>
          </cell>
          <cell r="I3473" t="str">
            <v/>
          </cell>
          <cell r="J3473" t="str">
            <v>N/A</v>
          </cell>
        </row>
        <row r="3474">
          <cell r="B3474" t="str">
            <v>TI63006</v>
          </cell>
          <cell r="C3474" t="str">
            <v>代收國民年金查詢－006</v>
          </cell>
          <cell r="D3474" t="str">
            <v>N</v>
          </cell>
          <cell r="E3474" t="str">
            <v/>
          </cell>
          <cell r="F3474" t="str">
            <v>N</v>
          </cell>
          <cell r="G3474" t="str">
            <v>N</v>
          </cell>
          <cell r="H3474" t="str">
            <v/>
          </cell>
          <cell r="I3474" t="str">
            <v/>
          </cell>
          <cell r="J3474" t="str">
            <v>N/A</v>
          </cell>
        </row>
        <row r="3475">
          <cell r="B3475" t="str">
            <v>TI63007</v>
          </cell>
          <cell r="C3475" t="str">
            <v>代收公共事業費查詢－健保費007</v>
          </cell>
          <cell r="D3475" t="str">
            <v>N</v>
          </cell>
          <cell r="E3475" t="str">
            <v/>
          </cell>
          <cell r="F3475" t="str">
            <v>N</v>
          </cell>
          <cell r="G3475" t="str">
            <v>N</v>
          </cell>
          <cell r="H3475" t="str">
            <v/>
          </cell>
          <cell r="I3475" t="str">
            <v/>
          </cell>
          <cell r="J3475" t="str">
            <v>N/A</v>
          </cell>
        </row>
        <row r="3476">
          <cell r="B3476" t="str">
            <v>TI63008</v>
          </cell>
          <cell r="C3476" t="str">
            <v>代收商港服務費（三段式）查詢－008</v>
          </cell>
          <cell r="D3476" t="str">
            <v>N</v>
          </cell>
          <cell r="E3476" t="str">
            <v/>
          </cell>
          <cell r="F3476" t="str">
            <v>N</v>
          </cell>
          <cell r="G3476" t="str">
            <v>N</v>
          </cell>
          <cell r="H3476" t="str">
            <v/>
          </cell>
          <cell r="I3476" t="str">
            <v/>
          </cell>
          <cell r="J3476" t="str">
            <v>N/A</v>
          </cell>
        </row>
        <row r="3477">
          <cell r="B3477" t="str">
            <v>TI63009</v>
          </cell>
          <cell r="C3477" t="str">
            <v>代收本行信用卡款－009</v>
          </cell>
          <cell r="D3477" t="str">
            <v>N</v>
          </cell>
          <cell r="E3477" t="str">
            <v/>
          </cell>
          <cell r="F3477" t="str">
            <v>N</v>
          </cell>
          <cell r="G3477" t="str">
            <v>N</v>
          </cell>
          <cell r="H3477" t="str">
            <v/>
          </cell>
          <cell r="I3477" t="str">
            <v/>
          </cell>
          <cell r="J3477" t="str">
            <v>N/A</v>
          </cell>
        </row>
        <row r="3478">
          <cell r="B3478" t="str">
            <v>TI63010</v>
          </cell>
          <cell r="C3478" t="str">
            <v>代收勞保（三段式）查詢－010</v>
          </cell>
          <cell r="D3478" t="str">
            <v>N</v>
          </cell>
          <cell r="E3478" t="str">
            <v/>
          </cell>
          <cell r="F3478" t="str">
            <v>N</v>
          </cell>
          <cell r="G3478" t="str">
            <v>N</v>
          </cell>
          <cell r="H3478" t="str">
            <v/>
          </cell>
          <cell r="I3478" t="str">
            <v/>
          </cell>
          <cell r="J3478" t="str">
            <v>N/A</v>
          </cell>
        </row>
        <row r="3479">
          <cell r="B3479" t="str">
            <v>TI63011</v>
          </cell>
          <cell r="C3479" t="str">
            <v>代收勞退（三段式）查詢－010</v>
          </cell>
          <cell r="D3479" t="str">
            <v>N</v>
          </cell>
          <cell r="E3479" t="str">
            <v/>
          </cell>
          <cell r="F3479" t="str">
            <v>N</v>
          </cell>
          <cell r="G3479" t="str">
            <v>N</v>
          </cell>
          <cell r="H3479" t="str">
            <v/>
          </cell>
          <cell r="I3479" t="str">
            <v/>
          </cell>
          <cell r="J3479" t="str">
            <v>N/A</v>
          </cell>
        </row>
        <row r="3480">
          <cell r="B3480" t="str">
            <v>TI63012</v>
          </cell>
          <cell r="C3480" t="str">
            <v>代收亞太電信查詢－012</v>
          </cell>
          <cell r="D3480" t="str">
            <v>N</v>
          </cell>
          <cell r="E3480" t="str">
            <v/>
          </cell>
          <cell r="F3480" t="str">
            <v>N</v>
          </cell>
          <cell r="G3480" t="str">
            <v>N</v>
          </cell>
          <cell r="H3480" t="str">
            <v/>
          </cell>
          <cell r="I3480" t="str">
            <v/>
          </cell>
          <cell r="J3480" t="str">
            <v>N/A</v>
          </cell>
        </row>
        <row r="3481">
          <cell r="B3481" t="str">
            <v>TI63013</v>
          </cell>
          <cell r="C3481" t="str">
            <v>代收公共事業費查詢－無條碼補充健保費013</v>
          </cell>
          <cell r="D3481" t="str">
            <v>N</v>
          </cell>
          <cell r="E3481" t="str">
            <v/>
          </cell>
          <cell r="F3481" t="str">
            <v>N</v>
          </cell>
          <cell r="G3481" t="str">
            <v>N</v>
          </cell>
          <cell r="H3481" t="str">
            <v/>
          </cell>
          <cell r="I3481" t="str">
            <v/>
          </cell>
          <cell r="J3481" t="str">
            <v>N/A</v>
          </cell>
        </row>
        <row r="3482">
          <cell r="B3482" t="str">
            <v>TI63014</v>
          </cell>
          <cell r="C3482" t="str">
            <v>代收中華電信查詢－014</v>
          </cell>
          <cell r="D3482" t="str">
            <v>N</v>
          </cell>
          <cell r="E3482" t="str">
            <v/>
          </cell>
          <cell r="F3482" t="str">
            <v>N</v>
          </cell>
          <cell r="G3482" t="str">
            <v>N</v>
          </cell>
          <cell r="H3482" t="str">
            <v/>
          </cell>
          <cell r="I3482" t="str">
            <v/>
          </cell>
          <cell r="J3482" t="str">
            <v>N/A</v>
          </cell>
        </row>
        <row r="3483">
          <cell r="B3483" t="str">
            <v>TI64</v>
          </cell>
          <cell r="C3483" t="str">
            <v>各類稅單代收明細查詢</v>
          </cell>
          <cell r="D3483" t="str">
            <v>N</v>
          </cell>
          <cell r="E3483" t="str">
            <v/>
          </cell>
          <cell r="F3483" t="str">
            <v>N</v>
          </cell>
          <cell r="G3483" t="str">
            <v>N</v>
          </cell>
          <cell r="H3483" t="str">
            <v/>
          </cell>
          <cell r="I3483" t="str">
            <v/>
          </cell>
          <cell r="J3483" t="str">
            <v>N/A</v>
          </cell>
        </row>
        <row r="3484">
          <cell r="B3484" t="str">
            <v>TI64001</v>
          </cell>
          <cell r="C3484" t="str">
            <v>各類稅單代收明細查詢－有條碼稅單001</v>
          </cell>
          <cell r="D3484" t="str">
            <v>N</v>
          </cell>
          <cell r="E3484" t="str">
            <v/>
          </cell>
          <cell r="F3484" t="str">
            <v>N</v>
          </cell>
          <cell r="G3484" t="str">
            <v>N</v>
          </cell>
          <cell r="H3484" t="str">
            <v/>
          </cell>
          <cell r="I3484" t="str">
            <v/>
          </cell>
          <cell r="J3484" t="str">
            <v>N/A</v>
          </cell>
        </row>
        <row r="3485">
          <cell r="B3485" t="str">
            <v>TI64002</v>
          </cell>
          <cell r="C3485" t="str">
            <v>各類稅單代收明細查詢－無條碼稅單002</v>
          </cell>
          <cell r="D3485" t="str">
            <v>N</v>
          </cell>
          <cell r="E3485" t="str">
            <v/>
          </cell>
          <cell r="F3485" t="str">
            <v>N</v>
          </cell>
          <cell r="G3485" t="str">
            <v>N</v>
          </cell>
          <cell r="H3485" t="str">
            <v/>
          </cell>
          <cell r="I3485" t="str">
            <v/>
          </cell>
          <cell r="J3485" t="str">
            <v>N/A</v>
          </cell>
        </row>
        <row r="3486">
          <cell r="B3486" t="str">
            <v>TI64003</v>
          </cell>
          <cell r="C3486" t="str">
            <v>各類稅單代收明細查詢－無條碼稅單</v>
          </cell>
          <cell r="D3486" t="str">
            <v>N</v>
          </cell>
          <cell r="E3486" t="str">
            <v/>
          </cell>
          <cell r="F3486" t="str">
            <v>N</v>
          </cell>
          <cell r="G3486" t="str">
            <v>N</v>
          </cell>
          <cell r="H3486" t="str">
            <v/>
          </cell>
          <cell r="I3486" t="str">
            <v/>
          </cell>
          <cell r="J3486" t="str">
            <v>N/A</v>
          </cell>
        </row>
        <row r="3487">
          <cell r="B3487" t="str">
            <v>TI65</v>
          </cell>
          <cell r="C3487" t="str">
            <v>人工代收勞健保費查詢</v>
          </cell>
          <cell r="D3487" t="str">
            <v>N</v>
          </cell>
          <cell r="E3487" t="str">
            <v/>
          </cell>
          <cell r="F3487" t="str">
            <v>N</v>
          </cell>
          <cell r="G3487" t="str">
            <v>N</v>
          </cell>
          <cell r="H3487" t="str">
            <v/>
          </cell>
          <cell r="I3487" t="str">
            <v/>
          </cell>
          <cell r="J3487" t="str">
            <v>N/A</v>
          </cell>
        </row>
        <row r="3488">
          <cell r="B3488" t="str">
            <v>TI70</v>
          </cell>
          <cell r="C3488" t="str">
            <v>委託明細查詢</v>
          </cell>
          <cell r="D3488" t="str">
            <v>N</v>
          </cell>
          <cell r="E3488" t="str">
            <v/>
          </cell>
          <cell r="F3488" t="str">
            <v>N</v>
          </cell>
          <cell r="G3488" t="str">
            <v>N</v>
          </cell>
          <cell r="H3488" t="str">
            <v/>
          </cell>
          <cell r="I3488" t="str">
            <v/>
          </cell>
          <cell r="J3488" t="str">
            <v>N/A</v>
          </cell>
        </row>
        <row r="3489">
          <cell r="B3489" t="str">
            <v>TI8002</v>
          </cell>
          <cell r="C3489" t="str">
            <v>整批轉帳約定變更</v>
          </cell>
          <cell r="D3489" t="str">
            <v>N</v>
          </cell>
          <cell r="E3489" t="str">
            <v/>
          </cell>
          <cell r="F3489" t="str">
            <v>N</v>
          </cell>
          <cell r="G3489" t="str">
            <v>N</v>
          </cell>
          <cell r="H3489" t="str">
            <v/>
          </cell>
          <cell r="I3489" t="str">
            <v/>
          </cell>
          <cell r="J3489" t="str">
            <v>N/A</v>
          </cell>
        </row>
        <row r="3490">
          <cell r="B3490" t="str">
            <v>TI8003</v>
          </cell>
          <cell r="C3490" t="str">
            <v>整批轉帳授權核印</v>
          </cell>
          <cell r="D3490" t="str">
            <v>N</v>
          </cell>
          <cell r="E3490" t="str">
            <v/>
          </cell>
          <cell r="F3490" t="str">
            <v>N</v>
          </cell>
          <cell r="G3490" t="str">
            <v>N</v>
          </cell>
          <cell r="H3490" t="str">
            <v/>
          </cell>
          <cell r="I3490" t="str">
            <v/>
          </cell>
          <cell r="J3490" t="str">
            <v>N/A</v>
          </cell>
        </row>
        <row r="3491">
          <cell r="B3491" t="str">
            <v>TI8008</v>
          </cell>
          <cell r="C3491" t="str">
            <v>整批轉帳約定狀況查詢</v>
          </cell>
          <cell r="D3491" t="str">
            <v>N</v>
          </cell>
          <cell r="E3491" t="str">
            <v/>
          </cell>
          <cell r="F3491" t="str">
            <v>N</v>
          </cell>
          <cell r="G3491" t="str">
            <v>N</v>
          </cell>
          <cell r="H3491" t="str">
            <v/>
          </cell>
          <cell r="I3491" t="str">
            <v/>
          </cell>
          <cell r="J3491" t="str">
            <v>N/A</v>
          </cell>
        </row>
        <row r="3492">
          <cell r="B3492" t="str">
            <v>TI93</v>
          </cell>
          <cell r="C3492" t="str">
            <v>代收公共事業費格式查詢</v>
          </cell>
          <cell r="D3492" t="str">
            <v>N</v>
          </cell>
          <cell r="E3492" t="str">
            <v/>
          </cell>
          <cell r="F3492" t="str">
            <v>N</v>
          </cell>
          <cell r="G3492" t="str">
            <v>N</v>
          </cell>
          <cell r="H3492" t="str">
            <v/>
          </cell>
          <cell r="I3492" t="str">
            <v/>
          </cell>
          <cell r="J3492" t="str">
            <v>N/A</v>
          </cell>
        </row>
        <row r="3493">
          <cell r="B3493" t="str">
            <v>TI94</v>
          </cell>
          <cell r="C3493" t="str">
            <v>財金代收稅款格式查詢</v>
          </cell>
          <cell r="D3493" t="str">
            <v>N</v>
          </cell>
          <cell r="E3493" t="str">
            <v/>
          </cell>
          <cell r="F3493" t="str">
            <v>N</v>
          </cell>
          <cell r="G3493" t="str">
            <v>N</v>
          </cell>
          <cell r="H3493" t="str">
            <v/>
          </cell>
          <cell r="I3493" t="str">
            <v/>
          </cell>
          <cell r="J3493" t="str">
            <v>N/A</v>
          </cell>
        </row>
        <row r="3494">
          <cell r="B3494" t="str">
            <v>TI99</v>
          </cell>
          <cell r="C3494" t="str">
            <v>國庫收支資料查詢登錄</v>
          </cell>
          <cell r="D3494" t="str">
            <v>N</v>
          </cell>
          <cell r="E3494" t="str">
            <v/>
          </cell>
          <cell r="F3494" t="str">
            <v>N</v>
          </cell>
          <cell r="G3494" t="str">
            <v>N</v>
          </cell>
          <cell r="H3494" t="str">
            <v/>
          </cell>
          <cell r="I3494" t="str">
            <v/>
          </cell>
          <cell r="J3494" t="str">
            <v>N/A</v>
          </cell>
        </row>
        <row r="3495">
          <cell r="B3495" t="str">
            <v>TI9911</v>
          </cell>
          <cell r="C3495" t="str">
            <v>國市共分稅查詢</v>
          </cell>
          <cell r="D3495" t="str">
            <v>N</v>
          </cell>
          <cell r="E3495" t="str">
            <v/>
          </cell>
          <cell r="F3495" t="str">
            <v>N</v>
          </cell>
          <cell r="G3495" t="str">
            <v>N</v>
          </cell>
          <cell r="H3495" t="str">
            <v/>
          </cell>
          <cell r="I3495" t="str">
            <v/>
          </cell>
          <cell r="J3495" t="str">
            <v>N/A</v>
          </cell>
        </row>
        <row r="3496">
          <cell r="B3496" t="str">
            <v>TI9921</v>
          </cell>
          <cell r="C3496" t="str">
            <v>國有財產收入查詢</v>
          </cell>
          <cell r="D3496" t="str">
            <v>N</v>
          </cell>
          <cell r="E3496" t="str">
            <v/>
          </cell>
          <cell r="F3496" t="str">
            <v>N</v>
          </cell>
          <cell r="G3496" t="str">
            <v>N</v>
          </cell>
          <cell r="H3496" t="str">
            <v/>
          </cell>
          <cell r="I3496" t="str">
            <v/>
          </cell>
          <cell r="J3496" t="str">
            <v>N/A</v>
          </cell>
        </row>
        <row r="3497">
          <cell r="B3497" t="str">
            <v>TI9931</v>
          </cell>
          <cell r="C3497" t="str">
            <v>國有財產繳款書查詢</v>
          </cell>
          <cell r="D3497" t="str">
            <v>N</v>
          </cell>
          <cell r="E3497" t="str">
            <v/>
          </cell>
          <cell r="F3497" t="str">
            <v>N</v>
          </cell>
          <cell r="G3497" t="str">
            <v>N</v>
          </cell>
          <cell r="H3497" t="str">
            <v/>
          </cell>
          <cell r="I3497" t="str">
            <v/>
          </cell>
          <cell r="J3497" t="str">
            <v>N/A</v>
          </cell>
        </row>
        <row r="3498">
          <cell r="B3498" t="str">
            <v>CMDJ0001</v>
          </cell>
          <cell r="C3498" t="str">
            <v>查詢卡片上，八個轉出帳號和國際卡帳號</v>
          </cell>
          <cell r="D3498" t="str">
            <v>N</v>
          </cell>
          <cell r="E3498" t="str">
            <v/>
          </cell>
          <cell r="F3498" t="str">
            <v>N</v>
          </cell>
          <cell r="G3498" t="str">
            <v>N</v>
          </cell>
          <cell r="H3498" t="str">
            <v/>
          </cell>
          <cell r="I3498" t="str">
            <v/>
          </cell>
          <cell r="J3498" t="str">
            <v>N/A</v>
          </cell>
        </row>
        <row r="3499">
          <cell r="B3499" t="str">
            <v>TJ00</v>
          </cell>
          <cell r="C3499" t="str">
            <v>晶片金融卡端末認證</v>
          </cell>
          <cell r="D3499" t="str">
            <v>N</v>
          </cell>
          <cell r="E3499" t="str">
            <v/>
          </cell>
          <cell r="F3499" t="str">
            <v>N</v>
          </cell>
          <cell r="G3499" t="str">
            <v>N</v>
          </cell>
          <cell r="H3499" t="str">
            <v/>
          </cell>
          <cell r="I3499" t="str">
            <v/>
          </cell>
          <cell r="J3499" t="str">
            <v>N/A</v>
          </cell>
        </row>
        <row r="3500">
          <cell r="B3500" t="str">
            <v>TJ01</v>
          </cell>
          <cell r="C3500" t="str">
            <v>櫃員晶片卡解鎖</v>
          </cell>
          <cell r="D3500" t="str">
            <v>N</v>
          </cell>
          <cell r="E3500" t="str">
            <v/>
          </cell>
          <cell r="F3500" t="str">
            <v>N</v>
          </cell>
          <cell r="G3500" t="str">
            <v>N</v>
          </cell>
          <cell r="H3500" t="str">
            <v/>
          </cell>
          <cell r="I3500" t="str">
            <v/>
          </cell>
          <cell r="J3500" t="str">
            <v>N/A</v>
          </cell>
        </row>
        <row r="3501">
          <cell r="B3501" t="str">
            <v>TJ02</v>
          </cell>
          <cell r="C3501" t="str">
            <v>櫃員簽到</v>
          </cell>
          <cell r="D3501" t="str">
            <v>N</v>
          </cell>
          <cell r="E3501" t="str">
            <v/>
          </cell>
          <cell r="F3501" t="str">
            <v>N</v>
          </cell>
          <cell r="G3501" t="str">
            <v>N</v>
          </cell>
          <cell r="H3501" t="str">
            <v/>
          </cell>
          <cell r="I3501" t="str">
            <v/>
          </cell>
          <cell r="J3501" t="str">
            <v>N/A</v>
          </cell>
        </row>
        <row r="3502">
          <cell r="B3502" t="str">
            <v>TJ03</v>
          </cell>
          <cell r="C3502" t="str">
            <v>晶片卡錄卡</v>
          </cell>
          <cell r="D3502" t="str">
            <v>N</v>
          </cell>
          <cell r="E3502" t="str">
            <v/>
          </cell>
          <cell r="F3502" t="str">
            <v>N</v>
          </cell>
          <cell r="G3502" t="str">
            <v>N</v>
          </cell>
          <cell r="H3502" t="str">
            <v/>
          </cell>
          <cell r="I3502" t="str">
            <v/>
          </cell>
          <cell r="J3502" t="str">
            <v>N/A</v>
          </cell>
        </row>
        <row r="3503">
          <cell r="B3503" t="str">
            <v>TJ06</v>
          </cell>
          <cell r="C3503" t="str">
            <v>SHARE領卡</v>
          </cell>
          <cell r="D3503" t="str">
            <v>N</v>
          </cell>
          <cell r="E3503" t="str">
            <v/>
          </cell>
          <cell r="F3503" t="str">
            <v>N</v>
          </cell>
          <cell r="G3503" t="str">
            <v>N</v>
          </cell>
          <cell r="H3503" t="str">
            <v/>
          </cell>
          <cell r="I3503" t="str">
            <v/>
          </cell>
          <cell r="J3503" t="str">
            <v>N/A</v>
          </cell>
        </row>
        <row r="3504">
          <cell r="B3504" t="str">
            <v>TJ07</v>
          </cell>
          <cell r="C3504" t="str">
            <v>SHARE取消領卡</v>
          </cell>
          <cell r="D3504" t="str">
            <v>N</v>
          </cell>
          <cell r="E3504" t="str">
            <v/>
          </cell>
          <cell r="F3504" t="str">
            <v>N</v>
          </cell>
          <cell r="G3504" t="str">
            <v>N</v>
          </cell>
          <cell r="H3504" t="str">
            <v/>
          </cell>
          <cell r="I3504" t="str">
            <v/>
          </cell>
          <cell r="J3504" t="str">
            <v>N/A</v>
          </cell>
        </row>
        <row r="3505">
          <cell r="B3505" t="str">
            <v>TJ08</v>
          </cell>
          <cell r="C3505" t="str">
            <v>NOTES開戶錄卡</v>
          </cell>
          <cell r="D3505" t="str">
            <v>N</v>
          </cell>
          <cell r="E3505" t="str">
            <v/>
          </cell>
          <cell r="F3505" t="str">
            <v>N</v>
          </cell>
          <cell r="G3505" t="str">
            <v>N</v>
          </cell>
          <cell r="H3505" t="str">
            <v/>
          </cell>
          <cell r="I3505" t="str">
            <v/>
          </cell>
          <cell r="J3505" t="str">
            <v>N/A</v>
          </cell>
        </row>
        <row r="3506">
          <cell r="B3506" t="str">
            <v>TJ13</v>
          </cell>
          <cell r="C3506" t="str">
            <v>晶片卡轉出／轉入帳號寫入</v>
          </cell>
          <cell r="D3506" t="str">
            <v>N</v>
          </cell>
          <cell r="E3506" t="str">
            <v/>
          </cell>
          <cell r="F3506" t="str">
            <v>N</v>
          </cell>
          <cell r="G3506" t="str">
            <v>N</v>
          </cell>
          <cell r="H3506" t="str">
            <v/>
          </cell>
          <cell r="I3506" t="str">
            <v/>
          </cell>
          <cell r="J3506" t="str">
            <v>N/A</v>
          </cell>
        </row>
        <row r="3507">
          <cell r="B3507" t="str">
            <v>TJ23</v>
          </cell>
          <cell r="C3507" t="str">
            <v>晶片卡錄卡</v>
          </cell>
          <cell r="D3507" t="str">
            <v>N</v>
          </cell>
          <cell r="E3507" t="str">
            <v/>
          </cell>
          <cell r="F3507" t="str">
            <v>N</v>
          </cell>
          <cell r="G3507" t="str">
            <v>N</v>
          </cell>
          <cell r="H3507" t="str">
            <v/>
          </cell>
          <cell r="I3507" t="str">
            <v/>
          </cell>
          <cell r="J3507" t="str">
            <v>N/A</v>
          </cell>
        </row>
        <row r="3508">
          <cell r="B3508" t="str">
            <v>TJ60</v>
          </cell>
          <cell r="C3508" t="str">
            <v>晶片金融卡交易記錄查詢</v>
          </cell>
          <cell r="D3508" t="str">
            <v>N</v>
          </cell>
          <cell r="E3508" t="str">
            <v/>
          </cell>
          <cell r="F3508" t="str">
            <v>N</v>
          </cell>
          <cell r="G3508" t="str">
            <v>N</v>
          </cell>
          <cell r="H3508" t="str">
            <v/>
          </cell>
          <cell r="I3508" t="str">
            <v/>
          </cell>
          <cell r="J3508" t="str">
            <v>N/A</v>
          </cell>
        </row>
        <row r="3509">
          <cell r="B3509" t="str">
            <v>TJ63</v>
          </cell>
          <cell r="C3509" t="str">
            <v>提款／轉出及常用轉入帳號查詢</v>
          </cell>
          <cell r="D3509" t="str">
            <v>N</v>
          </cell>
          <cell r="E3509" t="str">
            <v/>
          </cell>
          <cell r="F3509" t="str">
            <v>N</v>
          </cell>
          <cell r="G3509" t="str">
            <v>N</v>
          </cell>
          <cell r="H3509" t="str">
            <v/>
          </cell>
          <cell r="I3509" t="str">
            <v/>
          </cell>
          <cell r="J3509" t="str">
            <v>N/A</v>
          </cell>
        </row>
        <row r="3510">
          <cell r="B3510" t="str">
            <v>TJ71</v>
          </cell>
          <cell r="C3510" t="str">
            <v>櫃員卡啟用</v>
          </cell>
          <cell r="D3510" t="str">
            <v>N</v>
          </cell>
          <cell r="E3510" t="str">
            <v/>
          </cell>
          <cell r="F3510" t="str">
            <v>N</v>
          </cell>
          <cell r="G3510" t="str">
            <v>N</v>
          </cell>
          <cell r="H3510" t="str">
            <v/>
          </cell>
          <cell r="I3510" t="str">
            <v/>
          </cell>
          <cell r="J3510" t="str">
            <v>N/A</v>
          </cell>
        </row>
        <row r="3511">
          <cell r="B3511" t="str">
            <v>TJ72</v>
          </cell>
          <cell r="C3511" t="str">
            <v>櫃員／主管卡密碼變更</v>
          </cell>
          <cell r="D3511" t="str">
            <v>N</v>
          </cell>
          <cell r="E3511" t="str">
            <v/>
          </cell>
          <cell r="F3511" t="str">
            <v>N</v>
          </cell>
          <cell r="G3511" t="str">
            <v>N</v>
          </cell>
          <cell r="H3511" t="str">
            <v/>
          </cell>
          <cell r="I3511" t="str">
            <v/>
          </cell>
          <cell r="J3511" t="str">
            <v>N/A</v>
          </cell>
        </row>
        <row r="3512">
          <cell r="B3512" t="str">
            <v>TJ73</v>
          </cell>
          <cell r="C3512" t="str">
            <v>晶片金融卡卡片驗證</v>
          </cell>
          <cell r="D3512" t="str">
            <v>N</v>
          </cell>
          <cell r="E3512" t="str">
            <v/>
          </cell>
          <cell r="F3512" t="str">
            <v>N</v>
          </cell>
          <cell r="G3512" t="str">
            <v>N</v>
          </cell>
          <cell r="H3512" t="str">
            <v/>
          </cell>
          <cell r="I3512" t="str">
            <v/>
          </cell>
          <cell r="J3512" t="str">
            <v>N/A</v>
          </cell>
        </row>
        <row r="3513">
          <cell r="B3513" t="str">
            <v>TJ99</v>
          </cell>
          <cell r="C3513" t="str">
            <v>櫃員簽到</v>
          </cell>
          <cell r="D3513" t="str">
            <v>N</v>
          </cell>
          <cell r="E3513" t="str">
            <v/>
          </cell>
          <cell r="F3513" t="str">
            <v>N</v>
          </cell>
          <cell r="G3513" t="str">
            <v>N</v>
          </cell>
          <cell r="H3513" t="str">
            <v/>
          </cell>
          <cell r="I3513" t="str">
            <v/>
          </cell>
          <cell r="J3513" t="str">
            <v>N/A</v>
          </cell>
        </row>
        <row r="3514">
          <cell r="B3514" t="str">
            <v>TK09</v>
          </cell>
          <cell r="C3514" t="str">
            <v>匯款查詢</v>
          </cell>
          <cell r="D3514" t="str">
            <v>N</v>
          </cell>
          <cell r="E3514" t="str">
            <v/>
          </cell>
          <cell r="F3514" t="str">
            <v>N</v>
          </cell>
          <cell r="G3514" t="str">
            <v>N</v>
          </cell>
          <cell r="H3514" t="str">
            <v/>
          </cell>
          <cell r="I3514" t="str">
            <v/>
          </cell>
          <cell r="J3514" t="str">
            <v>N/A</v>
          </cell>
        </row>
        <row r="3515">
          <cell r="B3515" t="str">
            <v>NA</v>
          </cell>
          <cell r="C3515" t="str">
            <v/>
          </cell>
          <cell r="D3515" t="str">
            <v>N</v>
          </cell>
          <cell r="E3515" t="str">
            <v/>
          </cell>
          <cell r="F3515" t="str">
            <v>N</v>
          </cell>
          <cell r="G3515" t="str">
            <v>N</v>
          </cell>
          <cell r="H3515" t="str">
            <v/>
          </cell>
          <cell r="I3515" t="str">
            <v/>
          </cell>
          <cell r="J3515" t="str">
            <v>N/A</v>
          </cell>
        </row>
        <row r="3516">
          <cell r="B3516" t="str">
            <v>IR608011</v>
          </cell>
          <cell r="C3516" t="str">
            <v>匯款通路沖正(無TR608011)</v>
          </cell>
          <cell r="D3516" t="str">
            <v>N</v>
          </cell>
          <cell r="E3516" t="str">
            <v/>
          </cell>
          <cell r="F3516" t="str">
            <v>CBP03</v>
          </cell>
          <cell r="G3516" t="str">
            <v/>
          </cell>
          <cell r="H3516" t="str">
            <v/>
          </cell>
          <cell r="I3516" t="str">
            <v/>
          </cell>
          <cell r="J3516" t="str">
            <v>跨行連線系統(FEP)</v>
          </cell>
        </row>
        <row r="3517">
          <cell r="B3517" t="str">
            <v>RR311011</v>
          </cell>
          <cell r="C3517" t="str">
            <v>匯款收款沖正</v>
          </cell>
          <cell r="D3517" t="str">
            <v>Y</v>
          </cell>
          <cell r="E3517" t="str">
            <v/>
          </cell>
          <cell r="F3517" t="str">
            <v>N</v>
          </cell>
          <cell r="G3517" t="str">
            <v/>
          </cell>
          <cell r="H3517" t="str">
            <v/>
          </cell>
          <cell r="I3517" t="str">
            <v/>
          </cell>
          <cell r="J3517" t="str">
            <v>跨行連線系統(FEP)</v>
          </cell>
        </row>
        <row r="3518">
          <cell r="B3518" t="str">
            <v>RR312031</v>
          </cell>
          <cell r="C3518" t="str">
            <v>匯款解付沖正</v>
          </cell>
          <cell r="D3518" t="str">
            <v>Y</v>
          </cell>
          <cell r="E3518" t="str">
            <v/>
          </cell>
          <cell r="F3518" t="str">
            <v>N</v>
          </cell>
          <cell r="G3518" t="str">
            <v/>
          </cell>
          <cell r="H3518" t="str">
            <v/>
          </cell>
          <cell r="I3518" t="str">
            <v/>
          </cell>
          <cell r="J3518" t="str">
            <v>跨行連線系統(FEP)</v>
          </cell>
        </row>
        <row r="3519">
          <cell r="B3519" t="str">
            <v>RR411032</v>
          </cell>
          <cell r="C3519" t="str">
            <v>整批匯款收入沖正</v>
          </cell>
          <cell r="D3519" t="str">
            <v>Y</v>
          </cell>
          <cell r="E3519" t="str">
            <v/>
          </cell>
          <cell r="F3519" t="str">
            <v>N</v>
          </cell>
          <cell r="G3519" t="str">
            <v/>
          </cell>
          <cell r="H3519" t="str">
            <v/>
          </cell>
          <cell r="I3519" t="str">
            <v/>
          </cell>
          <cell r="J3519" t="str">
            <v>跨行連線系統(FEP)</v>
          </cell>
        </row>
        <row r="3520">
          <cell r="B3520" t="str">
            <v>TQP00001</v>
          </cell>
          <cell r="C3520" t="str">
            <v>會計科目轉入玉山帳戶</v>
          </cell>
          <cell r="D3520" t="str">
            <v>N</v>
          </cell>
          <cell r="E3520" t="str">
            <v/>
          </cell>
          <cell r="F3520" t="str">
            <v>CBP03</v>
          </cell>
          <cell r="G3520" t="str">
            <v>N</v>
          </cell>
          <cell r="H3520" t="str">
            <v>FEP</v>
          </cell>
          <cell r="I3520" t="str">
            <v/>
          </cell>
          <cell r="J3520" t="str">
            <v>跨行連線系統(FEP)</v>
          </cell>
        </row>
        <row r="3521">
          <cell r="B3521" t="str">
            <v>TQP00002</v>
          </cell>
          <cell r="C3521" t="str">
            <v>玉山帳戶轉入會計科目</v>
          </cell>
          <cell r="D3521" t="str">
            <v>N</v>
          </cell>
          <cell r="E3521" t="str">
            <v/>
          </cell>
          <cell r="F3521" t="str">
            <v>CBP03</v>
          </cell>
          <cell r="G3521" t="str">
            <v/>
          </cell>
          <cell r="H3521" t="str">
            <v/>
          </cell>
          <cell r="I3521" t="str">
            <v/>
          </cell>
          <cell r="J3521" t="str">
            <v>跨行連線系統(FEP)</v>
          </cell>
        </row>
        <row r="3522">
          <cell r="B3522" t="str">
            <v>TQP00003</v>
          </cell>
          <cell r="C3522" t="str">
            <v>玉山帳戶轉入玉山帳戶</v>
          </cell>
          <cell r="D3522" t="str">
            <v>N</v>
          </cell>
          <cell r="E3522" t="str">
            <v/>
          </cell>
          <cell r="F3522" t="str">
            <v>CBP03</v>
          </cell>
          <cell r="G3522" t="str">
            <v>N</v>
          </cell>
          <cell r="H3522" t="str">
            <v>FEP</v>
          </cell>
          <cell r="I3522" t="str">
            <v/>
          </cell>
          <cell r="J3522" t="str">
            <v>跨行連線系統(FEP)</v>
          </cell>
        </row>
        <row r="3523">
          <cell r="B3523" t="str">
            <v>TQP00004</v>
          </cell>
          <cell r="C3523" t="str">
            <v>會計科目轉會計科目一</v>
          </cell>
          <cell r="D3523" t="str">
            <v>N</v>
          </cell>
          <cell r="E3523" t="str">
            <v/>
          </cell>
          <cell r="F3523" t="str">
            <v>CBP03</v>
          </cell>
          <cell r="G3523" t="str">
            <v>FEP</v>
          </cell>
          <cell r="H3523" t="str">
            <v>N</v>
          </cell>
          <cell r="I3523" t="str">
            <v/>
          </cell>
          <cell r="J3523" t="str">
            <v>跨行連線系統(FEP)</v>
          </cell>
        </row>
        <row r="3524">
          <cell r="B3524" t="str">
            <v>TQP00005</v>
          </cell>
          <cell r="C3524" t="str">
            <v>玉山帳戶繳條碼(繳本行信用卡款)</v>
          </cell>
          <cell r="D3524" t="str">
            <v>N</v>
          </cell>
          <cell r="E3524" t="str">
            <v/>
          </cell>
          <cell r="F3524" t="str">
            <v>CBP03</v>
          </cell>
          <cell r="G3524" t="str">
            <v>FEP</v>
          </cell>
          <cell r="H3524" t="str">
            <v>N</v>
          </cell>
          <cell r="I3524" t="str">
            <v>IFP0ATWB</v>
          </cell>
          <cell r="J3524" t="str">
            <v>跨行連線系統(FEP)</v>
          </cell>
        </row>
        <row r="3525">
          <cell r="B3525" t="str">
            <v>TQP00006</v>
          </cell>
          <cell r="C3525" t="str">
            <v>現金繳條碼、他行帳戶繳條碼(他行繳信用卡)</v>
          </cell>
          <cell r="D3525" t="str">
            <v>N</v>
          </cell>
          <cell r="E3525" t="str">
            <v/>
          </cell>
          <cell r="F3525" t="str">
            <v>CBP03</v>
          </cell>
          <cell r="G3525" t="str">
            <v>FEP</v>
          </cell>
          <cell r="H3525" t="str">
            <v>N</v>
          </cell>
          <cell r="I3525" t="str">
            <v>IFP0ATWB</v>
          </cell>
          <cell r="J3525" t="str">
            <v>跨行連線系統(FEP)</v>
          </cell>
        </row>
        <row r="3526">
          <cell r="B3526" t="str">
            <v>TQP00007</v>
          </cell>
          <cell r="C3526" t="str">
            <v>會計科目轉會計科目一</v>
          </cell>
          <cell r="D3526" t="str">
            <v>N</v>
          </cell>
          <cell r="E3526" t="str">
            <v/>
          </cell>
          <cell r="F3526" t="str">
            <v>CBP03</v>
          </cell>
          <cell r="G3526" t="str">
            <v/>
          </cell>
          <cell r="H3526" t="str">
            <v/>
          </cell>
          <cell r="I3526" t="str">
            <v/>
          </cell>
          <cell r="J3526" t="str">
            <v>跨行連線系統(FEP)</v>
          </cell>
        </row>
        <row r="3527">
          <cell r="B3527" t="str">
            <v>TQP00008</v>
          </cell>
          <cell r="C3527" t="str">
            <v>玉山帳戶轉入會計科目</v>
          </cell>
          <cell r="D3527" t="str">
            <v>N</v>
          </cell>
          <cell r="E3527" t="str">
            <v/>
          </cell>
          <cell r="F3527" t="str">
            <v>CBP03</v>
          </cell>
          <cell r="G3527" t="str">
            <v/>
          </cell>
          <cell r="H3527" t="str">
            <v/>
          </cell>
          <cell r="I3527" t="str">
            <v/>
          </cell>
          <cell r="J3527" t="str">
            <v>跨行連線系統(FEP)</v>
          </cell>
        </row>
        <row r="3528">
          <cell r="B3528" t="str">
            <v>TQP00009</v>
          </cell>
          <cell r="C3528" t="str">
            <v>Debit卡圈存/解圈</v>
          </cell>
          <cell r="D3528" t="str">
            <v>N</v>
          </cell>
          <cell r="E3528" t="str">
            <v/>
          </cell>
          <cell r="F3528" t="str">
            <v>CBP03</v>
          </cell>
          <cell r="G3528" t="str">
            <v/>
          </cell>
          <cell r="H3528" t="str">
            <v/>
          </cell>
          <cell r="I3528" t="str">
            <v/>
          </cell>
          <cell r="J3528" t="str">
            <v>跨行連線系統(FEP)</v>
          </cell>
        </row>
        <row r="3529">
          <cell r="B3529" t="str">
            <v>TQP03001</v>
          </cell>
          <cell r="C3529" t="str">
            <v>COMBO 開卡</v>
          </cell>
          <cell r="D3529" t="str">
            <v>Y</v>
          </cell>
          <cell r="E3529" t="str">
            <v/>
          </cell>
          <cell r="F3529" t="str">
            <v>CBP18</v>
          </cell>
          <cell r="G3529" t="str">
            <v/>
          </cell>
          <cell r="H3529" t="str">
            <v/>
          </cell>
          <cell r="I3529" t="str">
            <v/>
          </cell>
          <cell r="J3529" t="str">
            <v>N/A</v>
          </cell>
        </row>
        <row r="3530">
          <cell r="B3530" t="str">
            <v>TQP03002</v>
          </cell>
          <cell r="C3530" t="str">
            <v>申請簡訊 OTP</v>
          </cell>
          <cell r="D3530" t="str">
            <v>Y</v>
          </cell>
          <cell r="E3530" t="str">
            <v/>
          </cell>
          <cell r="F3530" t="str">
            <v>CIFX</v>
          </cell>
          <cell r="G3530" t="str">
            <v/>
          </cell>
          <cell r="H3530" t="str">
            <v/>
          </cell>
          <cell r="I3530" t="str">
            <v/>
          </cell>
          <cell r="J3530" t="str">
            <v>跨行連線系統(FEP)</v>
          </cell>
        </row>
        <row r="3531">
          <cell r="B3531" t="str">
            <v>TQP03003</v>
          </cell>
          <cell r="C3531" t="str">
            <v>新增或刪除常用轉入帳號 (ATM)</v>
          </cell>
          <cell r="D3531" t="str">
            <v>Y</v>
          </cell>
          <cell r="E3531" t="str">
            <v/>
          </cell>
          <cell r="F3531" t="str">
            <v>CBP18</v>
          </cell>
          <cell r="G3531" t="str">
            <v/>
          </cell>
          <cell r="H3531" t="str">
            <v/>
          </cell>
          <cell r="I3531" t="str">
            <v/>
          </cell>
          <cell r="J3531" t="str">
            <v>N/A</v>
          </cell>
        </row>
        <row r="3532">
          <cell r="B3532" t="str">
            <v>TQP03004</v>
          </cell>
          <cell r="C3532" t="str">
            <v>磁條安全資料及密碼檢核／更新密碼錯誤次數</v>
          </cell>
          <cell r="D3532" t="str">
            <v>Y</v>
          </cell>
          <cell r="E3532" t="str">
            <v/>
          </cell>
          <cell r="F3532" t="str">
            <v>CBP21</v>
          </cell>
          <cell r="G3532" t="str">
            <v/>
          </cell>
          <cell r="H3532" t="str">
            <v/>
          </cell>
          <cell r="I3532" t="str">
            <v/>
          </cell>
          <cell r="J3532" t="str">
            <v>N/A</v>
          </cell>
        </row>
        <row r="3533">
          <cell r="B3533" t="str">
            <v>TQP03005</v>
          </cell>
          <cell r="C3533" t="str">
            <v>變更磁條密碼(國際金融卡密碼)</v>
          </cell>
          <cell r="D3533" t="str">
            <v>Y</v>
          </cell>
          <cell r="E3533" t="str">
            <v/>
          </cell>
          <cell r="F3533" t="str">
            <v>CBP21</v>
          </cell>
          <cell r="G3533" t="str">
            <v/>
          </cell>
          <cell r="H3533" t="str">
            <v/>
          </cell>
          <cell r="I3533" t="str">
            <v/>
          </cell>
          <cell r="J3533" t="str">
            <v>N/A</v>
          </cell>
        </row>
        <row r="3534">
          <cell r="B3534" t="str">
            <v>TQP03006</v>
          </cell>
          <cell r="C3534" t="str">
            <v>勞退資料查詢約定</v>
          </cell>
          <cell r="D3534" t="str">
            <v>N</v>
          </cell>
          <cell r="E3534" t="str">
            <v/>
          </cell>
          <cell r="F3534" t="str">
            <v>CBP03</v>
          </cell>
          <cell r="G3534" t="str">
            <v/>
          </cell>
          <cell r="H3534" t="str">
            <v/>
          </cell>
          <cell r="I3534" t="str">
            <v/>
          </cell>
          <cell r="J3534" t="str">
            <v>跨行連線系統(FEP)</v>
          </cell>
        </row>
        <row r="3535">
          <cell r="B3535" t="str">
            <v>TQP03007</v>
          </cell>
          <cell r="C3535" t="str">
            <v>約定連結</v>
          </cell>
          <cell r="D3535" t="str">
            <v>N</v>
          </cell>
          <cell r="E3535" t="str">
            <v/>
          </cell>
          <cell r="F3535" t="str">
            <v>CBP03</v>
          </cell>
          <cell r="G3535" t="str">
            <v/>
          </cell>
          <cell r="H3535" t="str">
            <v/>
          </cell>
          <cell r="I3535" t="str">
            <v/>
          </cell>
          <cell r="J3535" t="str">
            <v>跨行連線系統(FEP)</v>
          </cell>
        </row>
        <row r="3536">
          <cell r="B3536" t="str">
            <v>TQP03008</v>
          </cell>
          <cell r="C3536" t="str">
            <v>無卡密碼檢核</v>
          </cell>
          <cell r="D3536" t="str">
            <v>Y</v>
          </cell>
          <cell r="E3536" t="str">
            <v/>
          </cell>
          <cell r="F3536" t="str">
            <v>CBP21</v>
          </cell>
          <cell r="G3536" t="str">
            <v/>
          </cell>
          <cell r="H3536" t="str">
            <v/>
          </cell>
          <cell r="I3536" t="str">
            <v/>
          </cell>
          <cell r="J3536" t="str">
            <v>N/A</v>
          </cell>
        </row>
        <row r="3537">
          <cell r="B3537" t="str">
            <v>TQP03009</v>
          </cell>
          <cell r="C3537" t="str">
            <v>設定無卡密碼</v>
          </cell>
          <cell r="D3537" t="str">
            <v>Y</v>
          </cell>
          <cell r="E3537" t="str">
            <v/>
          </cell>
          <cell r="F3537" t="str">
            <v>CBP21</v>
          </cell>
          <cell r="G3537" t="str">
            <v/>
          </cell>
          <cell r="H3537" t="str">
            <v/>
          </cell>
          <cell r="I3537" t="str">
            <v/>
          </cell>
          <cell r="J3537" t="str">
            <v>N/A</v>
          </cell>
        </row>
        <row r="3538">
          <cell r="B3538" t="str">
            <v>TQP06001</v>
          </cell>
          <cell r="C3538" t="str">
            <v>餘額查詢</v>
          </cell>
          <cell r="D3538" t="str">
            <v>N</v>
          </cell>
          <cell r="E3538" t="str">
            <v/>
          </cell>
          <cell r="F3538" t="str">
            <v>CBP03</v>
          </cell>
          <cell r="G3538" t="str">
            <v/>
          </cell>
          <cell r="H3538" t="str">
            <v/>
          </cell>
          <cell r="I3538" t="str">
            <v/>
          </cell>
          <cell r="J3538" t="str">
            <v>跨行連線系統(FEP)</v>
          </cell>
        </row>
        <row r="3539">
          <cell r="B3539" t="str">
            <v>TQP06002</v>
          </cell>
          <cell r="C3539" t="str">
            <v>玉山帳戶轉會計科目：玉山帳戶轉入他行、玉山帳戶提款</v>
          </cell>
          <cell r="D3539" t="str">
            <v>N</v>
          </cell>
          <cell r="E3539" t="str">
            <v/>
          </cell>
          <cell r="F3539" t="str">
            <v>CBP03</v>
          </cell>
          <cell r="G3539" t="str">
            <v/>
          </cell>
          <cell r="H3539" t="str">
            <v/>
          </cell>
          <cell r="I3539" t="str">
            <v/>
          </cell>
          <cell r="J3539" t="str">
            <v>跨行連線系統(FEP)</v>
          </cell>
        </row>
        <row r="3540">
          <cell r="B3540" t="str">
            <v>TQP06003</v>
          </cell>
          <cell r="C3540" t="str">
            <v>會計科目轉玉山帳戶：他行帳戶轉入玉山帳戶</v>
          </cell>
          <cell r="D3540" t="str">
            <v>N</v>
          </cell>
          <cell r="E3540" t="str">
            <v/>
          </cell>
          <cell r="F3540" t="str">
            <v>CBP03</v>
          </cell>
          <cell r="G3540" t="str">
            <v/>
          </cell>
          <cell r="H3540" t="str">
            <v/>
          </cell>
          <cell r="I3540" t="str">
            <v/>
          </cell>
          <cell r="J3540" t="str">
            <v>跨行連線系統(FEP)</v>
          </cell>
        </row>
        <row r="3541">
          <cell r="B3541" t="str">
            <v>TQP06004</v>
          </cell>
          <cell r="C3541" t="str">
            <v>自動櫃員機彙計查詢</v>
          </cell>
          <cell r="D3541" t="str">
            <v>Y</v>
          </cell>
          <cell r="E3541" t="str">
            <v/>
          </cell>
          <cell r="F3541" t="str">
            <v>CBP18</v>
          </cell>
          <cell r="G3541" t="str">
            <v/>
          </cell>
          <cell r="H3541" t="str">
            <v/>
          </cell>
          <cell r="I3541" t="str">
            <v/>
          </cell>
          <cell r="J3541" t="str">
            <v>N/A</v>
          </cell>
        </row>
        <row r="3542">
          <cell r="B3542" t="str">
            <v>TQP06005</v>
          </cell>
          <cell r="C3542" t="str">
            <v>本行勞動專戶明細查詢</v>
          </cell>
          <cell r="D3542" t="str">
            <v>N</v>
          </cell>
          <cell r="E3542" t="str">
            <v/>
          </cell>
          <cell r="F3542" t="str">
            <v>CBP03</v>
          </cell>
          <cell r="G3542" t="str">
            <v/>
          </cell>
          <cell r="H3542" t="str">
            <v/>
          </cell>
          <cell r="I3542" t="str">
            <v/>
          </cell>
          <cell r="J3542" t="str">
            <v>跨行連線系統(FEP)</v>
          </cell>
        </row>
        <row r="3543">
          <cell r="B3543" t="str">
            <v>TQP06006</v>
          </cell>
          <cell r="C3543" t="str">
            <v>ＣＩＦ個人基本資料查詢</v>
          </cell>
          <cell r="D3543" t="str">
            <v>N</v>
          </cell>
          <cell r="E3543" t="str">
            <v/>
          </cell>
          <cell r="F3543" t="str">
            <v>CBP03</v>
          </cell>
          <cell r="G3543" t="str">
            <v/>
          </cell>
          <cell r="H3543" t="str">
            <v/>
          </cell>
          <cell r="I3543" t="str">
            <v/>
          </cell>
          <cell r="J3543" t="str">
            <v>跨行連線系統(FEP)</v>
          </cell>
        </row>
        <row r="3544">
          <cell r="B3544" t="str">
            <v>TQP06008</v>
          </cell>
          <cell r="C3544" t="str">
            <v>本行勞保資料明細查詢</v>
          </cell>
          <cell r="D3544" t="str">
            <v>N</v>
          </cell>
          <cell r="E3544" t="str">
            <v/>
          </cell>
          <cell r="F3544" t="str">
            <v>CBP03</v>
          </cell>
          <cell r="G3544" t="str">
            <v/>
          </cell>
          <cell r="H3544" t="str">
            <v/>
          </cell>
          <cell r="I3544" t="str">
            <v/>
          </cell>
          <cell r="J3544" t="str">
            <v>跨行連線系統(FEP)</v>
          </cell>
        </row>
        <row r="3545">
          <cell r="B3545" t="str">
            <v>TQP06009</v>
          </cell>
          <cell r="C3545" t="str">
            <v>帳務交易結果查詢</v>
          </cell>
          <cell r="D3545" t="str">
            <v>N</v>
          </cell>
          <cell r="E3545" t="str">
            <v/>
          </cell>
          <cell r="F3545" t="str">
            <v>CBP03</v>
          </cell>
          <cell r="G3545" t="str">
            <v/>
          </cell>
          <cell r="H3545" t="str">
            <v/>
          </cell>
          <cell r="I3545" t="str">
            <v/>
          </cell>
          <cell r="J3545" t="str">
            <v>跨行連線系統(FEP)</v>
          </cell>
        </row>
        <row r="3546">
          <cell r="B3546" t="str">
            <v>TQP06010</v>
          </cell>
          <cell r="C3546" t="str">
            <v>玉山帳戶轉入玉山帳戶</v>
          </cell>
          <cell r="D3546" t="str">
            <v>N</v>
          </cell>
          <cell r="E3546" t="str">
            <v/>
          </cell>
          <cell r="F3546" t="str">
            <v>CBP03</v>
          </cell>
          <cell r="G3546" t="str">
            <v/>
          </cell>
          <cell r="H3546" t="str">
            <v/>
          </cell>
          <cell r="I3546" t="str">
            <v/>
          </cell>
          <cell r="J3546" t="str">
            <v>跨行連線系統(FEP)</v>
          </cell>
        </row>
        <row r="3547">
          <cell r="B3547" t="str">
            <v>TQP06011</v>
          </cell>
          <cell r="C3547" t="str">
            <v>多存款帳號狀態查詢</v>
          </cell>
          <cell r="D3547" t="str">
            <v>N</v>
          </cell>
          <cell r="E3547" t="str">
            <v/>
          </cell>
          <cell r="F3547" t="str">
            <v>CBP03</v>
          </cell>
          <cell r="G3547" t="str">
            <v/>
          </cell>
          <cell r="H3547" t="str">
            <v/>
          </cell>
          <cell r="I3547" t="str">
            <v/>
          </cell>
          <cell r="J3547" t="str">
            <v>跨行連線系統(FEP)</v>
          </cell>
        </row>
        <row r="3548">
          <cell r="B3548" t="str">
            <v>TQP07001</v>
          </cell>
          <cell r="C3548" t="str">
            <v>帳戶資訊查詢</v>
          </cell>
          <cell r="D3548" t="str">
            <v>Y</v>
          </cell>
          <cell r="E3548" t="str">
            <v/>
          </cell>
          <cell r="F3548" t="str">
            <v>CBP03</v>
          </cell>
          <cell r="G3548" t="str">
            <v/>
          </cell>
          <cell r="H3548" t="str">
            <v/>
          </cell>
          <cell r="I3548" t="str">
            <v/>
          </cell>
          <cell r="J3548" t="str">
            <v>跨行連線系統(FEP)</v>
          </cell>
        </row>
        <row r="3549">
          <cell r="B3549" t="str">
            <v>TQP07002</v>
          </cell>
          <cell r="C3549" t="str">
            <v>勞動卡發卡進度更新</v>
          </cell>
          <cell r="D3549" t="str">
            <v>Y</v>
          </cell>
          <cell r="E3549" t="str">
            <v/>
          </cell>
          <cell r="F3549" t="str">
            <v>CBP03</v>
          </cell>
          <cell r="G3549" t="str">
            <v/>
          </cell>
          <cell r="H3549" t="str">
            <v/>
          </cell>
          <cell r="I3549" t="str">
            <v/>
          </cell>
          <cell r="J3549" t="str">
            <v>跨行連線系統(FEP)</v>
          </cell>
        </row>
        <row r="3550">
          <cell r="B3550" t="str">
            <v>TQP07003</v>
          </cell>
          <cell r="C3550" t="str">
            <v>空白單據發出處理／查詢</v>
          </cell>
          <cell r="D3550" t="str">
            <v>Y</v>
          </cell>
          <cell r="E3550" t="str">
            <v/>
          </cell>
          <cell r="F3550" t="str">
            <v>CBP03</v>
          </cell>
          <cell r="G3550" t="str">
            <v/>
          </cell>
          <cell r="H3550" t="str">
            <v/>
          </cell>
          <cell r="I3550" t="str">
            <v/>
          </cell>
          <cell r="J3550" t="str">
            <v>跨行連線系統(FEP)</v>
          </cell>
        </row>
        <row r="3551">
          <cell r="B3551" t="str">
            <v>TQP09001</v>
          </cell>
          <cell r="C3551" t="str">
            <v>ICRIC 同步</v>
          </cell>
          <cell r="D3551" t="str">
            <v>Y</v>
          </cell>
          <cell r="E3551" t="str">
            <v/>
          </cell>
          <cell r="F3551" t="str">
            <v>CBP18</v>
          </cell>
          <cell r="G3551" t="str">
            <v/>
          </cell>
          <cell r="H3551" t="str">
            <v/>
          </cell>
          <cell r="I3551" t="str">
            <v/>
          </cell>
          <cell r="J3551" t="str">
            <v>N/A</v>
          </cell>
        </row>
        <row r="3552">
          <cell r="B3552" t="str">
            <v>TQP09002</v>
          </cell>
          <cell r="C3552" t="str">
            <v>ICRIC+ICDFN 同步</v>
          </cell>
          <cell r="D3552" t="str">
            <v>Y</v>
          </cell>
          <cell r="E3552" t="str">
            <v/>
          </cell>
          <cell r="F3552" t="str">
            <v>CBP18</v>
          </cell>
          <cell r="G3552" t="str">
            <v/>
          </cell>
          <cell r="H3552" t="str">
            <v/>
          </cell>
          <cell r="I3552" t="str">
            <v/>
          </cell>
          <cell r="J3552" t="str">
            <v>N/A</v>
          </cell>
        </row>
        <row r="3553">
          <cell r="B3553" t="str">
            <v>TQP09003</v>
          </cell>
          <cell r="C3553" t="str">
            <v>CBDTA 同步</v>
          </cell>
          <cell r="D3553" t="str">
            <v>Y</v>
          </cell>
          <cell r="E3553" t="str">
            <v/>
          </cell>
          <cell r="F3553" t="str">
            <v>CBP18</v>
          </cell>
          <cell r="G3553" t="str">
            <v/>
          </cell>
          <cell r="H3553" t="str">
            <v/>
          </cell>
          <cell r="I3553" t="str">
            <v/>
          </cell>
          <cell r="J3553" t="str">
            <v>N/A</v>
          </cell>
        </row>
        <row r="3554">
          <cell r="B3554" t="str">
            <v>TQP09004</v>
          </cell>
          <cell r="C3554" t="str">
            <v>晶片卡事故作業 (FEP-&gt;HOST)</v>
          </cell>
          <cell r="D3554" t="str">
            <v>Y</v>
          </cell>
          <cell r="E3554" t="str">
            <v/>
          </cell>
          <cell r="F3554" t="str">
            <v>CBP18</v>
          </cell>
          <cell r="G3554" t="str">
            <v/>
          </cell>
          <cell r="H3554" t="str">
            <v/>
          </cell>
          <cell r="I3554" t="str">
            <v/>
          </cell>
          <cell r="J3554" t="str">
            <v>N/A</v>
          </cell>
        </row>
        <row r="3555">
          <cell r="B3555" t="str">
            <v>TQP20002</v>
          </cell>
          <cell r="C3555" t="str">
            <v>玉山帳戶轉會計科目：玉山帳戶轉入他行、玉山帳戶提款</v>
          </cell>
          <cell r="D3555" t="str">
            <v>N</v>
          </cell>
          <cell r="E3555" t="str">
            <v/>
          </cell>
          <cell r="F3555" t="str">
            <v>CBP03</v>
          </cell>
          <cell r="G3555" t="str">
            <v/>
          </cell>
          <cell r="H3555" t="str">
            <v/>
          </cell>
          <cell r="I3555" t="str">
            <v/>
          </cell>
          <cell r="J3555" t="str">
            <v>跨行連線系統(FEP)</v>
          </cell>
        </row>
        <row r="3556">
          <cell r="B3556" t="str">
            <v>TQP20003</v>
          </cell>
          <cell r="C3556" t="str">
            <v>玉山帳戶轉入玉山帳戶</v>
          </cell>
          <cell r="D3556" t="str">
            <v>N</v>
          </cell>
          <cell r="E3556" t="str">
            <v/>
          </cell>
          <cell r="F3556" t="str">
            <v>CBP03</v>
          </cell>
          <cell r="G3556" t="str">
            <v/>
          </cell>
          <cell r="H3556" t="str">
            <v/>
          </cell>
          <cell r="I3556" t="str">
            <v/>
          </cell>
          <cell r="J3556" t="str">
            <v>跨行連線系統(FEP)</v>
          </cell>
        </row>
        <row r="3557">
          <cell r="B3557" t="str">
            <v>TQP20004</v>
          </cell>
          <cell r="C3557" t="str">
            <v xml:space="preserve">會計科目轉會計科目一 </v>
          </cell>
          <cell r="D3557" t="str">
            <v>N</v>
          </cell>
          <cell r="E3557" t="str">
            <v/>
          </cell>
          <cell r="F3557" t="str">
            <v>CBP03</v>
          </cell>
          <cell r="G3557" t="str">
            <v>FEP</v>
          </cell>
          <cell r="H3557" t="str">
            <v>N</v>
          </cell>
          <cell r="I3557" t="str">
            <v/>
          </cell>
          <cell r="J3557" t="str">
            <v>跨行連線系統(FEP)</v>
          </cell>
        </row>
        <row r="3558">
          <cell r="B3558" t="str">
            <v>TQP20007</v>
          </cell>
          <cell r="C3558" t="str">
            <v>會計科目轉會計科目：他行外幣提款</v>
          </cell>
          <cell r="D3558" t="str">
            <v>N</v>
          </cell>
          <cell r="E3558" t="str">
            <v/>
          </cell>
          <cell r="F3558" t="str">
            <v>CBP03</v>
          </cell>
          <cell r="G3558" t="str">
            <v/>
          </cell>
          <cell r="H3558" t="str">
            <v/>
          </cell>
          <cell r="I3558" t="str">
            <v/>
          </cell>
          <cell r="J3558" t="str">
            <v>跨行連線系統(FEP)</v>
          </cell>
        </row>
        <row r="3559">
          <cell r="B3559" t="str">
            <v>TQP20008</v>
          </cell>
          <cell r="C3559" t="str">
            <v>玉山帳戶轉會計科目：本行外幣提款</v>
          </cell>
          <cell r="D3559" t="str">
            <v>N</v>
          </cell>
          <cell r="E3559" t="str">
            <v/>
          </cell>
          <cell r="F3559" t="str">
            <v>CBP03</v>
          </cell>
          <cell r="G3559" t="str">
            <v/>
          </cell>
          <cell r="H3559" t="str">
            <v/>
          </cell>
          <cell r="I3559" t="str">
            <v/>
          </cell>
          <cell r="J3559" t="str">
            <v>跨行連線系統(FEP)</v>
          </cell>
        </row>
        <row r="3560">
          <cell r="B3560" t="str">
            <v>TR100001</v>
          </cell>
          <cell r="C3560" t="str">
            <v>匯款未完成交易查詢(ESIP 帳務 )</v>
          </cell>
          <cell r="D3560" t="str">
            <v>N</v>
          </cell>
          <cell r="E3560" t="str">
            <v/>
          </cell>
          <cell r="F3560" t="str">
            <v>CBP03</v>
          </cell>
          <cell r="G3560" t="str">
            <v/>
          </cell>
          <cell r="H3560" t="str">
            <v/>
          </cell>
          <cell r="I3560" t="str">
            <v/>
          </cell>
          <cell r="J3560" t="str">
            <v>跨行連線系統(FEP)</v>
          </cell>
        </row>
        <row r="3561">
          <cell r="B3561" t="str">
            <v>TR100002</v>
          </cell>
          <cell r="C3561" t="str">
            <v xml:space="preserve">匯款未完成交易查詢(FEP 通知) </v>
          </cell>
          <cell r="D3561" t="str">
            <v>N</v>
          </cell>
          <cell r="E3561" t="str">
            <v/>
          </cell>
          <cell r="F3561" t="str">
            <v>CBP03</v>
          </cell>
          <cell r="G3561" t="str">
            <v/>
          </cell>
          <cell r="H3561" t="str">
            <v/>
          </cell>
          <cell r="I3561" t="str">
            <v/>
          </cell>
          <cell r="J3561" t="str">
            <v>跨行連線系統(FEP)</v>
          </cell>
        </row>
        <row r="3562">
          <cell r="B3562" t="str">
            <v>TR111101</v>
          </cell>
          <cell r="C3562" t="str">
            <v>匯出結果通知</v>
          </cell>
          <cell r="D3562" t="str">
            <v>N</v>
          </cell>
          <cell r="E3562" t="str">
            <v/>
          </cell>
          <cell r="F3562" t="str">
            <v>CBP03</v>
          </cell>
          <cell r="G3562" t="str">
            <v/>
          </cell>
          <cell r="H3562" t="str">
            <v/>
          </cell>
          <cell r="I3562" t="str">
            <v/>
          </cell>
          <cell r="J3562" t="str">
            <v>跨行連線系統(FEP)</v>
          </cell>
        </row>
        <row r="3563">
          <cell r="B3563" t="str">
            <v>TR111201</v>
          </cell>
          <cell r="C3563" t="str">
            <v>匯入匯款通知</v>
          </cell>
          <cell r="D3563" t="str">
            <v>N</v>
          </cell>
          <cell r="E3563" t="str">
            <v/>
          </cell>
          <cell r="F3563" t="str">
            <v>CBP03</v>
          </cell>
          <cell r="G3563" t="str">
            <v/>
          </cell>
          <cell r="H3563" t="str">
            <v/>
          </cell>
          <cell r="I3563" t="str">
            <v/>
          </cell>
          <cell r="J3563" t="str">
            <v>跨行連線系統(FEP)</v>
          </cell>
        </row>
        <row r="3564">
          <cell r="B3564" t="str">
            <v>TR311011</v>
          </cell>
          <cell r="C3564" t="str">
            <v>匯款收款</v>
          </cell>
          <cell r="D3564" t="str">
            <v>N</v>
          </cell>
          <cell r="E3564" t="str">
            <v/>
          </cell>
          <cell r="F3564" t="str">
            <v>CBP03</v>
          </cell>
          <cell r="G3564" t="str">
            <v/>
          </cell>
          <cell r="H3564" t="str">
            <v/>
          </cell>
          <cell r="I3564" t="str">
            <v/>
          </cell>
          <cell r="J3564" t="str">
            <v>跨行連線系統(FEP)</v>
          </cell>
        </row>
        <row r="3565">
          <cell r="B3565" t="str">
            <v>TR311032</v>
          </cell>
          <cell r="C3565" t="str">
            <v>非臨櫃發動匯款</v>
          </cell>
          <cell r="D3565" t="str">
            <v>N</v>
          </cell>
          <cell r="E3565" t="str">
            <v/>
          </cell>
          <cell r="F3565" t="str">
            <v>CBP03</v>
          </cell>
          <cell r="G3565" t="str">
            <v/>
          </cell>
          <cell r="H3565" t="str">
            <v/>
          </cell>
          <cell r="I3565" t="str">
            <v/>
          </cell>
          <cell r="J3565" t="str">
            <v>跨行連線系統(FEP)</v>
          </cell>
        </row>
        <row r="3566">
          <cell r="B3566" t="str">
            <v>TR312031</v>
          </cell>
          <cell r="C3566" t="str">
            <v>匯款解付</v>
          </cell>
          <cell r="D3566" t="str">
            <v>N</v>
          </cell>
          <cell r="E3566" t="str">
            <v/>
          </cell>
          <cell r="F3566" t="str">
            <v>CBP03</v>
          </cell>
          <cell r="G3566" t="str">
            <v/>
          </cell>
          <cell r="H3566" t="str">
            <v/>
          </cell>
          <cell r="I3566" t="str">
            <v/>
          </cell>
          <cell r="J3566" t="str">
            <v>跨行連線系統(FEP)</v>
          </cell>
        </row>
        <row r="3567">
          <cell r="B3567" t="str">
            <v>TR411032</v>
          </cell>
          <cell r="C3567" t="str">
            <v>整批匯款收入</v>
          </cell>
          <cell r="D3567" t="str">
            <v>N</v>
          </cell>
          <cell r="E3567" t="str">
            <v/>
          </cell>
          <cell r="F3567" t="str">
            <v>CBP03</v>
          </cell>
          <cell r="G3567" t="str">
            <v/>
          </cell>
          <cell r="H3567" t="str">
            <v/>
          </cell>
          <cell r="I3567" t="str">
            <v/>
          </cell>
          <cell r="J3567" t="str">
            <v>跨行連線系統(FEP)</v>
          </cell>
        </row>
        <row r="3568">
          <cell r="B3568" t="str">
            <v>TR608011</v>
          </cell>
          <cell r="C3568" t="str">
            <v>匯款沖正共用交易</v>
          </cell>
          <cell r="D3568" t="str">
            <v>N</v>
          </cell>
          <cell r="E3568" t="str">
            <v/>
          </cell>
          <cell r="F3568" t="str">
            <v>CBP03</v>
          </cell>
          <cell r="G3568" t="str">
            <v/>
          </cell>
          <cell r="H3568" t="str">
            <v/>
          </cell>
          <cell r="I3568" t="str">
            <v/>
          </cell>
          <cell r="J3568" t="str">
            <v>跨行連線系統(FEP)</v>
          </cell>
        </row>
        <row r="3569">
          <cell r="B3569" t="str">
            <v>TGT101</v>
          </cell>
          <cell r="C3569" t="str">
            <v>組合商品入扣帳</v>
          </cell>
          <cell r="D3569" t="str">
            <v>N</v>
          </cell>
          <cell r="E3569" t="str">
            <v/>
          </cell>
          <cell r="F3569" t="str">
            <v>N</v>
          </cell>
          <cell r="G3569" t="str">
            <v>N</v>
          </cell>
          <cell r="H3569" t="str">
            <v/>
          </cell>
          <cell r="I3569" t="str">
            <v/>
          </cell>
          <cell r="J3569" t="str">
            <v>N/A</v>
          </cell>
        </row>
        <row r="3570">
          <cell r="B3570" t="str">
            <v>TCBC110</v>
          </cell>
          <cell r="C3570" t="str">
            <v>登錄公債入款</v>
          </cell>
          <cell r="D3570" t="str">
            <v>Y</v>
          </cell>
          <cell r="E3570" t="str">
            <v/>
          </cell>
          <cell r="F3570" t="str">
            <v>CBP03</v>
          </cell>
          <cell r="G3570" t="str">
            <v>N</v>
          </cell>
          <cell r="H3570" t="str">
            <v>公債</v>
          </cell>
          <cell r="I3570" t="str">
            <v>MPP0UESB</v>
          </cell>
          <cell r="J3570" t="str">
            <v>中央登錄公債清算系統(CBC公債)</v>
          </cell>
        </row>
        <row r="3571">
          <cell r="B3571" t="str">
            <v>TCBC120</v>
          </cell>
          <cell r="C3571" t="str">
            <v>登錄公債扣款</v>
          </cell>
          <cell r="D3571" t="str">
            <v>Y</v>
          </cell>
          <cell r="E3571" t="str">
            <v/>
          </cell>
          <cell r="F3571" t="str">
            <v>CBP03</v>
          </cell>
          <cell r="G3571" t="str">
            <v>N</v>
          </cell>
          <cell r="H3571" t="str">
            <v>公債</v>
          </cell>
          <cell r="I3571" t="str">
            <v>MPP0UESB</v>
          </cell>
          <cell r="J3571" t="str">
            <v>中央登錄公債清算系統(CBC公債)</v>
          </cell>
        </row>
        <row r="3572">
          <cell r="B3572" t="str">
            <v>TCBC130</v>
          </cell>
          <cell r="C3572" t="str">
            <v>登錄公債入券</v>
          </cell>
          <cell r="D3572" t="str">
            <v>Y</v>
          </cell>
          <cell r="E3572" t="str">
            <v/>
          </cell>
          <cell r="F3572" t="str">
            <v>CBP03</v>
          </cell>
          <cell r="G3572" t="str">
            <v>N</v>
          </cell>
          <cell r="H3572" t="str">
            <v>公債</v>
          </cell>
          <cell r="I3572" t="str">
            <v>MPP0UESB</v>
          </cell>
          <cell r="J3572" t="str">
            <v>中央登錄公債清算系統(CBC公債)</v>
          </cell>
        </row>
        <row r="3573">
          <cell r="B3573" t="str">
            <v>TCBC140</v>
          </cell>
          <cell r="C3573" t="str">
            <v>登錄公債扣券</v>
          </cell>
          <cell r="D3573" t="str">
            <v>Y</v>
          </cell>
          <cell r="E3573" t="str">
            <v/>
          </cell>
          <cell r="F3573" t="str">
            <v>CBP03</v>
          </cell>
          <cell r="G3573" t="str">
            <v>N</v>
          </cell>
          <cell r="H3573" t="str">
            <v>公債</v>
          </cell>
          <cell r="I3573" t="str">
            <v>MPP0UESB</v>
          </cell>
          <cell r="J3573" t="str">
            <v>中央登錄公債清算系統(CBC公債)</v>
          </cell>
        </row>
        <row r="3574">
          <cell r="B3574" t="str">
            <v>TICB000</v>
          </cell>
          <cell r="C3574" t="str">
            <v>交割扣款.</v>
          </cell>
          <cell r="D3574" t="str">
            <v>Y</v>
          </cell>
          <cell r="E3574" t="str">
            <v/>
          </cell>
          <cell r="F3574" t="str">
            <v>CBP03</v>
          </cell>
          <cell r="G3574" t="str">
            <v>N</v>
          </cell>
          <cell r="H3574" t="str">
            <v>公債</v>
          </cell>
          <cell r="I3574" t="str">
            <v>MPP0UESB</v>
          </cell>
          <cell r="J3574" t="str">
            <v>票券結算交割系統(清算銀行)(ICB)</v>
          </cell>
        </row>
        <row r="3575">
          <cell r="B3575" t="str">
            <v>TICB010</v>
          </cell>
          <cell r="C3575" t="str">
            <v>交割扣款沖轉</v>
          </cell>
          <cell r="D3575" t="str">
            <v>Y</v>
          </cell>
          <cell r="E3575" t="str">
            <v/>
          </cell>
          <cell r="F3575" t="str">
            <v>CBP03</v>
          </cell>
          <cell r="G3575" t="str">
            <v>N</v>
          </cell>
          <cell r="H3575" t="str">
            <v>公債</v>
          </cell>
          <cell r="I3575" t="str">
            <v>MPP0UESB</v>
          </cell>
          <cell r="J3575" t="str">
            <v>票券結算交割系統(清算銀行)(ICB)</v>
          </cell>
        </row>
        <row r="3576">
          <cell r="B3576" t="str">
            <v>TICB020</v>
          </cell>
          <cell r="C3576" t="str">
            <v>交割入款.</v>
          </cell>
          <cell r="D3576" t="str">
            <v>Y</v>
          </cell>
          <cell r="E3576" t="str">
            <v/>
          </cell>
          <cell r="F3576" t="str">
            <v>CBP03</v>
          </cell>
          <cell r="G3576" t="str">
            <v>N</v>
          </cell>
          <cell r="H3576" t="str">
            <v>公債</v>
          </cell>
          <cell r="I3576" t="str">
            <v>MPP0UESB</v>
          </cell>
          <cell r="J3576" t="str">
            <v>票券結算交割系統(清算銀行)(ICB)</v>
          </cell>
        </row>
        <row r="3577">
          <cell r="B3577" t="str">
            <v>TICB030</v>
          </cell>
          <cell r="C3577" t="str">
            <v>整批差額交割（通知）</v>
          </cell>
          <cell r="D3577" t="str">
            <v>N</v>
          </cell>
          <cell r="E3577" t="str">
            <v/>
          </cell>
          <cell r="F3577" t="str">
            <v>N</v>
          </cell>
          <cell r="G3577" t="str">
            <v>N</v>
          </cell>
          <cell r="H3577" t="str">
            <v>公債</v>
          </cell>
          <cell r="I3577" t="str">
            <v/>
          </cell>
          <cell r="J3577" t="str">
            <v>N/A</v>
          </cell>
        </row>
        <row r="3578">
          <cell r="B3578" t="str">
            <v>TICB050</v>
          </cell>
          <cell r="C3578" t="str">
            <v>限制性扣款.</v>
          </cell>
          <cell r="D3578" t="str">
            <v>Y</v>
          </cell>
          <cell r="E3578" t="str">
            <v/>
          </cell>
          <cell r="F3578" t="str">
            <v>CBP03</v>
          </cell>
          <cell r="G3578" t="str">
            <v>N</v>
          </cell>
          <cell r="H3578" t="str">
            <v>公債</v>
          </cell>
          <cell r="I3578" t="str">
            <v>MPP0UESB</v>
          </cell>
          <cell r="J3578" t="str">
            <v>票券結算交割系統(清算銀行)(ICB)</v>
          </cell>
        </row>
        <row r="3579">
          <cell r="B3579" t="str">
            <v>TICB060</v>
          </cell>
          <cell r="C3579" t="str">
            <v>限制性扣款沖轉.</v>
          </cell>
          <cell r="D3579" t="str">
            <v>Y</v>
          </cell>
          <cell r="E3579" t="str">
            <v/>
          </cell>
          <cell r="F3579" t="str">
            <v>CBP03</v>
          </cell>
          <cell r="G3579" t="str">
            <v>N</v>
          </cell>
          <cell r="H3579" t="str">
            <v>公債</v>
          </cell>
          <cell r="I3579" t="str">
            <v>MPP0UESB</v>
          </cell>
          <cell r="J3579" t="str">
            <v>票券結算交割系統(清算銀行)(ICB)</v>
          </cell>
        </row>
        <row r="3580">
          <cell r="B3580" t="str">
            <v>TICB070</v>
          </cell>
          <cell r="C3580" t="str">
            <v>手續費扣款</v>
          </cell>
          <cell r="D3580" t="str">
            <v>Y</v>
          </cell>
          <cell r="E3580" t="str">
            <v/>
          </cell>
          <cell r="F3580" t="str">
            <v>CBP03</v>
          </cell>
          <cell r="G3580" t="str">
            <v>N</v>
          </cell>
          <cell r="H3580" t="str">
            <v>公債</v>
          </cell>
          <cell r="I3580" t="str">
            <v>MPP0UESB</v>
          </cell>
          <cell r="J3580" t="str">
            <v>票券結算交割系統(清算銀行)(ICB)</v>
          </cell>
        </row>
        <row r="3581">
          <cell r="B3581" t="str">
            <v>TICB080</v>
          </cell>
          <cell r="C3581" t="str">
            <v>手續費扣款沖轉.</v>
          </cell>
          <cell r="D3581" t="str">
            <v>Y</v>
          </cell>
          <cell r="E3581" t="str">
            <v/>
          </cell>
          <cell r="F3581" t="str">
            <v>CBP03</v>
          </cell>
          <cell r="G3581" t="str">
            <v>N</v>
          </cell>
          <cell r="H3581" t="str">
            <v>公債</v>
          </cell>
          <cell r="I3581" t="str">
            <v>MPP0UESB</v>
          </cell>
          <cell r="J3581" t="str">
            <v>票券結算交割系統(清算銀行)(ICB)</v>
          </cell>
        </row>
        <row r="3582">
          <cell r="B3582" t="str">
            <v>TICB100</v>
          </cell>
          <cell r="C3582" t="str">
            <v>入券(科目對轉)</v>
          </cell>
          <cell r="D3582" t="str">
            <v>Y</v>
          </cell>
          <cell r="E3582" t="str">
            <v/>
          </cell>
          <cell r="F3582" t="str">
            <v>CBP03</v>
          </cell>
          <cell r="G3582" t="str">
            <v>N</v>
          </cell>
          <cell r="H3582" t="str">
            <v>公債</v>
          </cell>
          <cell r="I3582" t="str">
            <v>MPP0UESB</v>
          </cell>
          <cell r="J3582" t="str">
            <v>票券結算交割系統(清算銀行)(ICB)</v>
          </cell>
        </row>
        <row r="3583">
          <cell r="B3583" t="str">
            <v>TICB110</v>
          </cell>
          <cell r="C3583" t="str">
            <v>入款扣券.</v>
          </cell>
          <cell r="D3583" t="str">
            <v>Y</v>
          </cell>
          <cell r="E3583" t="str">
            <v/>
          </cell>
          <cell r="F3583" t="str">
            <v>CBP03</v>
          </cell>
          <cell r="G3583" t="str">
            <v>N</v>
          </cell>
          <cell r="H3583" t="str">
            <v>公債</v>
          </cell>
          <cell r="I3583" t="str">
            <v>MPP0UESB</v>
          </cell>
          <cell r="J3583" t="str">
            <v>票券結算交割系統(清算銀行)(ICB)</v>
          </cell>
        </row>
        <row r="3584">
          <cell r="B3584" t="str">
            <v>TICB120</v>
          </cell>
          <cell r="C3584" t="str">
            <v>入券扣券扣款.</v>
          </cell>
          <cell r="D3584" t="str">
            <v>N</v>
          </cell>
          <cell r="E3584" t="str">
            <v/>
          </cell>
          <cell r="F3584" t="str">
            <v>CBP03</v>
          </cell>
          <cell r="G3584" t="str">
            <v>N</v>
          </cell>
          <cell r="H3584" t="str">
            <v>公債</v>
          </cell>
          <cell r="I3584" t="str">
            <v>MPP0UESB</v>
          </cell>
          <cell r="J3584" t="str">
            <v>票券結算交割系統(清算銀行)(ICB)</v>
          </cell>
        </row>
        <row r="3585">
          <cell r="B3585" t="str">
            <v>TICB130</v>
          </cell>
          <cell r="C3585" t="str">
            <v>入券扣券入款</v>
          </cell>
          <cell r="D3585" t="str">
            <v>Y</v>
          </cell>
          <cell r="E3585" t="str">
            <v/>
          </cell>
          <cell r="F3585" t="str">
            <v>CBP03</v>
          </cell>
          <cell r="G3585" t="str">
            <v>N</v>
          </cell>
          <cell r="H3585" t="str">
            <v>公債</v>
          </cell>
          <cell r="I3585" t="str">
            <v>MPP0UESB</v>
          </cell>
          <cell r="J3585" t="str">
            <v>票券結算交割系統(清算銀行)(ICB)</v>
          </cell>
        </row>
        <row r="3586">
          <cell r="B3586" t="str">
            <v>TICB140</v>
          </cell>
          <cell r="C3586" t="str">
            <v>入券扣券.(科目對轉)</v>
          </cell>
          <cell r="D3586" t="str">
            <v>Y</v>
          </cell>
          <cell r="E3586" t="str">
            <v/>
          </cell>
          <cell r="F3586" t="str">
            <v>CBP03</v>
          </cell>
          <cell r="G3586" t="str">
            <v>N</v>
          </cell>
          <cell r="H3586" t="str">
            <v>公債</v>
          </cell>
          <cell r="I3586" t="str">
            <v>MPP0UESB</v>
          </cell>
          <cell r="J3586" t="str">
            <v>票券結算交割系統(清算銀行)(ICB)</v>
          </cell>
        </row>
        <row r="3587">
          <cell r="B3587" t="str">
            <v>TICB150</v>
          </cell>
          <cell r="C3587" t="str">
            <v>扣券.(科目對轉)</v>
          </cell>
          <cell r="D3587" t="str">
            <v>Y</v>
          </cell>
          <cell r="E3587" t="str">
            <v/>
          </cell>
          <cell r="F3587" t="str">
            <v>CBP03</v>
          </cell>
          <cell r="G3587" t="str">
            <v>N</v>
          </cell>
          <cell r="H3587" t="str">
            <v>公債</v>
          </cell>
          <cell r="I3587" t="str">
            <v>MPP0UESB</v>
          </cell>
          <cell r="J3587" t="str">
            <v>票券結算交割系統(清算銀行)(ICB)</v>
          </cell>
        </row>
        <row r="3588">
          <cell r="B3588" t="str">
            <v>TICB160</v>
          </cell>
          <cell r="C3588" t="str">
            <v>限制性入款扣券.</v>
          </cell>
          <cell r="D3588" t="str">
            <v>Y</v>
          </cell>
          <cell r="E3588" t="str">
            <v/>
          </cell>
          <cell r="F3588" t="str">
            <v>CBP03</v>
          </cell>
          <cell r="G3588" t="str">
            <v>N</v>
          </cell>
          <cell r="H3588" t="str">
            <v>公債</v>
          </cell>
          <cell r="I3588" t="str">
            <v>MPP0UESB</v>
          </cell>
          <cell r="J3588" t="str">
            <v>票券結算交割系統(清算銀行)(ICB)</v>
          </cell>
        </row>
        <row r="3589">
          <cell r="B3589" t="str">
            <v>TICB170</v>
          </cell>
          <cell r="C3589" t="str">
            <v>扣款沖轉扣券.</v>
          </cell>
          <cell r="D3589" t="str">
            <v>Y</v>
          </cell>
          <cell r="E3589" t="str">
            <v/>
          </cell>
          <cell r="F3589" t="str">
            <v>CBP03</v>
          </cell>
          <cell r="G3589" t="str">
            <v>N</v>
          </cell>
          <cell r="H3589" t="str">
            <v>公債</v>
          </cell>
          <cell r="I3589" t="str">
            <v>MPP0UESB</v>
          </cell>
          <cell r="J3589" t="str">
            <v>票券結算交割系統(清算銀行)(ICB)</v>
          </cell>
        </row>
        <row r="3590">
          <cell r="B3590" t="str">
            <v>TICB400</v>
          </cell>
          <cell r="C3590" t="str">
            <v>訊息傳入.</v>
          </cell>
          <cell r="D3590" t="str">
            <v>Y</v>
          </cell>
          <cell r="E3590" t="str">
            <v/>
          </cell>
          <cell r="F3590" t="str">
            <v>N</v>
          </cell>
          <cell r="G3590" t="str">
            <v>N</v>
          </cell>
          <cell r="H3590" t="str">
            <v>公債</v>
          </cell>
          <cell r="I3590" t="str">
            <v/>
          </cell>
          <cell r="J3590" t="str">
            <v>N/A</v>
          </cell>
        </row>
        <row r="3591">
          <cell r="B3591" t="str">
            <v>TICB600</v>
          </cell>
          <cell r="C3591" t="str">
            <v>主機資料(帳號查戶名)</v>
          </cell>
          <cell r="D3591" t="str">
            <v>Y</v>
          </cell>
          <cell r="E3591" t="str">
            <v/>
          </cell>
          <cell r="F3591" t="str">
            <v>CBP03</v>
          </cell>
          <cell r="G3591" t="str">
            <v>N</v>
          </cell>
          <cell r="H3591" t="str">
            <v>公債</v>
          </cell>
          <cell r="I3591" t="str">
            <v>MPP0UESB</v>
          </cell>
          <cell r="J3591" t="str">
            <v>票券結算交割系統(清算銀行)(ICB)</v>
          </cell>
        </row>
        <row r="3592">
          <cell r="B3592" t="str">
            <v>TICB900</v>
          </cell>
          <cell r="C3592" t="str">
            <v>櫃員簽到查詢.</v>
          </cell>
          <cell r="D3592" t="str">
            <v>Y</v>
          </cell>
          <cell r="E3592" t="str">
            <v/>
          </cell>
          <cell r="F3592" t="str">
            <v>N</v>
          </cell>
          <cell r="G3592" t="str">
            <v>N</v>
          </cell>
          <cell r="H3592" t="str">
            <v>公債</v>
          </cell>
          <cell r="I3592" t="str">
            <v/>
          </cell>
          <cell r="J3592" t="str">
            <v>N/A</v>
          </cell>
        </row>
        <row r="3593">
          <cell r="B3593" t="str">
            <v>TICB901</v>
          </cell>
          <cell r="C3593" t="str">
            <v>櫃員簽退查詢.</v>
          </cell>
          <cell r="D3593" t="str">
            <v>Y</v>
          </cell>
          <cell r="E3593" t="str">
            <v/>
          </cell>
          <cell r="F3593" t="str">
            <v>N</v>
          </cell>
          <cell r="G3593" t="str">
            <v>N</v>
          </cell>
          <cell r="H3593" t="str">
            <v>公債</v>
          </cell>
          <cell r="I3593" t="str">
            <v/>
          </cell>
          <cell r="J3593" t="str">
            <v>N/A</v>
          </cell>
        </row>
        <row r="3594">
          <cell r="B3594" t="str">
            <v>TMDG815</v>
          </cell>
          <cell r="C3594" t="str">
            <v>ＭＤＧ上帳作業</v>
          </cell>
          <cell r="D3594" t="str">
            <v>N</v>
          </cell>
          <cell r="E3594" t="str">
            <v/>
          </cell>
          <cell r="F3594" t="str">
            <v>CBP03</v>
          </cell>
          <cell r="G3594" t="str">
            <v>N</v>
          </cell>
          <cell r="H3594" t="str">
            <v>公債</v>
          </cell>
          <cell r="I3594" t="str">
            <v>MPP0UESB</v>
          </cell>
          <cell r="J3594" t="str">
            <v>N/A</v>
          </cell>
        </row>
        <row r="3595">
          <cell r="B3595" t="str">
            <v>TMDG869</v>
          </cell>
          <cell r="C3595" t="str">
            <v>科子目彙計查詢.</v>
          </cell>
          <cell r="D3595" t="str">
            <v>Y</v>
          </cell>
          <cell r="E3595" t="str">
            <v/>
          </cell>
          <cell r="F3595" t="str">
            <v>N</v>
          </cell>
          <cell r="G3595" t="str">
            <v>N</v>
          </cell>
          <cell r="H3595" t="str">
            <v/>
          </cell>
          <cell r="I3595" t="str">
            <v/>
          </cell>
          <cell r="J3595" t="str">
            <v>N/A</v>
          </cell>
        </row>
        <row r="3596">
          <cell r="B3596" t="str">
            <v>ICCP002</v>
          </cell>
          <cell r="C3596" t="str">
            <v>轉出/入帳號類別及存款人資料設定</v>
          </cell>
          <cell r="D3596" t="str">
            <v>Y</v>
          </cell>
          <cell r="E3596" t="str">
            <v>V</v>
          </cell>
          <cell r="F3596" t="str">
            <v>N</v>
          </cell>
          <cell r="G3596" t="str">
            <v>N</v>
          </cell>
          <cell r="H3596" t="str">
            <v>FEP</v>
          </cell>
          <cell r="I3596" t="str">
            <v/>
          </cell>
          <cell r="J3596" t="str">
            <v>N/A</v>
          </cell>
        </row>
        <row r="3597">
          <cell r="B3597" t="str">
            <v>ICCP012</v>
          </cell>
          <cell r="C3597" t="str">
            <v>計算付費轉帳及購貨交易顧客應付手續費並設定存款摘要欄</v>
          </cell>
          <cell r="D3597" t="str">
            <v>N</v>
          </cell>
          <cell r="E3597" t="str">
            <v/>
          </cell>
          <cell r="F3597" t="str">
            <v>N</v>
          </cell>
          <cell r="G3597" t="str">
            <v>N</v>
          </cell>
          <cell r="H3597" t="str">
            <v/>
          </cell>
          <cell r="I3597" t="str">
            <v/>
          </cell>
          <cell r="J3597" t="str">
            <v>N/A</v>
          </cell>
        </row>
        <row r="3598">
          <cell r="B3598" t="str">
            <v>ICCP037</v>
          </cell>
          <cell r="C3598" t="str">
            <v>發送簡訊(MQ傳送給簡訊系統)</v>
          </cell>
          <cell r="D3598" t="str">
            <v>Y</v>
          </cell>
          <cell r="E3598" t="str">
            <v/>
          </cell>
          <cell r="F3598" t="str">
            <v>N</v>
          </cell>
          <cell r="G3598" t="str">
            <v/>
          </cell>
          <cell r="H3598" t="str">
            <v/>
          </cell>
          <cell r="I3598" t="str">
            <v/>
          </cell>
          <cell r="J3598" t="str">
            <v>N/A</v>
          </cell>
        </row>
        <row r="3599">
          <cell r="B3599" t="str">
            <v>ICCP044</v>
          </cell>
          <cell r="C3599" t="str">
            <v>ATM手續費即時退費處理副程式</v>
          </cell>
          <cell r="D3599" t="str">
            <v>Y</v>
          </cell>
          <cell r="E3599" t="str">
            <v/>
          </cell>
          <cell r="F3599" t="str">
            <v>N</v>
          </cell>
          <cell r="G3599" t="str">
            <v>N</v>
          </cell>
          <cell r="H3599" t="str">
            <v/>
          </cell>
          <cell r="I3599" t="str">
            <v/>
          </cell>
          <cell r="J3599" t="str">
            <v>N/A</v>
          </cell>
        </row>
        <row r="3600">
          <cell r="B3600" t="str">
            <v>ICCP052</v>
          </cell>
          <cell r="C3600" t="str">
            <v>識別ATM 是否需要帳務拆分或集中管理</v>
          </cell>
          <cell r="D3600" t="str">
            <v>N</v>
          </cell>
          <cell r="E3600" t="str">
            <v/>
          </cell>
          <cell r="F3600" t="str">
            <v>N</v>
          </cell>
          <cell r="G3600" t="str">
            <v>N</v>
          </cell>
          <cell r="H3600" t="str">
            <v>FEP　</v>
          </cell>
          <cell r="I3600" t="str">
            <v/>
          </cell>
          <cell r="J3600" t="str">
            <v>N/A</v>
          </cell>
        </row>
        <row r="3601">
          <cell r="B3601" t="str">
            <v>ICCP100</v>
          </cell>
          <cell r="C3601" t="str">
            <v>本行／跨行提款扣帳程式</v>
          </cell>
          <cell r="D3601" t="str">
            <v>Y</v>
          </cell>
          <cell r="E3601" t="str">
            <v/>
          </cell>
          <cell r="F3601" t="str">
            <v>N</v>
          </cell>
          <cell r="G3601" t="str">
            <v>N</v>
          </cell>
          <cell r="H3601" t="str">
            <v>FEP　</v>
          </cell>
          <cell r="I3601" t="str">
            <v/>
          </cell>
          <cell r="J3601" t="str">
            <v>N/A</v>
          </cell>
        </row>
        <row r="3602">
          <cell r="B3602" t="str">
            <v>ICCP100R</v>
          </cell>
          <cell r="C3602" t="str">
            <v>本行／跨行提款扣帳沖轉程式及本行存入</v>
          </cell>
          <cell r="D3602" t="str">
            <v>Y</v>
          </cell>
          <cell r="E3602" t="str">
            <v/>
          </cell>
          <cell r="F3602" t="str">
            <v>N</v>
          </cell>
          <cell r="G3602" t="str">
            <v>N</v>
          </cell>
          <cell r="H3602" t="str">
            <v>FEP　</v>
          </cell>
          <cell r="I3602" t="str">
            <v/>
          </cell>
          <cell r="J3602" t="str">
            <v>N/A</v>
          </cell>
        </row>
        <row r="3603">
          <cell r="B3603" t="str">
            <v>ICCP101</v>
          </cell>
          <cell r="C3603" t="str">
            <v>本行轉帳</v>
          </cell>
          <cell r="D3603" t="str">
            <v>Y</v>
          </cell>
          <cell r="E3603" t="str">
            <v/>
          </cell>
          <cell r="F3603" t="str">
            <v>N</v>
          </cell>
          <cell r="G3603" t="str">
            <v>N</v>
          </cell>
          <cell r="H3603" t="str">
            <v/>
          </cell>
          <cell r="I3603" t="str">
            <v/>
          </cell>
          <cell r="J3603" t="str">
            <v>N/A</v>
          </cell>
        </row>
        <row r="3604">
          <cell r="B3604" t="str">
            <v>ICCP101R</v>
          </cell>
          <cell r="C3604" t="str">
            <v>本行轉帳沖轉</v>
          </cell>
          <cell r="D3604" t="str">
            <v>Y</v>
          </cell>
          <cell r="E3604" t="str">
            <v/>
          </cell>
          <cell r="F3604" t="str">
            <v>N</v>
          </cell>
          <cell r="G3604" t="str">
            <v>N</v>
          </cell>
          <cell r="H3604" t="str">
            <v/>
          </cell>
          <cell r="I3604" t="str">
            <v/>
          </cell>
          <cell r="J3604" t="str">
            <v>N/A</v>
          </cell>
        </row>
        <row r="3605">
          <cell r="B3605" t="str">
            <v>ICCP102</v>
          </cell>
          <cell r="C3605" t="str">
            <v>跨行提款或純代理</v>
          </cell>
          <cell r="D3605" t="str">
            <v>Y</v>
          </cell>
          <cell r="E3605" t="str">
            <v/>
          </cell>
          <cell r="F3605" t="str">
            <v>N</v>
          </cell>
          <cell r="G3605" t="str">
            <v>N</v>
          </cell>
          <cell r="H3605" t="str">
            <v>FEP　</v>
          </cell>
          <cell r="I3605" t="str">
            <v/>
          </cell>
          <cell r="J3605" t="str">
            <v>N/A</v>
          </cell>
        </row>
        <row r="3606">
          <cell r="B3606" t="str">
            <v>ICCP102R</v>
          </cell>
          <cell r="C3606" t="str">
            <v>跨行純代理</v>
          </cell>
          <cell r="D3606" t="str">
            <v>Y</v>
          </cell>
          <cell r="E3606" t="str">
            <v/>
          </cell>
          <cell r="F3606" t="str">
            <v>N</v>
          </cell>
          <cell r="G3606" t="str">
            <v>N</v>
          </cell>
          <cell r="H3606" t="str">
            <v>FEP　</v>
          </cell>
          <cell r="I3606" t="str">
            <v/>
          </cell>
          <cell r="J3606" t="str">
            <v>N/A</v>
          </cell>
        </row>
        <row r="3607">
          <cell r="B3607" t="str">
            <v>ICCP103</v>
          </cell>
          <cell r="C3607" t="str">
            <v>跨行，玉山為轉入(原存&amp;代理)</v>
          </cell>
          <cell r="D3607" t="str">
            <v>Y</v>
          </cell>
          <cell r="E3607" t="str">
            <v/>
          </cell>
          <cell r="F3607" t="str">
            <v>N</v>
          </cell>
          <cell r="G3607" t="str">
            <v>N</v>
          </cell>
          <cell r="H3607" t="str">
            <v>FEP　</v>
          </cell>
          <cell r="I3607" t="str">
            <v/>
          </cell>
          <cell r="J3607" t="str">
            <v>N/A</v>
          </cell>
        </row>
        <row r="3608">
          <cell r="B3608" t="str">
            <v>ICCP103R</v>
          </cell>
          <cell r="C3608" t="str">
            <v>跨行轉入沖轉(原存&amp;代理)</v>
          </cell>
          <cell r="D3608" t="str">
            <v>N</v>
          </cell>
          <cell r="E3608" t="str">
            <v/>
          </cell>
          <cell r="F3608" t="str">
            <v>N</v>
          </cell>
          <cell r="G3608" t="str">
            <v>N</v>
          </cell>
          <cell r="H3608" t="str">
            <v>FEP　</v>
          </cell>
          <cell r="I3608" t="str">
            <v/>
          </cell>
          <cell r="J3608" t="str">
            <v>N/A</v>
          </cell>
        </row>
        <row r="3609">
          <cell r="B3609" t="str">
            <v>ICCP104</v>
          </cell>
          <cell r="C3609" t="str">
            <v>跨行轉出(原存&amp;代理).</v>
          </cell>
          <cell r="D3609" t="str">
            <v>Y</v>
          </cell>
          <cell r="E3609" t="str">
            <v/>
          </cell>
          <cell r="F3609" t="str">
            <v>N</v>
          </cell>
          <cell r="G3609" t="str">
            <v>N</v>
          </cell>
          <cell r="H3609" t="str">
            <v>FEP　</v>
          </cell>
          <cell r="I3609" t="str">
            <v/>
          </cell>
          <cell r="J3609" t="str">
            <v>N/A</v>
          </cell>
        </row>
        <row r="3610">
          <cell r="B3610" t="str">
            <v>ICCP104R</v>
          </cell>
          <cell r="C3610" t="str">
            <v>跨行轉出(原存&amp;代理)</v>
          </cell>
          <cell r="D3610" t="str">
            <v>Y</v>
          </cell>
          <cell r="E3610" t="str">
            <v/>
          </cell>
          <cell r="F3610" t="str">
            <v>N</v>
          </cell>
          <cell r="G3610" t="str">
            <v>N</v>
          </cell>
          <cell r="H3610" t="str">
            <v>FEP　</v>
          </cell>
          <cell r="I3610" t="str">
            <v/>
          </cell>
          <cell r="J3610" t="str">
            <v>N/A</v>
          </cell>
        </row>
        <row r="3611">
          <cell r="B3611" t="str">
            <v>ICCP106</v>
          </cell>
          <cell r="C3611" t="str">
            <v>帳務餘額查詢</v>
          </cell>
          <cell r="D3611" t="str">
            <v>Y</v>
          </cell>
          <cell r="E3611" t="str">
            <v/>
          </cell>
          <cell r="F3611" t="str">
            <v>N</v>
          </cell>
          <cell r="G3611" t="str">
            <v/>
          </cell>
          <cell r="H3611" t="str">
            <v/>
          </cell>
          <cell r="I3611" t="str">
            <v/>
          </cell>
          <cell r="J3611" t="str">
            <v>N/A</v>
          </cell>
        </row>
        <row r="3612">
          <cell r="B3612" t="str">
            <v>ICCP107</v>
          </cell>
          <cell r="C3612" t="str">
            <v>自行轉帳</v>
          </cell>
          <cell r="D3612" t="str">
            <v>N(FEP提供新電文)</v>
          </cell>
          <cell r="E3612" t="str">
            <v/>
          </cell>
          <cell r="F3612" t="str">
            <v>N</v>
          </cell>
          <cell r="G3612" t="str">
            <v>N</v>
          </cell>
          <cell r="H3612" t="str">
            <v/>
          </cell>
          <cell r="I3612" t="str">
            <v/>
          </cell>
          <cell r="J3612" t="str">
            <v>N/A</v>
          </cell>
        </row>
        <row r="3613">
          <cell r="B3613" t="str">
            <v>ICCP107R</v>
          </cell>
          <cell r="C3613" t="str">
            <v>自行轉帳沖轉</v>
          </cell>
          <cell r="D3613" t="str">
            <v>N(FEP提供新電文)</v>
          </cell>
          <cell r="E3613" t="str">
            <v/>
          </cell>
          <cell r="F3613" t="str">
            <v>N</v>
          </cell>
          <cell r="G3613" t="str">
            <v>N</v>
          </cell>
          <cell r="H3613" t="str">
            <v/>
          </cell>
          <cell r="I3613" t="str">
            <v/>
          </cell>
          <cell r="J3613" t="str">
            <v>N/A</v>
          </cell>
        </row>
        <row r="3614">
          <cell r="B3614" t="str">
            <v>ICCP108</v>
          </cell>
          <cell r="C3614" t="str">
            <v>DEBIT CARD扣款</v>
          </cell>
          <cell r="D3614" t="str">
            <v>N(FEP提供新電文)</v>
          </cell>
          <cell r="E3614" t="str">
            <v/>
          </cell>
          <cell r="F3614" t="str">
            <v>N</v>
          </cell>
          <cell r="G3614" t="str">
            <v>N</v>
          </cell>
          <cell r="H3614" t="str">
            <v/>
          </cell>
          <cell r="I3614" t="str">
            <v/>
          </cell>
          <cell r="J3614" t="str">
            <v>N/A</v>
          </cell>
        </row>
        <row r="3615">
          <cell r="B3615" t="str">
            <v>ICCP108R</v>
          </cell>
          <cell r="C3615" t="str">
            <v>DEBIT CARD扣款沖轉</v>
          </cell>
          <cell r="D3615" t="str">
            <v>N(FEP提供新電文)</v>
          </cell>
          <cell r="E3615" t="str">
            <v/>
          </cell>
          <cell r="F3615" t="str">
            <v>N</v>
          </cell>
          <cell r="G3615" t="str">
            <v>N</v>
          </cell>
          <cell r="H3615" t="str">
            <v/>
          </cell>
          <cell r="I3615" t="str">
            <v/>
          </cell>
          <cell r="J3615" t="str">
            <v>N/A</v>
          </cell>
        </row>
        <row r="3616">
          <cell r="B3616" t="str">
            <v>ICCP109</v>
          </cell>
          <cell r="C3616" t="str">
            <v>晶片跨國交易</v>
          </cell>
          <cell r="D3616" t="str">
            <v>Y</v>
          </cell>
          <cell r="E3616" t="str">
            <v/>
          </cell>
          <cell r="F3616" t="str">
            <v>N</v>
          </cell>
          <cell r="G3616" t="str">
            <v>N</v>
          </cell>
          <cell r="H3616" t="str">
            <v>FEP　</v>
          </cell>
          <cell r="I3616" t="str">
            <v/>
          </cell>
          <cell r="J3616" t="str">
            <v>N/A</v>
          </cell>
        </row>
        <row r="3617">
          <cell r="B3617" t="str">
            <v>ICCP109R</v>
          </cell>
          <cell r="C3617" t="str">
            <v>晶片跨國交易沖帳</v>
          </cell>
          <cell r="D3617" t="str">
            <v>Y</v>
          </cell>
          <cell r="E3617" t="str">
            <v/>
          </cell>
          <cell r="F3617" t="str">
            <v>N</v>
          </cell>
          <cell r="G3617" t="str">
            <v>N</v>
          </cell>
          <cell r="H3617" t="str">
            <v>FEP　</v>
          </cell>
          <cell r="I3617" t="str">
            <v/>
          </cell>
          <cell r="J3617" t="str">
            <v>N/A</v>
          </cell>
        </row>
        <row r="3618">
          <cell r="B3618" t="str">
            <v>ICCP110</v>
          </cell>
          <cell r="C3618" t="str">
            <v>本行外幣提款扣帳程式</v>
          </cell>
          <cell r="D3618" t="str">
            <v>Y</v>
          </cell>
          <cell r="E3618" t="str">
            <v/>
          </cell>
          <cell r="F3618" t="str">
            <v>N</v>
          </cell>
          <cell r="G3618" t="str">
            <v>N</v>
          </cell>
          <cell r="H3618" t="str">
            <v>FEP　</v>
          </cell>
          <cell r="I3618" t="str">
            <v/>
          </cell>
          <cell r="J3618" t="str">
            <v>N/A</v>
          </cell>
        </row>
        <row r="3619">
          <cell r="B3619" t="str">
            <v>ICCP110R</v>
          </cell>
          <cell r="C3619" t="str">
            <v xml:space="preserve">本行外幣提款沖帳程式 </v>
          </cell>
          <cell r="D3619" t="str">
            <v>Y</v>
          </cell>
          <cell r="E3619" t="str">
            <v/>
          </cell>
          <cell r="F3619" t="str">
            <v>N</v>
          </cell>
          <cell r="G3619" t="str">
            <v>N</v>
          </cell>
          <cell r="H3619" t="str">
            <v>FEP　</v>
          </cell>
          <cell r="I3619" t="str">
            <v/>
          </cell>
          <cell r="J3619" t="str">
            <v>N/A</v>
          </cell>
        </row>
        <row r="3620">
          <cell r="B3620" t="str">
            <v>ICCP111</v>
          </cell>
          <cell r="C3620" t="str">
            <v>跨行外幣提款</v>
          </cell>
          <cell r="D3620" t="str">
            <v>Y</v>
          </cell>
          <cell r="E3620" t="str">
            <v/>
          </cell>
          <cell r="F3620" t="str">
            <v>N</v>
          </cell>
          <cell r="G3620" t="str">
            <v>N</v>
          </cell>
          <cell r="H3620" t="str">
            <v>FEP　</v>
          </cell>
          <cell r="I3620" t="str">
            <v/>
          </cell>
          <cell r="J3620" t="str">
            <v>N/A</v>
          </cell>
        </row>
        <row r="3621">
          <cell r="B3621" t="str">
            <v>ICCP111R</v>
          </cell>
          <cell r="C3621" t="str">
            <v>跨行外幣提款沖轉</v>
          </cell>
          <cell r="D3621" t="str">
            <v>Y</v>
          </cell>
          <cell r="E3621" t="str">
            <v/>
          </cell>
          <cell r="F3621" t="str">
            <v>N</v>
          </cell>
          <cell r="G3621" t="str">
            <v>N</v>
          </cell>
          <cell r="H3621" t="str">
            <v>FEP　</v>
          </cell>
          <cell r="I3621" t="str">
            <v/>
          </cell>
          <cell r="J3621" t="str">
            <v>N/A</v>
          </cell>
        </row>
        <row r="3622">
          <cell r="B3622" t="str">
            <v>ICCP112</v>
          </cell>
          <cell r="C3622" t="str">
            <v>本行轉帳</v>
          </cell>
          <cell r="D3622" t="str">
            <v>N(FEP提供新電文)</v>
          </cell>
          <cell r="E3622" t="str">
            <v/>
          </cell>
          <cell r="F3622" t="str">
            <v>N</v>
          </cell>
          <cell r="G3622" t="str">
            <v>N</v>
          </cell>
          <cell r="H3622" t="str">
            <v/>
          </cell>
          <cell r="I3622" t="str">
            <v/>
          </cell>
          <cell r="J3622" t="str">
            <v>N/A</v>
          </cell>
        </row>
        <row r="3623">
          <cell r="B3623" t="str">
            <v>ICCP121</v>
          </cell>
          <cell r="C3623" t="str">
            <v>WEBATM代收水電費用，本行卡直接轉入會計科目，而非轉入存款帳戶</v>
          </cell>
          <cell r="D3623" t="str">
            <v>N(FEP提供新電文)</v>
          </cell>
          <cell r="E3623" t="str">
            <v/>
          </cell>
          <cell r="F3623" t="str">
            <v>N</v>
          </cell>
          <cell r="G3623" t="str">
            <v>N</v>
          </cell>
          <cell r="H3623" t="str">
            <v/>
          </cell>
          <cell r="I3623" t="str">
            <v/>
          </cell>
          <cell r="J3623" t="str">
            <v>N/A</v>
          </cell>
        </row>
        <row r="3624">
          <cell r="B3624" t="str">
            <v>ICCP123</v>
          </cell>
          <cell r="C3624" t="str">
            <v>WEBATM代收水電費用，他行卡，本行為代理兼轉入
直接轉入會計科目，而非轉入存款帳戶</v>
          </cell>
          <cell r="D3624" t="str">
            <v>Y</v>
          </cell>
          <cell r="E3624" t="str">
            <v/>
          </cell>
          <cell r="F3624" t="str">
            <v>N</v>
          </cell>
          <cell r="G3624" t="str">
            <v>N</v>
          </cell>
          <cell r="H3624" t="str">
            <v>FEP　</v>
          </cell>
          <cell r="I3624" t="str">
            <v/>
          </cell>
          <cell r="J3624" t="str">
            <v>N/A</v>
          </cell>
        </row>
        <row r="3625">
          <cell r="B3625" t="str">
            <v>ICCP132</v>
          </cell>
          <cell r="C3625" t="str">
            <v>跨行純代理</v>
          </cell>
          <cell r="D3625" t="str">
            <v>N(FEP提供新電文)</v>
          </cell>
          <cell r="E3625" t="str">
            <v/>
          </cell>
          <cell r="F3625" t="str">
            <v>N</v>
          </cell>
          <cell r="G3625" t="str">
            <v>N</v>
          </cell>
          <cell r="H3625" t="str">
            <v/>
          </cell>
          <cell r="I3625" t="str">
            <v/>
          </cell>
          <cell r="J3625" t="str">
            <v>N/A</v>
          </cell>
        </row>
        <row r="3626">
          <cell r="B3626" t="str">
            <v>ICCP132R</v>
          </cell>
          <cell r="C3626" t="str">
            <v>跨行純代理沖轉</v>
          </cell>
          <cell r="D3626" t="str">
            <v>N(FEP提供新電文)</v>
          </cell>
          <cell r="E3626" t="str">
            <v/>
          </cell>
          <cell r="F3626" t="str">
            <v>N</v>
          </cell>
          <cell r="G3626" t="str">
            <v>N</v>
          </cell>
          <cell r="H3626" t="str">
            <v/>
          </cell>
          <cell r="I3626" t="str">
            <v/>
          </cell>
          <cell r="J3626" t="str">
            <v>N/A</v>
          </cell>
        </row>
        <row r="3627">
          <cell r="B3627" t="str">
            <v>ICCP133</v>
          </cell>
          <cell r="C3627" t="str">
            <v>MOD跨行，玉山為轉入
POS跨行，玉山為轉入</v>
          </cell>
          <cell r="D3627" t="str">
            <v>Y</v>
          </cell>
          <cell r="E3627" t="str">
            <v/>
          </cell>
          <cell r="F3627" t="str">
            <v>N</v>
          </cell>
          <cell r="G3627" t="str">
            <v>N</v>
          </cell>
          <cell r="H3627" t="str">
            <v>FEP　</v>
          </cell>
          <cell r="I3627" t="str">
            <v/>
          </cell>
          <cell r="J3627" t="str">
            <v>N/A</v>
          </cell>
        </row>
        <row r="3628">
          <cell r="B3628" t="str">
            <v>ICCP133R</v>
          </cell>
          <cell r="C3628" t="str">
            <v>跨行轉入沖轉(代理)
轉入為期貨虛擬帳號時，因是虛擬帳號所以無法沖轉</v>
          </cell>
          <cell r="D3628" t="str">
            <v>N</v>
          </cell>
          <cell r="E3628" t="str">
            <v/>
          </cell>
          <cell r="F3628" t="str">
            <v>N</v>
          </cell>
          <cell r="G3628" t="str">
            <v>N</v>
          </cell>
          <cell r="H3628" t="str">
            <v>FEP　</v>
          </cell>
          <cell r="I3628" t="str">
            <v/>
          </cell>
          <cell r="J3628" t="str">
            <v>N/A</v>
          </cell>
        </row>
        <row r="3629">
          <cell r="B3629" t="str">
            <v>ICCP134</v>
          </cell>
          <cell r="C3629" t="str">
            <v>跨行，玉山為轉出</v>
          </cell>
          <cell r="D3629" t="str">
            <v>Y</v>
          </cell>
          <cell r="E3629" t="str">
            <v/>
          </cell>
          <cell r="F3629" t="str">
            <v>N</v>
          </cell>
          <cell r="G3629" t="str">
            <v>N</v>
          </cell>
          <cell r="H3629" t="str">
            <v>FEP　</v>
          </cell>
          <cell r="I3629" t="str">
            <v/>
          </cell>
          <cell r="J3629" t="str">
            <v>N/A</v>
          </cell>
        </row>
        <row r="3630">
          <cell r="B3630" t="str">
            <v>ICCP134R</v>
          </cell>
          <cell r="C3630" t="str">
            <v>跨行轉出(代理)</v>
          </cell>
          <cell r="D3630" t="str">
            <v>Y</v>
          </cell>
          <cell r="E3630" t="str">
            <v/>
          </cell>
          <cell r="F3630" t="str">
            <v>N</v>
          </cell>
          <cell r="G3630" t="str">
            <v>N</v>
          </cell>
          <cell r="H3630" t="str">
            <v>FEP　</v>
          </cell>
          <cell r="I3630" t="str">
            <v/>
          </cell>
          <cell r="J3630" t="str">
            <v>N/A</v>
          </cell>
        </row>
        <row r="3631">
          <cell r="B3631" t="str">
            <v>ICCP137</v>
          </cell>
          <cell r="C3631" t="str">
            <v>本行轉帳</v>
          </cell>
          <cell r="D3631" t="str">
            <v>N(FEP提供新電文)</v>
          </cell>
          <cell r="E3631" t="str">
            <v/>
          </cell>
          <cell r="F3631" t="str">
            <v>N</v>
          </cell>
          <cell r="G3631" t="str">
            <v>N</v>
          </cell>
          <cell r="H3631" t="str">
            <v/>
          </cell>
          <cell r="I3631" t="str">
            <v/>
          </cell>
          <cell r="J3631" t="str">
            <v>N/A</v>
          </cell>
        </row>
        <row r="3632">
          <cell r="B3632" t="str">
            <v>ICCP137R</v>
          </cell>
          <cell r="C3632" t="str">
            <v>本行轉帳沖轉</v>
          </cell>
          <cell r="D3632" t="str">
            <v>N(FEP提供新電文)</v>
          </cell>
          <cell r="E3632" t="str">
            <v/>
          </cell>
          <cell r="F3632" t="str">
            <v>N</v>
          </cell>
          <cell r="G3632" t="str">
            <v>N</v>
          </cell>
          <cell r="H3632" t="str">
            <v/>
          </cell>
          <cell r="I3632" t="str">
            <v/>
          </cell>
          <cell r="J3632" t="str">
            <v>N/A</v>
          </cell>
        </row>
        <row r="3633">
          <cell r="B3633" t="str">
            <v>TIA02120</v>
          </cell>
          <cell r="C3633" t="str">
            <v>傳送未完成交易明細</v>
          </cell>
          <cell r="D3633" t="str">
            <v>N</v>
          </cell>
          <cell r="E3633" t="str">
            <v/>
          </cell>
          <cell r="F3633" t="str">
            <v>N</v>
          </cell>
          <cell r="G3633" t="str">
            <v>N</v>
          </cell>
          <cell r="H3633" t="str">
            <v/>
          </cell>
          <cell r="I3633" t="str">
            <v/>
          </cell>
          <cell r="J3633" t="str">
            <v>N/A</v>
          </cell>
        </row>
        <row r="3634">
          <cell r="B3634" t="str">
            <v>TIA02150</v>
          </cell>
          <cell r="C3634" t="str">
            <v>傳送人工沖正請求交易</v>
          </cell>
          <cell r="D3634" t="str">
            <v>N</v>
          </cell>
          <cell r="E3634" t="str">
            <v/>
          </cell>
          <cell r="F3634" t="str">
            <v>N</v>
          </cell>
          <cell r="G3634" t="str">
            <v>N</v>
          </cell>
          <cell r="H3634" t="str">
            <v/>
          </cell>
          <cell r="I3634" t="str">
            <v/>
          </cell>
          <cell r="J3634" t="str">
            <v>N/A</v>
          </cell>
        </row>
        <row r="3635">
          <cell r="B3635" t="str">
            <v>TIA02261</v>
          </cell>
          <cell r="C3635" t="str">
            <v>轉入交易</v>
          </cell>
          <cell r="D3635" t="str">
            <v>N</v>
          </cell>
          <cell r="E3635" t="str">
            <v/>
          </cell>
          <cell r="F3635" t="str">
            <v>N</v>
          </cell>
          <cell r="G3635" t="str">
            <v>N</v>
          </cell>
          <cell r="H3635" t="str">
            <v/>
          </cell>
          <cell r="I3635" t="str">
            <v/>
          </cell>
          <cell r="J3635" t="str">
            <v>N/A</v>
          </cell>
        </row>
        <row r="3636">
          <cell r="B3636" t="str">
            <v>TIA02262</v>
          </cell>
          <cell r="C3636" t="str">
            <v>轉出交易</v>
          </cell>
          <cell r="D3636" t="str">
            <v>N</v>
          </cell>
          <cell r="E3636" t="str">
            <v/>
          </cell>
          <cell r="F3636" t="str">
            <v>N</v>
          </cell>
          <cell r="G3636" t="str">
            <v>N</v>
          </cell>
          <cell r="H3636" t="str">
            <v/>
          </cell>
          <cell r="I3636" t="str">
            <v/>
          </cell>
          <cell r="J3636" t="str">
            <v>N/A</v>
          </cell>
        </row>
        <row r="3637">
          <cell r="B3637" t="str">
            <v>TIA02263</v>
          </cell>
          <cell r="C3637" t="str">
            <v>自行轉帳</v>
          </cell>
          <cell r="D3637" t="str">
            <v>N</v>
          </cell>
          <cell r="E3637" t="str">
            <v/>
          </cell>
          <cell r="F3637" t="str">
            <v>N</v>
          </cell>
          <cell r="G3637" t="str">
            <v>N</v>
          </cell>
          <cell r="H3637" t="str">
            <v/>
          </cell>
          <cell r="I3637" t="str">
            <v/>
          </cell>
          <cell r="J3637" t="str">
            <v>N/A</v>
          </cell>
        </row>
        <row r="3638">
          <cell r="B3638" t="str">
            <v>TIA02270</v>
          </cell>
          <cell r="C3638" t="str">
            <v>滯留交易查詢</v>
          </cell>
          <cell r="D3638" t="str">
            <v>N</v>
          </cell>
          <cell r="E3638" t="str">
            <v/>
          </cell>
          <cell r="F3638" t="str">
            <v>N</v>
          </cell>
          <cell r="G3638" t="str">
            <v>N</v>
          </cell>
          <cell r="H3638" t="str">
            <v/>
          </cell>
          <cell r="I3638" t="str">
            <v/>
          </cell>
          <cell r="J3638" t="str">
            <v>N/A</v>
          </cell>
        </row>
        <row r="3639">
          <cell r="B3639" t="str">
            <v>TIA02500</v>
          </cell>
          <cell r="C3639" t="str">
            <v>跨行餘額查詢.</v>
          </cell>
          <cell r="D3639" t="str">
            <v>N</v>
          </cell>
          <cell r="E3639" t="str">
            <v/>
          </cell>
          <cell r="F3639" t="str">
            <v>N</v>
          </cell>
          <cell r="G3639" t="str">
            <v>N</v>
          </cell>
          <cell r="H3639" t="str">
            <v/>
          </cell>
          <cell r="I3639" t="str">
            <v/>
          </cell>
          <cell r="J3639" t="str">
            <v>N/A</v>
          </cell>
        </row>
        <row r="3640">
          <cell r="B3640" t="str">
            <v>TIA02505</v>
          </cell>
          <cell r="C3640" t="str">
            <v>跨國餘額查詢</v>
          </cell>
          <cell r="D3640" t="str">
            <v>N</v>
          </cell>
          <cell r="E3640" t="str">
            <v/>
          </cell>
          <cell r="F3640" t="str">
            <v>N</v>
          </cell>
          <cell r="G3640" t="str">
            <v>N</v>
          </cell>
          <cell r="H3640" t="str">
            <v/>
          </cell>
          <cell r="I3640" t="str">
            <v/>
          </cell>
          <cell r="J3640" t="str">
            <v>N/A</v>
          </cell>
        </row>
        <row r="3641">
          <cell r="B3641" t="str">
            <v>TIA02510</v>
          </cell>
          <cell r="C3641" t="str">
            <v>跨行提款</v>
          </cell>
          <cell r="D3641" t="str">
            <v>N</v>
          </cell>
          <cell r="E3641" t="str">
            <v/>
          </cell>
          <cell r="F3641" t="str">
            <v>N</v>
          </cell>
          <cell r="G3641" t="str">
            <v>N</v>
          </cell>
          <cell r="H3641" t="str">
            <v/>
          </cell>
          <cell r="I3641" t="str">
            <v/>
          </cell>
          <cell r="J3641" t="str">
            <v>N/A</v>
          </cell>
        </row>
        <row r="3642">
          <cell r="B3642" t="str">
            <v>TIA02521</v>
          </cell>
          <cell r="C3642" t="str">
            <v>轉入交易</v>
          </cell>
          <cell r="D3642" t="str">
            <v>N</v>
          </cell>
          <cell r="E3642" t="str">
            <v/>
          </cell>
          <cell r="F3642" t="str">
            <v>N</v>
          </cell>
          <cell r="G3642" t="str">
            <v>N</v>
          </cell>
          <cell r="H3642" t="str">
            <v/>
          </cell>
          <cell r="I3642" t="str">
            <v/>
          </cell>
          <cell r="J3642" t="str">
            <v>N/A</v>
          </cell>
        </row>
        <row r="3643">
          <cell r="B3643" t="str">
            <v>TIA02522</v>
          </cell>
          <cell r="C3643" t="str">
            <v>轉出交易</v>
          </cell>
          <cell r="D3643" t="str">
            <v>N</v>
          </cell>
          <cell r="E3643" t="str">
            <v/>
          </cell>
          <cell r="F3643" t="str">
            <v>N</v>
          </cell>
          <cell r="G3643" t="str">
            <v>N</v>
          </cell>
          <cell r="H3643" t="str">
            <v/>
          </cell>
          <cell r="I3643" t="str">
            <v/>
          </cell>
          <cell r="J3643" t="str">
            <v>N/A</v>
          </cell>
        </row>
        <row r="3644">
          <cell r="B3644" t="str">
            <v>TIA02523</v>
          </cell>
          <cell r="C3644" t="str">
            <v>自行轉帳</v>
          </cell>
          <cell r="D3644" t="str">
            <v>N</v>
          </cell>
          <cell r="E3644" t="str">
            <v/>
          </cell>
          <cell r="F3644" t="str">
            <v>N</v>
          </cell>
          <cell r="G3644" t="str">
            <v>N</v>
          </cell>
          <cell r="H3644" t="str">
            <v/>
          </cell>
          <cell r="I3644" t="str">
            <v/>
          </cell>
          <cell r="J3644" t="str">
            <v>N/A</v>
          </cell>
        </row>
        <row r="3645">
          <cell r="B3645" t="str">
            <v>TIA02525</v>
          </cell>
          <cell r="C3645" t="str">
            <v>付費轉帳</v>
          </cell>
          <cell r="D3645" t="str">
            <v>N</v>
          </cell>
          <cell r="E3645" t="str">
            <v/>
          </cell>
          <cell r="F3645" t="str">
            <v>N</v>
          </cell>
          <cell r="G3645" t="str">
            <v>N</v>
          </cell>
          <cell r="H3645" t="str">
            <v/>
          </cell>
          <cell r="I3645" t="str">
            <v/>
          </cell>
          <cell r="J3645" t="str">
            <v>N/A</v>
          </cell>
        </row>
        <row r="3646">
          <cell r="B3646" t="str">
            <v>TIA02531</v>
          </cell>
          <cell r="C3646" t="str">
            <v>跨行繳費稅</v>
          </cell>
          <cell r="D3646" t="str">
            <v>N</v>
          </cell>
          <cell r="E3646" t="str">
            <v/>
          </cell>
          <cell r="F3646" t="str">
            <v>N</v>
          </cell>
          <cell r="G3646" t="str">
            <v>N</v>
          </cell>
          <cell r="H3646" t="str">
            <v/>
          </cell>
          <cell r="I3646" t="str">
            <v/>
          </cell>
          <cell r="J3646" t="str">
            <v>N/A</v>
          </cell>
        </row>
        <row r="3647">
          <cell r="B3647" t="str">
            <v>TIA02541</v>
          </cell>
          <cell r="C3647" t="str">
            <v>購貨</v>
          </cell>
          <cell r="D3647" t="str">
            <v>N</v>
          </cell>
          <cell r="E3647" t="str">
            <v/>
          </cell>
          <cell r="F3647" t="str">
            <v>N</v>
          </cell>
          <cell r="G3647" t="str">
            <v>N</v>
          </cell>
          <cell r="H3647" t="str">
            <v/>
          </cell>
          <cell r="I3647" t="str">
            <v/>
          </cell>
          <cell r="J3647" t="str">
            <v>N/A</v>
          </cell>
        </row>
        <row r="3648">
          <cell r="B3648" t="str">
            <v>TIA02542</v>
          </cell>
          <cell r="C3648" t="str">
            <v>購貨沖正</v>
          </cell>
          <cell r="D3648" t="str">
            <v>N</v>
          </cell>
          <cell r="E3648" t="str">
            <v/>
          </cell>
          <cell r="F3648" t="str">
            <v>N</v>
          </cell>
          <cell r="G3648" t="str">
            <v>N</v>
          </cell>
          <cell r="H3648" t="str">
            <v/>
          </cell>
          <cell r="I3648" t="str">
            <v/>
          </cell>
          <cell r="J3648" t="str">
            <v>N/A</v>
          </cell>
        </row>
        <row r="3649">
          <cell r="B3649" t="str">
            <v>TIA02543</v>
          </cell>
          <cell r="C3649" t="str">
            <v>退費</v>
          </cell>
          <cell r="D3649" t="str">
            <v>N</v>
          </cell>
          <cell r="E3649" t="str">
            <v/>
          </cell>
          <cell r="F3649" t="str">
            <v>N</v>
          </cell>
          <cell r="G3649" t="str">
            <v>N</v>
          </cell>
          <cell r="H3649" t="str">
            <v/>
          </cell>
          <cell r="I3649" t="str">
            <v/>
          </cell>
          <cell r="J3649" t="str">
            <v>N/A</v>
          </cell>
        </row>
        <row r="3650">
          <cell r="B3650" t="str">
            <v>TIA02545</v>
          </cell>
          <cell r="C3650" t="str">
            <v>跨國消費扣款</v>
          </cell>
          <cell r="D3650" t="str">
            <v>N</v>
          </cell>
          <cell r="E3650" t="str">
            <v/>
          </cell>
          <cell r="F3650" t="str">
            <v>N</v>
          </cell>
          <cell r="G3650" t="str">
            <v>N</v>
          </cell>
          <cell r="H3650" t="str">
            <v/>
          </cell>
          <cell r="I3650" t="str">
            <v/>
          </cell>
          <cell r="J3650" t="str">
            <v>N/A</v>
          </cell>
        </row>
        <row r="3651">
          <cell r="B3651" t="str">
            <v>TIA02546</v>
          </cell>
          <cell r="C3651" t="str">
            <v>跨國消費扣款沖正</v>
          </cell>
          <cell r="D3651" t="str">
            <v>N</v>
          </cell>
          <cell r="E3651" t="str">
            <v/>
          </cell>
          <cell r="F3651" t="str">
            <v>N</v>
          </cell>
          <cell r="G3651" t="str">
            <v>N</v>
          </cell>
          <cell r="H3651" t="str">
            <v/>
          </cell>
          <cell r="I3651" t="str">
            <v/>
          </cell>
          <cell r="J3651" t="str">
            <v>N/A</v>
          </cell>
        </row>
        <row r="3652">
          <cell r="B3652" t="str">
            <v>TIA02551</v>
          </cell>
          <cell r="C3652" t="str">
            <v>預先授權</v>
          </cell>
          <cell r="D3652" t="str">
            <v>N</v>
          </cell>
          <cell r="E3652" t="str">
            <v/>
          </cell>
          <cell r="F3652" t="str">
            <v>N</v>
          </cell>
          <cell r="G3652" t="str">
            <v>N</v>
          </cell>
          <cell r="H3652" t="str">
            <v/>
          </cell>
          <cell r="I3652" t="str">
            <v/>
          </cell>
          <cell r="J3652" t="str">
            <v>N/A</v>
          </cell>
        </row>
        <row r="3653">
          <cell r="B3653" t="str">
            <v>TIA02552</v>
          </cell>
          <cell r="C3653" t="str">
            <v>授權完成</v>
          </cell>
          <cell r="D3653" t="str">
            <v>N</v>
          </cell>
          <cell r="E3653" t="str">
            <v/>
          </cell>
          <cell r="F3653" t="str">
            <v>N</v>
          </cell>
          <cell r="G3653" t="str">
            <v>N</v>
          </cell>
          <cell r="H3653" t="str">
            <v/>
          </cell>
          <cell r="I3653" t="str">
            <v/>
          </cell>
          <cell r="J3653" t="str">
            <v>N/A</v>
          </cell>
        </row>
        <row r="3654">
          <cell r="B3654" t="str">
            <v>TIA02561</v>
          </cell>
          <cell r="C3654" t="str">
            <v> 全國繳費-轉入交易.</v>
          </cell>
          <cell r="D3654" t="str">
            <v>N</v>
          </cell>
          <cell r="E3654" t="str">
            <v/>
          </cell>
          <cell r="F3654" t="str">
            <v>N</v>
          </cell>
          <cell r="G3654" t="str">
            <v>N</v>
          </cell>
          <cell r="H3654" t="str">
            <v/>
          </cell>
          <cell r="I3654" t="str">
            <v/>
          </cell>
          <cell r="J3654" t="str">
            <v>N/A</v>
          </cell>
        </row>
        <row r="3655">
          <cell r="B3655" t="str">
            <v>TIA02562</v>
          </cell>
          <cell r="C3655" t="str">
            <v> 全國繳費-轉出交易.  </v>
          </cell>
          <cell r="D3655" t="str">
            <v>N</v>
          </cell>
          <cell r="E3655" t="str">
            <v/>
          </cell>
          <cell r="F3655" t="str">
            <v>N</v>
          </cell>
          <cell r="G3655" t="str">
            <v>N</v>
          </cell>
          <cell r="H3655" t="str">
            <v/>
          </cell>
          <cell r="I3655" t="str">
            <v/>
          </cell>
          <cell r="J3655" t="str">
            <v>N/A</v>
          </cell>
        </row>
        <row r="3656">
          <cell r="B3656" t="str">
            <v>TIA02563</v>
          </cell>
          <cell r="C3656" t="str">
            <v>全國繳費- 自行轉帳. </v>
          </cell>
          <cell r="D3656" t="str">
            <v>N</v>
          </cell>
          <cell r="E3656" t="str">
            <v/>
          </cell>
          <cell r="F3656" t="str">
            <v>N</v>
          </cell>
          <cell r="G3656" t="str">
            <v>N</v>
          </cell>
          <cell r="H3656" t="str">
            <v/>
          </cell>
          <cell r="I3656" t="str">
            <v/>
          </cell>
          <cell r="J3656" t="str">
            <v>N/A</v>
          </cell>
        </row>
        <row r="3657">
          <cell r="B3657" t="str">
            <v>TIA02568</v>
          </cell>
          <cell r="C3657" t="str">
            <v>跨行繳稅-晶片卡(本行為轉出單位)</v>
          </cell>
          <cell r="D3657" t="str">
            <v>N</v>
          </cell>
          <cell r="E3657" t="str">
            <v/>
          </cell>
          <cell r="F3657" t="str">
            <v>N</v>
          </cell>
          <cell r="G3657" t="str">
            <v>N</v>
          </cell>
          <cell r="H3657" t="str">
            <v/>
          </cell>
          <cell r="I3657" t="str">
            <v/>
          </cell>
          <cell r="J3657" t="str">
            <v>N/A</v>
          </cell>
        </row>
        <row r="3658">
          <cell r="B3658" t="str">
            <v>TIA02569</v>
          </cell>
          <cell r="C3658" t="str">
            <v>跨行繳稅-ID+ACCOUNT(本行為轉出單位)</v>
          </cell>
          <cell r="D3658" t="str">
            <v>N</v>
          </cell>
          <cell r="E3658" t="str">
            <v/>
          </cell>
          <cell r="F3658" t="str">
            <v>N</v>
          </cell>
          <cell r="G3658" t="str">
            <v>N</v>
          </cell>
          <cell r="H3658" t="str">
            <v/>
          </cell>
          <cell r="I3658" t="str">
            <v/>
          </cell>
          <cell r="J3658" t="str">
            <v>N/A</v>
          </cell>
        </row>
        <row r="3659">
          <cell r="B3659" t="str">
            <v>TIA02571</v>
          </cell>
          <cell r="C3659" t="str">
            <v>跨國提款-晶片卡(本行為存款單位)</v>
          </cell>
          <cell r="D3659" t="str">
            <v>N</v>
          </cell>
          <cell r="E3659" t="str">
            <v/>
          </cell>
          <cell r="F3659" t="str">
            <v>N</v>
          </cell>
          <cell r="G3659" t="str">
            <v>N</v>
          </cell>
          <cell r="H3659" t="str">
            <v/>
          </cell>
          <cell r="I3659" t="str">
            <v/>
          </cell>
          <cell r="J3659" t="str">
            <v>N/A</v>
          </cell>
        </row>
        <row r="3660">
          <cell r="B3660" t="str">
            <v>TIA02572</v>
          </cell>
          <cell r="C3660" t="str">
            <v>跨國提款沖正-晶片卡(本行為原存行)</v>
          </cell>
          <cell r="D3660" t="str">
            <v>N</v>
          </cell>
          <cell r="E3660" t="str">
            <v/>
          </cell>
          <cell r="F3660" t="str">
            <v>N</v>
          </cell>
          <cell r="G3660" t="str">
            <v>N</v>
          </cell>
          <cell r="H3660" t="str">
            <v/>
          </cell>
          <cell r="I3660" t="str">
            <v/>
          </cell>
          <cell r="J3660" t="str">
            <v>N/A</v>
          </cell>
        </row>
        <row r="3661">
          <cell r="B3661" t="str">
            <v>TIA02574</v>
          </cell>
          <cell r="C3661" t="str">
            <v>跨國人工沖正通知交易</v>
          </cell>
          <cell r="D3661" t="str">
            <v>N</v>
          </cell>
          <cell r="E3661" t="str">
            <v/>
          </cell>
          <cell r="F3661" t="str">
            <v>N</v>
          </cell>
          <cell r="G3661" t="str">
            <v>N</v>
          </cell>
          <cell r="H3661" t="str">
            <v/>
          </cell>
          <cell r="I3661" t="str">
            <v/>
          </cell>
          <cell r="J3661" t="str">
            <v>N/A</v>
          </cell>
        </row>
        <row r="3662">
          <cell r="B3662" t="str">
            <v>TIA02600</v>
          </cell>
          <cell r="C3662" t="str">
            <v>CUP跨國提款-晶片卡(本行為存款單位)</v>
          </cell>
          <cell r="D3662" t="str">
            <v>N</v>
          </cell>
          <cell r="E3662" t="str">
            <v/>
          </cell>
          <cell r="F3662" t="str">
            <v>N</v>
          </cell>
          <cell r="G3662" t="str">
            <v>N</v>
          </cell>
          <cell r="H3662" t="str">
            <v/>
          </cell>
          <cell r="I3662" t="str">
            <v/>
          </cell>
          <cell r="J3662" t="str">
            <v>N/A</v>
          </cell>
        </row>
        <row r="3663">
          <cell r="B3663" t="str">
            <v>TIA02601</v>
          </cell>
          <cell r="C3663" t="str">
            <v>CUP跨國餘額查詢-晶片卡(本行為存款單位)</v>
          </cell>
          <cell r="D3663" t="str">
            <v>N</v>
          </cell>
          <cell r="E3663" t="str">
            <v/>
          </cell>
          <cell r="F3663" t="str">
            <v>N</v>
          </cell>
          <cell r="G3663" t="str">
            <v>N</v>
          </cell>
          <cell r="H3663" t="str">
            <v/>
          </cell>
          <cell r="I3663" t="str">
            <v/>
          </cell>
          <cell r="J3663" t="str">
            <v>N/A</v>
          </cell>
        </row>
        <row r="3664">
          <cell r="B3664" t="str">
            <v>TIA02602</v>
          </cell>
          <cell r="C3664" t="str">
            <v>CUP跨國購物授權-晶片卡(本行為存款單位)</v>
          </cell>
          <cell r="D3664" t="str">
            <v>N</v>
          </cell>
          <cell r="E3664" t="str">
            <v/>
          </cell>
          <cell r="F3664" t="str">
            <v>N</v>
          </cell>
          <cell r="G3664" t="str">
            <v>N</v>
          </cell>
          <cell r="H3664" t="str">
            <v/>
          </cell>
          <cell r="I3664" t="str">
            <v/>
          </cell>
          <cell r="J3664" t="str">
            <v>N/A</v>
          </cell>
        </row>
        <row r="3665">
          <cell r="B3665" t="str">
            <v>TIA02603</v>
          </cell>
          <cell r="C3665" t="str">
            <v>CUP跨國交易更正-晶片卡(本行為存款單位)</v>
          </cell>
          <cell r="D3665" t="str">
            <v>N</v>
          </cell>
          <cell r="E3665" t="str">
            <v/>
          </cell>
          <cell r="F3665" t="str">
            <v>N</v>
          </cell>
          <cell r="G3665" t="str">
            <v>N</v>
          </cell>
          <cell r="H3665" t="str">
            <v/>
          </cell>
          <cell r="I3665" t="str">
            <v/>
          </cell>
          <cell r="J3665" t="str">
            <v>N/A</v>
          </cell>
        </row>
        <row r="3666">
          <cell r="B3666" t="str">
            <v>TIA22261</v>
          </cell>
          <cell r="C3666" t="str">
            <v>全國性繳費轉入交易-(本行為轉入單位)</v>
          </cell>
          <cell r="D3666" t="str">
            <v>N</v>
          </cell>
          <cell r="E3666" t="str">
            <v/>
          </cell>
          <cell r="F3666" t="str">
            <v>N</v>
          </cell>
          <cell r="G3666" t="str">
            <v>N</v>
          </cell>
          <cell r="H3666" t="str">
            <v/>
          </cell>
          <cell r="I3666" t="str">
            <v/>
          </cell>
          <cell r="J3666" t="str">
            <v>N/A</v>
          </cell>
        </row>
        <row r="3667">
          <cell r="B3667" t="str">
            <v>TIA22262</v>
          </cell>
          <cell r="C3667" t="str">
            <v>全國性繳費轉出交易-(本行為轉出單位)</v>
          </cell>
          <cell r="D3667" t="str">
            <v>N</v>
          </cell>
          <cell r="E3667" t="str">
            <v/>
          </cell>
          <cell r="F3667" t="str">
            <v>N</v>
          </cell>
          <cell r="G3667" t="str">
            <v>N</v>
          </cell>
          <cell r="H3667" t="str">
            <v/>
          </cell>
          <cell r="I3667" t="str">
            <v/>
          </cell>
          <cell r="J3667" t="str">
            <v>N/A</v>
          </cell>
        </row>
        <row r="3668">
          <cell r="B3668" t="str">
            <v>TIA22263</v>
          </cell>
          <cell r="C3668" t="str">
            <v>全國性繳費稅
自行交易-磁條(本行為轉帳單位)</v>
          </cell>
          <cell r="D3668" t="str">
            <v>N</v>
          </cell>
          <cell r="E3668" t="str">
            <v/>
          </cell>
          <cell r="F3668" t="str">
            <v>N</v>
          </cell>
          <cell r="G3668" t="str">
            <v>N</v>
          </cell>
          <cell r="H3668" t="str">
            <v/>
          </cell>
          <cell r="I3668" t="str">
            <v/>
          </cell>
          <cell r="J3668" t="str">
            <v>N/A</v>
          </cell>
        </row>
        <row r="3669">
          <cell r="B3669" t="str">
            <v>TIA22510</v>
          </cell>
          <cell r="C3669" t="str">
            <v>跨行提款-晶片卡</v>
          </cell>
          <cell r="D3669" t="str">
            <v>N</v>
          </cell>
          <cell r="E3669" t="str">
            <v/>
          </cell>
          <cell r="F3669" t="str">
            <v>N</v>
          </cell>
          <cell r="G3669" t="str">
            <v>N</v>
          </cell>
          <cell r="H3669" t="str">
            <v/>
          </cell>
          <cell r="I3669" t="str">
            <v/>
          </cell>
          <cell r="J3669" t="str">
            <v>N/A</v>
          </cell>
        </row>
        <row r="3670">
          <cell r="B3670" t="str">
            <v>TIA22521</v>
          </cell>
          <cell r="C3670" t="str">
            <v>轉入交易-晶片卡(本行為轉入單位)</v>
          </cell>
          <cell r="D3670" t="str">
            <v>N</v>
          </cell>
          <cell r="E3670" t="str">
            <v/>
          </cell>
          <cell r="F3670" t="str">
            <v>N</v>
          </cell>
          <cell r="G3670" t="str">
            <v>N</v>
          </cell>
          <cell r="H3670" t="str">
            <v/>
          </cell>
          <cell r="I3670" t="str">
            <v/>
          </cell>
          <cell r="J3670" t="str">
            <v>N/A</v>
          </cell>
        </row>
        <row r="3671">
          <cell r="B3671" t="str">
            <v>TIA22522</v>
          </cell>
          <cell r="C3671" t="str">
            <v>轉出交易-晶片卡(本行為轉出單位)</v>
          </cell>
          <cell r="D3671" t="str">
            <v>N</v>
          </cell>
          <cell r="E3671" t="str">
            <v/>
          </cell>
          <cell r="F3671" t="str">
            <v>N</v>
          </cell>
          <cell r="G3671" t="str">
            <v>N</v>
          </cell>
          <cell r="H3671" t="str">
            <v/>
          </cell>
          <cell r="I3671" t="str">
            <v/>
          </cell>
          <cell r="J3671" t="str">
            <v>N/A</v>
          </cell>
        </row>
        <row r="3672">
          <cell r="B3672" t="str">
            <v>TIA22523</v>
          </cell>
          <cell r="C3672" t="str">
            <v>自行轉帳-晶片卡(本行為轉帳單位)</v>
          </cell>
          <cell r="D3672" t="str">
            <v>N</v>
          </cell>
          <cell r="E3672" t="str">
            <v/>
          </cell>
          <cell r="F3672" t="str">
            <v>N</v>
          </cell>
          <cell r="G3672" t="str">
            <v>N</v>
          </cell>
          <cell r="H3672" t="str">
            <v/>
          </cell>
          <cell r="I3672" t="str">
            <v/>
          </cell>
          <cell r="J3672" t="str">
            <v>N/A</v>
          </cell>
        </row>
        <row r="3673">
          <cell r="B3673" t="str">
            <v>TIA22525</v>
          </cell>
          <cell r="C3673" t="str">
            <v>付費轉帳-晶片卡(本行為轉出單位)</v>
          </cell>
          <cell r="D3673" t="str">
            <v>N</v>
          </cell>
          <cell r="E3673" t="str">
            <v/>
          </cell>
          <cell r="F3673" t="str">
            <v>N</v>
          </cell>
          <cell r="G3673" t="str">
            <v>N</v>
          </cell>
          <cell r="H3673" t="str">
            <v/>
          </cell>
          <cell r="I3673" t="str">
            <v/>
          </cell>
          <cell r="J3673" t="str">
            <v>N/A</v>
          </cell>
        </row>
        <row r="3674">
          <cell r="B3674" t="str">
            <v>TIA22531</v>
          </cell>
          <cell r="C3674" t="str">
            <v>跨行繳費稅-晶片卡(本行為轉出單位)</v>
          </cell>
          <cell r="D3674" t="str">
            <v>N</v>
          </cell>
          <cell r="E3674" t="str">
            <v/>
          </cell>
          <cell r="F3674" t="str">
            <v>N</v>
          </cell>
          <cell r="G3674" t="str">
            <v>N</v>
          </cell>
          <cell r="H3674" t="str">
            <v/>
          </cell>
          <cell r="I3674" t="str">
            <v/>
          </cell>
          <cell r="J3674" t="str">
            <v>N/A</v>
          </cell>
        </row>
        <row r="3675">
          <cell r="B3675" t="str">
            <v>TIA22541</v>
          </cell>
          <cell r="C3675" t="str">
            <v>購貨-晶片卡(本行為轉出行)</v>
          </cell>
          <cell r="D3675" t="str">
            <v>N</v>
          </cell>
          <cell r="E3675" t="str">
            <v/>
          </cell>
          <cell r="F3675" t="str">
            <v>N</v>
          </cell>
          <cell r="G3675" t="str">
            <v>N</v>
          </cell>
          <cell r="H3675" t="str">
            <v/>
          </cell>
          <cell r="I3675" t="str">
            <v/>
          </cell>
          <cell r="J3675" t="str">
            <v>N/A</v>
          </cell>
        </row>
        <row r="3676">
          <cell r="B3676" t="str">
            <v>TIA22542</v>
          </cell>
          <cell r="C3676" t="str">
            <v>購貨沖正-晶片卡(本行為轉出行)</v>
          </cell>
          <cell r="D3676" t="str">
            <v>N</v>
          </cell>
          <cell r="E3676" t="str">
            <v/>
          </cell>
          <cell r="F3676" t="str">
            <v>N</v>
          </cell>
          <cell r="G3676" t="str">
            <v>N</v>
          </cell>
          <cell r="H3676" t="str">
            <v/>
          </cell>
          <cell r="I3676" t="str">
            <v/>
          </cell>
          <cell r="J3676" t="str">
            <v>N/A</v>
          </cell>
        </row>
        <row r="3677">
          <cell r="B3677" t="str">
            <v>TIA22543</v>
          </cell>
          <cell r="C3677" t="str">
            <v>退費是退一日以前之消費扣款交易故不須處理額度問題*</v>
          </cell>
          <cell r="D3677" t="str">
            <v>N</v>
          </cell>
          <cell r="E3677" t="str">
            <v/>
          </cell>
          <cell r="F3677" t="str">
            <v>N</v>
          </cell>
          <cell r="G3677" t="str">
            <v>N</v>
          </cell>
          <cell r="H3677" t="str">
            <v/>
          </cell>
          <cell r="I3677" t="str">
            <v/>
          </cell>
          <cell r="J3677" t="str">
            <v>N/A</v>
          </cell>
        </row>
        <row r="3678">
          <cell r="B3678" t="str">
            <v>TIA22545</v>
          </cell>
          <cell r="C3678" t="str">
            <v>跨國消費扣款-晶片卡(本行為轉出行)</v>
          </cell>
          <cell r="D3678" t="str">
            <v>N</v>
          </cell>
          <cell r="E3678" t="str">
            <v/>
          </cell>
          <cell r="F3678" t="str">
            <v>N</v>
          </cell>
          <cell r="G3678" t="str">
            <v>N</v>
          </cell>
          <cell r="H3678" t="str">
            <v/>
          </cell>
          <cell r="I3678" t="str">
            <v/>
          </cell>
          <cell r="J3678" t="str">
            <v>N/A</v>
          </cell>
        </row>
        <row r="3679">
          <cell r="B3679" t="str">
            <v>TIA22546</v>
          </cell>
          <cell r="C3679" t="str">
            <v>跨國消費扣款沖正-晶片卡(本行為轉出行)</v>
          </cell>
          <cell r="D3679" t="str">
            <v>N</v>
          </cell>
          <cell r="E3679" t="str">
            <v/>
          </cell>
          <cell r="F3679" t="str">
            <v>N</v>
          </cell>
          <cell r="G3679" t="str">
            <v>N</v>
          </cell>
          <cell r="H3679" t="str">
            <v/>
          </cell>
          <cell r="I3679" t="str">
            <v/>
          </cell>
          <cell r="J3679" t="str">
            <v>N/A</v>
          </cell>
        </row>
        <row r="3680">
          <cell r="B3680" t="str">
            <v>TIA22552</v>
          </cell>
          <cell r="C3680" t="str">
            <v>授權完成-晶片卡(本行為轉出行)</v>
          </cell>
          <cell r="D3680" t="str">
            <v>N</v>
          </cell>
          <cell r="E3680" t="str">
            <v/>
          </cell>
          <cell r="F3680" t="str">
            <v>N</v>
          </cell>
          <cell r="G3680" t="str">
            <v>N</v>
          </cell>
          <cell r="H3680" t="str">
            <v/>
          </cell>
          <cell r="I3680" t="str">
            <v/>
          </cell>
          <cell r="J3680" t="str">
            <v>N/A</v>
          </cell>
        </row>
        <row r="3681">
          <cell r="B3681" t="str">
            <v>TIA22561</v>
          </cell>
          <cell r="C3681" t="str">
            <v>全國性繳費轉入交易-(本行為轉入單位)</v>
          </cell>
          <cell r="D3681" t="str">
            <v>N</v>
          </cell>
          <cell r="E3681" t="str">
            <v/>
          </cell>
          <cell r="F3681" t="str">
            <v>N</v>
          </cell>
          <cell r="G3681" t="str">
            <v>N</v>
          </cell>
          <cell r="H3681" t="str">
            <v/>
          </cell>
          <cell r="I3681" t="str">
            <v/>
          </cell>
          <cell r="J3681" t="str">
            <v>N/A</v>
          </cell>
        </row>
        <row r="3682">
          <cell r="B3682" t="str">
            <v>TIA22562</v>
          </cell>
          <cell r="C3682" t="str">
            <v>全國性繳費轉出交易-(本行為轉出單位)</v>
          </cell>
          <cell r="D3682" t="str">
            <v>N</v>
          </cell>
          <cell r="E3682" t="str">
            <v/>
          </cell>
          <cell r="F3682" t="str">
            <v>N</v>
          </cell>
          <cell r="G3682" t="str">
            <v>N</v>
          </cell>
          <cell r="H3682" t="str">
            <v/>
          </cell>
          <cell r="I3682" t="str">
            <v/>
          </cell>
          <cell r="J3682" t="str">
            <v>N/A</v>
          </cell>
        </row>
        <row r="3683">
          <cell r="B3683" t="str">
            <v>TIA22563</v>
          </cell>
          <cell r="C3683" t="str">
            <v>全國性繳費稅
自行交易-晶片(本行為轉帳單位)</v>
          </cell>
          <cell r="D3683" t="str">
            <v>N</v>
          </cell>
          <cell r="E3683" t="str">
            <v/>
          </cell>
          <cell r="F3683" t="str">
            <v>N</v>
          </cell>
          <cell r="G3683" t="str">
            <v>N</v>
          </cell>
          <cell r="H3683" t="str">
            <v/>
          </cell>
          <cell r="I3683" t="str">
            <v/>
          </cell>
          <cell r="J3683" t="str">
            <v>N/A</v>
          </cell>
        </row>
        <row r="3684">
          <cell r="B3684" t="str">
            <v>TIA22568</v>
          </cell>
          <cell r="C3684" t="str">
            <v>跨行繳稅-晶片卡(本行為轉出單位)</v>
          </cell>
          <cell r="D3684" t="str">
            <v>N</v>
          </cell>
          <cell r="E3684" t="str">
            <v/>
          </cell>
          <cell r="F3684" t="str">
            <v>N</v>
          </cell>
          <cell r="G3684" t="str">
            <v>N</v>
          </cell>
          <cell r="H3684" t="str">
            <v/>
          </cell>
          <cell r="I3684" t="str">
            <v/>
          </cell>
          <cell r="J3684" t="str">
            <v>N/A</v>
          </cell>
        </row>
        <row r="3685">
          <cell r="B3685" t="str">
            <v>TIA22569</v>
          </cell>
          <cell r="C3685" t="str">
            <v>跨行繳稅-ID+ACCOUNT(本行為轉出單位)</v>
          </cell>
          <cell r="D3685" t="str">
            <v>N</v>
          </cell>
          <cell r="E3685" t="str">
            <v/>
          </cell>
          <cell r="F3685" t="str">
            <v>N</v>
          </cell>
          <cell r="G3685" t="str">
            <v>N</v>
          </cell>
          <cell r="H3685" t="str">
            <v/>
          </cell>
          <cell r="I3685" t="str">
            <v/>
          </cell>
          <cell r="J3685" t="str">
            <v>N/A</v>
          </cell>
        </row>
        <row r="3686">
          <cell r="B3686" t="str">
            <v>TIA22571</v>
          </cell>
          <cell r="C3686" t="str">
            <v>跨國提款-晶片卡</v>
          </cell>
          <cell r="D3686" t="str">
            <v>N</v>
          </cell>
          <cell r="E3686" t="str">
            <v/>
          </cell>
          <cell r="F3686" t="str">
            <v>N</v>
          </cell>
          <cell r="G3686" t="str">
            <v>N</v>
          </cell>
          <cell r="H3686" t="str">
            <v/>
          </cell>
          <cell r="I3686" t="str">
            <v/>
          </cell>
          <cell r="J3686" t="str">
            <v>N/A</v>
          </cell>
        </row>
        <row r="3687">
          <cell r="B3687" t="str">
            <v>TIA22572</v>
          </cell>
          <cell r="C3687" t="str">
            <v>跨國提款沖正-晶片卡(本行為原存行)</v>
          </cell>
          <cell r="D3687" t="str">
            <v>N</v>
          </cell>
          <cell r="E3687" t="str">
            <v/>
          </cell>
          <cell r="F3687" t="str">
            <v>N</v>
          </cell>
          <cell r="G3687" t="str">
            <v>N</v>
          </cell>
          <cell r="H3687" t="str">
            <v/>
          </cell>
          <cell r="I3687" t="str">
            <v/>
          </cell>
          <cell r="J3687" t="str">
            <v>N/A</v>
          </cell>
        </row>
        <row r="3688">
          <cell r="B3688" t="str">
            <v>TIA22600</v>
          </cell>
          <cell r="C3688" t="str">
            <v>銀聯跨國提款-晶片卡</v>
          </cell>
          <cell r="D3688" t="str">
            <v>N</v>
          </cell>
          <cell r="E3688" t="str">
            <v/>
          </cell>
          <cell r="F3688" t="str">
            <v>N</v>
          </cell>
          <cell r="G3688" t="str">
            <v>N</v>
          </cell>
          <cell r="H3688" t="str">
            <v/>
          </cell>
          <cell r="I3688" t="str">
            <v/>
          </cell>
          <cell r="J3688" t="str">
            <v>N/A</v>
          </cell>
        </row>
        <row r="3689">
          <cell r="B3689" t="str">
            <v>TID0A203</v>
          </cell>
          <cell r="C3689" t="str">
            <v>DEBITCARD授權交易</v>
          </cell>
          <cell r="D3689" t="str">
            <v>N</v>
          </cell>
          <cell r="E3689" t="str">
            <v/>
          </cell>
          <cell r="F3689" t="str">
            <v>N</v>
          </cell>
          <cell r="G3689" t="str">
            <v>N</v>
          </cell>
          <cell r="H3689" t="str">
            <v/>
          </cell>
          <cell r="I3689" t="str">
            <v/>
          </cell>
          <cell r="J3689" t="str">
            <v>N/A</v>
          </cell>
        </row>
        <row r="3690">
          <cell r="B3690" t="str">
            <v>TID0A602</v>
          </cell>
          <cell r="C3690" t="str">
            <v>信用卡處向銀行查詢帳戶資料</v>
          </cell>
          <cell r="D3690" t="str">
            <v>Y</v>
          </cell>
          <cell r="E3690" t="str">
            <v/>
          </cell>
          <cell r="F3690" t="str">
            <v>CBP03</v>
          </cell>
          <cell r="G3690" t="str">
            <v>N</v>
          </cell>
          <cell r="H3690" t="str">
            <v>FEP</v>
          </cell>
          <cell r="I3690" t="str">
            <v/>
          </cell>
          <cell r="J3690" t="str">
            <v>玉山信用卡發卡系統(ECS)</v>
          </cell>
        </row>
        <row r="3691">
          <cell r="B3691" t="str">
            <v>TID0A603</v>
          </cell>
          <cell r="C3691" t="str">
            <v>批覆書擔保品資料查詢*</v>
          </cell>
          <cell r="D3691" t="str">
            <v>Y</v>
          </cell>
          <cell r="E3691" t="str">
            <v/>
          </cell>
          <cell r="F3691" t="str">
            <v>CBP04</v>
          </cell>
          <cell r="G3691" t="str">
            <v>N</v>
          </cell>
          <cell r="H3691" t="str">
            <v/>
          </cell>
          <cell r="I3691" t="str">
            <v/>
          </cell>
          <cell r="J3691" t="str">
            <v>玉山信用卡發卡系統(ECS)</v>
          </cell>
        </row>
        <row r="3692">
          <cell r="B3692" t="str">
            <v>TID0A604</v>
          </cell>
          <cell r="C3692" t="str">
            <v>玉山本行自扣信用卡款，卡處發動</v>
          </cell>
          <cell r="D3692" t="str">
            <v>Y</v>
          </cell>
          <cell r="E3692" t="str">
            <v/>
          </cell>
          <cell r="F3692" t="str">
            <v>CBP03</v>
          </cell>
          <cell r="G3692" t="str">
            <v>N</v>
          </cell>
          <cell r="H3692" t="str">
            <v>FEP</v>
          </cell>
          <cell r="I3692" t="str">
            <v/>
          </cell>
          <cell r="J3692" t="str">
            <v>玉山信用卡發卡系統(ECS)</v>
          </cell>
        </row>
        <row r="3693">
          <cell r="B3693" t="str">
            <v>TID0A702</v>
          </cell>
          <cell r="C3693" t="str">
            <v>MASTERPREPAIDCARD餘額更新﹙含狀態﹚</v>
          </cell>
          <cell r="D3693" t="str">
            <v>N</v>
          </cell>
          <cell r="E3693" t="str">
            <v/>
          </cell>
          <cell r="F3693" t="str">
            <v>N</v>
          </cell>
          <cell r="G3693" t="str">
            <v>N</v>
          </cell>
          <cell r="H3693" t="str">
            <v/>
          </cell>
          <cell r="I3693" t="str">
            <v/>
          </cell>
          <cell r="J3693" t="str">
            <v>N/A</v>
          </cell>
        </row>
        <row r="3694">
          <cell r="B3694" t="str">
            <v>TID0A703</v>
          </cell>
          <cell r="C3694" t="str">
            <v>MASTERPREPAIDCARD參數檔設定</v>
          </cell>
          <cell r="D3694" t="str">
            <v>N</v>
          </cell>
          <cell r="E3694" t="str">
            <v/>
          </cell>
          <cell r="F3694" t="str">
            <v>N</v>
          </cell>
          <cell r="G3694" t="str">
            <v>N</v>
          </cell>
          <cell r="H3694" t="str">
            <v/>
          </cell>
          <cell r="I3694" t="str">
            <v/>
          </cell>
          <cell r="J3694" t="str">
            <v>N/A</v>
          </cell>
        </row>
        <row r="3695">
          <cell r="B3695" t="str">
            <v>TQA02400</v>
          </cell>
          <cell r="C3695" t="str">
            <v>銀聯卡提款-磁條卡(本行為代理單位)</v>
          </cell>
          <cell r="D3695" t="str">
            <v>N</v>
          </cell>
          <cell r="E3695" t="str">
            <v/>
          </cell>
          <cell r="F3695" t="str">
            <v>N</v>
          </cell>
          <cell r="G3695" t="str">
            <v>N</v>
          </cell>
          <cell r="H3695" t="str">
            <v/>
          </cell>
          <cell r="I3695" t="str">
            <v/>
          </cell>
          <cell r="J3695" t="str">
            <v>N/A</v>
          </cell>
        </row>
        <row r="3696">
          <cell r="B3696" t="str">
            <v>TQA02401</v>
          </cell>
          <cell r="C3696" t="str">
            <v>銀聯卡餘額查詢-磁條卡(本行為代理單位)</v>
          </cell>
          <cell r="D3696" t="str">
            <v>N</v>
          </cell>
          <cell r="E3696" t="str">
            <v/>
          </cell>
          <cell r="F3696" t="str">
            <v>N</v>
          </cell>
          <cell r="G3696" t="str">
            <v>N</v>
          </cell>
          <cell r="H3696" t="str">
            <v/>
          </cell>
          <cell r="I3696" t="str">
            <v/>
          </cell>
          <cell r="J3696" t="str">
            <v>N/A</v>
          </cell>
        </row>
        <row r="3697">
          <cell r="B3697" t="str">
            <v>TQA02500</v>
          </cell>
          <cell r="C3697" t="str">
            <v>跨行餘額查詢-晶片卡(本行為代理單位)</v>
          </cell>
          <cell r="D3697" t="str">
            <v>N</v>
          </cell>
          <cell r="E3697" t="str">
            <v/>
          </cell>
          <cell r="F3697" t="str">
            <v>N</v>
          </cell>
          <cell r="G3697" t="str">
            <v>N</v>
          </cell>
          <cell r="H3697" t="str">
            <v/>
          </cell>
          <cell r="I3697" t="str">
            <v/>
          </cell>
          <cell r="J3697" t="str">
            <v>N/A</v>
          </cell>
        </row>
        <row r="3698">
          <cell r="B3698" t="str">
            <v>TQA02510</v>
          </cell>
          <cell r="C3698" t="str">
            <v>跨行提款-晶片卡(本行為代理單位，台/外幣)</v>
          </cell>
          <cell r="D3698" t="str">
            <v>N</v>
          </cell>
          <cell r="E3698" t="str">
            <v/>
          </cell>
          <cell r="F3698" t="str">
            <v>N</v>
          </cell>
          <cell r="G3698" t="str">
            <v>N</v>
          </cell>
          <cell r="H3698" t="str">
            <v/>
          </cell>
          <cell r="I3698" t="str">
            <v/>
          </cell>
          <cell r="J3698" t="str">
            <v>N/A</v>
          </cell>
        </row>
        <row r="3699">
          <cell r="B3699" t="str">
            <v>TQA02521</v>
          </cell>
          <cell r="C3699" t="str">
            <v>轉入交易-晶片卡(本行為代理兼轉出行)</v>
          </cell>
          <cell r="D3699" t="str">
            <v>N</v>
          </cell>
          <cell r="E3699" t="str">
            <v/>
          </cell>
          <cell r="F3699" t="str">
            <v>N</v>
          </cell>
          <cell r="G3699" t="str">
            <v>N</v>
          </cell>
          <cell r="H3699" t="str">
            <v/>
          </cell>
          <cell r="I3699" t="str">
            <v/>
          </cell>
          <cell r="J3699" t="str">
            <v>N/A</v>
          </cell>
        </row>
        <row r="3700">
          <cell r="B3700" t="str">
            <v>TQA02522</v>
          </cell>
          <cell r="C3700" t="str">
            <v>轉出交易-晶片卡(本行為代理兼轉入行)</v>
          </cell>
          <cell r="D3700" t="str">
            <v>N</v>
          </cell>
          <cell r="E3700" t="str">
            <v/>
          </cell>
          <cell r="F3700" t="str">
            <v>N</v>
          </cell>
          <cell r="G3700" t="str">
            <v>N</v>
          </cell>
          <cell r="H3700" t="str">
            <v/>
          </cell>
          <cell r="I3700" t="str">
            <v/>
          </cell>
          <cell r="J3700" t="str">
            <v>N/A</v>
          </cell>
        </row>
        <row r="3701">
          <cell r="B3701" t="str">
            <v>TQA02523</v>
          </cell>
          <cell r="C3701" t="str">
            <v>自行轉帳-晶片卡(本行為代理單位)</v>
          </cell>
          <cell r="D3701" t="str">
            <v>N</v>
          </cell>
          <cell r="E3701" t="str">
            <v/>
          </cell>
          <cell r="F3701" t="str">
            <v>N</v>
          </cell>
          <cell r="G3701" t="str">
            <v>N</v>
          </cell>
          <cell r="H3701" t="str">
            <v/>
          </cell>
          <cell r="I3701" t="str">
            <v/>
          </cell>
          <cell r="J3701" t="str">
            <v>N/A</v>
          </cell>
        </row>
        <row r="3702">
          <cell r="B3702" t="str">
            <v>TQA02524</v>
          </cell>
          <cell r="C3702" t="str">
            <v>跨行轉帳-晶片卡(本行為代理行)</v>
          </cell>
          <cell r="D3702" t="str">
            <v>N</v>
          </cell>
          <cell r="E3702" t="str">
            <v/>
          </cell>
          <cell r="F3702" t="str">
            <v>N</v>
          </cell>
          <cell r="G3702" t="str">
            <v>N</v>
          </cell>
          <cell r="H3702" t="str">
            <v/>
          </cell>
          <cell r="I3702" t="str">
            <v/>
          </cell>
          <cell r="J3702" t="str">
            <v>N/A</v>
          </cell>
        </row>
        <row r="3703">
          <cell r="B3703" t="str">
            <v>TQA02525</v>
          </cell>
          <cell r="C3703" t="str">
            <v>付費轉帳-晶片卡(本行為代理兼轉入行)</v>
          </cell>
          <cell r="D3703" t="str">
            <v>N</v>
          </cell>
          <cell r="E3703" t="str">
            <v/>
          </cell>
          <cell r="F3703" t="str">
            <v>N</v>
          </cell>
          <cell r="G3703" t="str">
            <v>N</v>
          </cell>
          <cell r="H3703" t="str">
            <v/>
          </cell>
          <cell r="I3703" t="str">
            <v/>
          </cell>
          <cell r="J3703" t="str">
            <v>N/A</v>
          </cell>
        </row>
        <row r="3704">
          <cell r="B3704" t="str">
            <v>TQA02531</v>
          </cell>
          <cell r="C3704" t="str">
            <v>跨行繳費稅-晶片卡(本行為純代理)</v>
          </cell>
          <cell r="D3704" t="str">
            <v>N</v>
          </cell>
          <cell r="E3704" t="str">
            <v/>
          </cell>
          <cell r="F3704" t="str">
            <v>N</v>
          </cell>
          <cell r="G3704" t="str">
            <v>N</v>
          </cell>
          <cell r="H3704" t="str">
            <v/>
          </cell>
          <cell r="I3704" t="str">
            <v/>
          </cell>
          <cell r="J3704" t="str">
            <v>N/A</v>
          </cell>
        </row>
        <row r="3705">
          <cell r="B3705" t="str">
            <v>TQA02532</v>
          </cell>
          <cell r="C3705" t="str">
            <v>自行繳費稅-晶片卡(本行為代理兼轉出)</v>
          </cell>
          <cell r="D3705" t="str">
            <v>N</v>
          </cell>
          <cell r="E3705" t="str">
            <v/>
          </cell>
          <cell r="F3705" t="str">
            <v>N</v>
          </cell>
          <cell r="G3705" t="str">
            <v>N</v>
          </cell>
          <cell r="H3705" t="str">
            <v/>
          </cell>
          <cell r="I3705" t="str">
            <v/>
          </cell>
          <cell r="J3705" t="str">
            <v>N/A</v>
          </cell>
        </row>
        <row r="3706">
          <cell r="B3706" t="str">
            <v>TQA02561</v>
          </cell>
          <cell r="C3706" t="str">
            <v>繳費轉入交易-晶片卡(本行為代理兼轉出行)</v>
          </cell>
          <cell r="D3706" t="str">
            <v>N</v>
          </cell>
          <cell r="E3706" t="str">
            <v/>
          </cell>
          <cell r="F3706" t="str">
            <v>N</v>
          </cell>
          <cell r="G3706" t="str">
            <v>N</v>
          </cell>
          <cell r="H3706" t="str">
            <v/>
          </cell>
          <cell r="I3706" t="str">
            <v/>
          </cell>
          <cell r="J3706" t="str">
            <v>N/A</v>
          </cell>
        </row>
        <row r="3707">
          <cell r="B3707" t="str">
            <v>TQA02562</v>
          </cell>
          <cell r="C3707" t="str">
            <v>繳費轉出交易-晶片卡(本行為代理兼轉入行)</v>
          </cell>
          <cell r="D3707" t="str">
            <v>N</v>
          </cell>
          <cell r="E3707" t="str">
            <v/>
          </cell>
          <cell r="F3707" t="str">
            <v>N</v>
          </cell>
          <cell r="G3707" t="str">
            <v>N</v>
          </cell>
          <cell r="H3707" t="str">
            <v/>
          </cell>
          <cell r="I3707" t="str">
            <v/>
          </cell>
          <cell r="J3707" t="str">
            <v>N/A</v>
          </cell>
        </row>
        <row r="3708">
          <cell r="B3708" t="str">
            <v>TQA02563</v>
          </cell>
          <cell r="C3708" t="str">
            <v>繳費自行轉帳-晶片卡(本行為代理單位)</v>
          </cell>
          <cell r="D3708" t="str">
            <v>N</v>
          </cell>
          <cell r="E3708" t="str">
            <v/>
          </cell>
          <cell r="F3708" t="str">
            <v>N</v>
          </cell>
          <cell r="G3708" t="str">
            <v>N</v>
          </cell>
          <cell r="H3708" t="str">
            <v/>
          </cell>
          <cell r="I3708" t="str">
            <v/>
          </cell>
          <cell r="J3708" t="str">
            <v>N/A</v>
          </cell>
        </row>
        <row r="3709">
          <cell r="B3709" t="str">
            <v>TQA02600</v>
          </cell>
          <cell r="C3709" t="str">
            <v>銀聯卡提款-晶片卡(本行為代理單位)</v>
          </cell>
          <cell r="D3709" t="str">
            <v>N</v>
          </cell>
          <cell r="E3709" t="str">
            <v/>
          </cell>
          <cell r="F3709" t="str">
            <v>N</v>
          </cell>
          <cell r="G3709" t="str">
            <v>N</v>
          </cell>
          <cell r="H3709" t="str">
            <v/>
          </cell>
          <cell r="I3709" t="str">
            <v/>
          </cell>
          <cell r="J3709" t="str">
            <v>N/A</v>
          </cell>
        </row>
        <row r="3710">
          <cell r="B3710" t="str">
            <v>TQA02601</v>
          </cell>
          <cell r="C3710" t="str">
            <v>銀聯卡餘額查詢-晶片卡(本行為代理單位)</v>
          </cell>
          <cell r="D3710" t="str">
            <v>N</v>
          </cell>
          <cell r="E3710" t="str">
            <v/>
          </cell>
          <cell r="F3710" t="str">
            <v>N</v>
          </cell>
          <cell r="G3710" t="str">
            <v>N</v>
          </cell>
          <cell r="H3710" t="str">
            <v/>
          </cell>
          <cell r="I3710" t="str">
            <v/>
          </cell>
          <cell r="J3710" t="str">
            <v>N/A</v>
          </cell>
        </row>
        <row r="3711">
          <cell r="B3711" t="str">
            <v>TQA02950</v>
          </cell>
          <cell r="C3711" t="str">
            <v>外幣匯率查詢</v>
          </cell>
          <cell r="D3711" t="str">
            <v>N</v>
          </cell>
          <cell r="E3711" t="str">
            <v/>
          </cell>
          <cell r="F3711" t="str">
            <v>N</v>
          </cell>
          <cell r="G3711" t="str">
            <v>N</v>
          </cell>
          <cell r="H3711" t="str">
            <v/>
          </cell>
          <cell r="I3711" t="str">
            <v/>
          </cell>
          <cell r="J3711" t="str">
            <v>N/A</v>
          </cell>
        </row>
        <row r="3712">
          <cell r="B3712" t="str">
            <v>TQA02951</v>
          </cell>
          <cell r="C3712" t="str">
            <v>本行轉入帳號戶名查詢</v>
          </cell>
          <cell r="D3712" t="str">
            <v>N</v>
          </cell>
          <cell r="E3712" t="str">
            <v/>
          </cell>
          <cell r="F3712" t="str">
            <v>N</v>
          </cell>
          <cell r="G3712" t="str">
            <v>N</v>
          </cell>
          <cell r="H3712" t="str">
            <v/>
          </cell>
          <cell r="I3712" t="str">
            <v/>
          </cell>
          <cell r="J3712" t="str">
            <v>N/A</v>
          </cell>
        </row>
        <row r="3713">
          <cell r="B3713" t="str">
            <v>TQA02952</v>
          </cell>
          <cell r="C3713" t="str">
            <v>磁條或晶片卡存款</v>
          </cell>
          <cell r="D3713" t="str">
            <v>N</v>
          </cell>
          <cell r="E3713" t="str">
            <v/>
          </cell>
          <cell r="F3713" t="str">
            <v>N</v>
          </cell>
          <cell r="G3713" t="str">
            <v>N</v>
          </cell>
          <cell r="H3713" t="str">
            <v/>
          </cell>
          <cell r="I3713" t="str">
            <v/>
          </cell>
          <cell r="J3713" t="str">
            <v>N/A</v>
          </cell>
        </row>
        <row r="3714">
          <cell r="B3714" t="str">
            <v>TQA02953</v>
          </cell>
          <cell r="C3714" t="str">
            <v>本行提款-晶片卡</v>
          </cell>
          <cell r="D3714" t="str">
            <v>N</v>
          </cell>
          <cell r="E3714" t="str">
            <v/>
          </cell>
          <cell r="F3714" t="str">
            <v>N</v>
          </cell>
          <cell r="G3714" t="str">
            <v>N</v>
          </cell>
          <cell r="H3714" t="str">
            <v/>
          </cell>
          <cell r="I3714" t="str">
            <v/>
          </cell>
          <cell r="J3714" t="str">
            <v>N/A</v>
          </cell>
        </row>
        <row r="3715">
          <cell r="B3715" t="str">
            <v>TQA02954</v>
          </cell>
          <cell r="C3715" t="str">
            <v>本行餘額查詢-晶片卡</v>
          </cell>
          <cell r="D3715" t="str">
            <v>Y</v>
          </cell>
          <cell r="E3715" t="str">
            <v/>
          </cell>
          <cell r="F3715" t="str">
            <v>CBP18</v>
          </cell>
          <cell r="G3715" t="str">
            <v>N</v>
          </cell>
          <cell r="H3715" t="str">
            <v>FEP</v>
          </cell>
          <cell r="I3715" t="str">
            <v/>
          </cell>
          <cell r="J3715" t="str">
            <v>N/A</v>
          </cell>
        </row>
        <row r="3716">
          <cell r="B3716" t="str">
            <v>TQA02955</v>
          </cell>
          <cell r="C3716" t="str">
            <v>本行轉帳-晶片卡</v>
          </cell>
          <cell r="D3716" t="str">
            <v>N</v>
          </cell>
          <cell r="E3716" t="str">
            <v/>
          </cell>
          <cell r="F3716" t="str">
            <v>N</v>
          </cell>
          <cell r="G3716" t="str">
            <v>N</v>
          </cell>
          <cell r="H3716" t="str">
            <v/>
          </cell>
          <cell r="I3716" t="str">
            <v/>
          </cell>
          <cell r="J3716" t="str">
            <v>N/A</v>
          </cell>
        </row>
        <row r="3717">
          <cell r="B3717" t="str">
            <v>TQA02956</v>
          </cell>
          <cell r="C3717" t="str">
            <v>本行外幣提款-晶片卡</v>
          </cell>
          <cell r="D3717" t="str">
            <v>N</v>
          </cell>
          <cell r="E3717" t="str">
            <v/>
          </cell>
          <cell r="F3717" t="str">
            <v>N</v>
          </cell>
          <cell r="G3717" t="str">
            <v>N</v>
          </cell>
          <cell r="H3717" t="str">
            <v/>
          </cell>
          <cell r="I3717" t="str">
            <v/>
          </cell>
          <cell r="J3717" t="str">
            <v>N/A</v>
          </cell>
        </row>
        <row r="3718">
          <cell r="B3718" t="str">
            <v>TQA02961</v>
          </cell>
          <cell r="C3718" t="str">
            <v>國際金融卡試用</v>
          </cell>
          <cell r="D3718" t="str">
            <v>N</v>
          </cell>
          <cell r="E3718" t="str">
            <v/>
          </cell>
          <cell r="F3718" t="str">
            <v>N</v>
          </cell>
          <cell r="G3718" t="str">
            <v>N</v>
          </cell>
          <cell r="H3718" t="str">
            <v/>
          </cell>
          <cell r="I3718" t="str">
            <v/>
          </cell>
          <cell r="J3718" t="str">
            <v>N/A</v>
          </cell>
        </row>
        <row r="3719">
          <cell r="B3719" t="str">
            <v>TQA02962</v>
          </cell>
          <cell r="C3719" t="str">
            <v>新增/刪除常用轉入帳號</v>
          </cell>
          <cell r="D3719" t="str">
            <v>N</v>
          </cell>
          <cell r="E3719" t="str">
            <v/>
          </cell>
          <cell r="F3719" t="str">
            <v>N</v>
          </cell>
          <cell r="G3719" t="str">
            <v>N</v>
          </cell>
          <cell r="H3719" t="str">
            <v/>
          </cell>
          <cell r="I3719" t="str">
            <v/>
          </cell>
          <cell r="J3719" t="str">
            <v>N/A</v>
          </cell>
        </row>
        <row r="3720">
          <cell r="B3720" t="str">
            <v>TQA02963</v>
          </cell>
          <cell r="C3720" t="str">
            <v>變更磁條密碼</v>
          </cell>
          <cell r="D3720" t="str">
            <v>N</v>
          </cell>
          <cell r="E3720" t="str">
            <v/>
          </cell>
          <cell r="F3720" t="str">
            <v>N</v>
          </cell>
          <cell r="G3720" t="str">
            <v>N</v>
          </cell>
          <cell r="H3720" t="str">
            <v/>
          </cell>
          <cell r="I3720" t="str">
            <v/>
          </cell>
          <cell r="J3720" t="str">
            <v>N/A</v>
          </cell>
        </row>
        <row r="3721">
          <cell r="B3721" t="str">
            <v>TQA02964</v>
          </cell>
          <cell r="C3721" t="str">
            <v>本行勞動專戶明細查詢-晶片卡</v>
          </cell>
          <cell r="D3721" t="str">
            <v>N</v>
          </cell>
          <cell r="E3721" t="str">
            <v/>
          </cell>
          <cell r="F3721" t="str">
            <v>N</v>
          </cell>
          <cell r="G3721" t="str">
            <v>N</v>
          </cell>
          <cell r="H3721" t="str">
            <v/>
          </cell>
          <cell r="I3721" t="str">
            <v/>
          </cell>
          <cell r="J3721" t="str">
            <v>N/A</v>
          </cell>
        </row>
        <row r="3722">
          <cell r="B3722" t="str">
            <v>TQA02965</v>
          </cell>
          <cell r="C3722" t="str">
            <v>本行開卡-晶片卡或磁條卡</v>
          </cell>
          <cell r="D3722" t="str">
            <v>N</v>
          </cell>
          <cell r="E3722" t="str">
            <v/>
          </cell>
          <cell r="F3722" t="str">
            <v>N</v>
          </cell>
          <cell r="G3722" t="str">
            <v>N</v>
          </cell>
          <cell r="H3722" t="str">
            <v/>
          </cell>
          <cell r="I3722" t="str">
            <v/>
          </cell>
          <cell r="J3722" t="str">
            <v>N/A</v>
          </cell>
        </row>
        <row r="3723">
          <cell r="B3723" t="str">
            <v>TQA02966</v>
          </cell>
          <cell r="C3723" t="str">
            <v>本行勞保資料查詢約定-晶片卡</v>
          </cell>
          <cell r="D3723" t="str">
            <v>N</v>
          </cell>
          <cell r="E3723" t="str">
            <v/>
          </cell>
          <cell r="F3723" t="str">
            <v>N</v>
          </cell>
          <cell r="G3723" t="str">
            <v>N</v>
          </cell>
          <cell r="H3723" t="str">
            <v/>
          </cell>
          <cell r="I3723" t="str">
            <v/>
          </cell>
          <cell r="J3723" t="str">
            <v>N/A</v>
          </cell>
        </row>
        <row r="3724">
          <cell r="B3724" t="str">
            <v>TQA02967</v>
          </cell>
          <cell r="C3724" t="str">
            <v>勞保資料查詢明細查詢-晶片卡</v>
          </cell>
          <cell r="D3724" t="str">
            <v>N</v>
          </cell>
          <cell r="E3724" t="str">
            <v/>
          </cell>
          <cell r="F3724" t="str">
            <v>N</v>
          </cell>
          <cell r="G3724" t="str">
            <v>N</v>
          </cell>
          <cell r="H3724" t="str">
            <v/>
          </cell>
          <cell r="I3724" t="str">
            <v/>
          </cell>
          <cell r="J3724" t="str">
            <v>N/A</v>
          </cell>
        </row>
        <row r="3725">
          <cell r="B3725" t="str">
            <v>TQA02972</v>
          </cell>
          <cell r="C3725" t="str">
            <v>約定信用卡款自動扣繳</v>
          </cell>
          <cell r="D3725" t="str">
            <v>N</v>
          </cell>
          <cell r="E3725" t="str">
            <v/>
          </cell>
          <cell r="F3725" t="str">
            <v>N</v>
          </cell>
          <cell r="G3725" t="str">
            <v>N</v>
          </cell>
          <cell r="H3725" t="str">
            <v/>
          </cell>
          <cell r="I3725" t="str">
            <v/>
          </cell>
          <cell r="J3725" t="str">
            <v>N/A</v>
          </cell>
        </row>
        <row r="3726">
          <cell r="B3726" t="str">
            <v>TQA02974</v>
          </cell>
          <cell r="C3726" t="str">
            <v>申請簡訊OTP功能</v>
          </cell>
          <cell r="D3726" t="str">
            <v>N</v>
          </cell>
          <cell r="E3726" t="str">
            <v/>
          </cell>
          <cell r="F3726" t="str">
            <v>N</v>
          </cell>
          <cell r="G3726" t="str">
            <v>N</v>
          </cell>
          <cell r="H3726" t="str">
            <v>FEP</v>
          </cell>
          <cell r="I3726" t="str">
            <v/>
          </cell>
          <cell r="J3726" t="str">
            <v>N/A</v>
          </cell>
        </row>
        <row r="3727">
          <cell r="B3727" t="str">
            <v>TQA02976</v>
          </cell>
          <cell r="C3727" t="str">
            <v>申請無卡提款</v>
          </cell>
          <cell r="D3727" t="str">
            <v>N</v>
          </cell>
          <cell r="E3727" t="str">
            <v/>
          </cell>
          <cell r="F3727" t="str">
            <v>N</v>
          </cell>
          <cell r="G3727" t="str">
            <v>N</v>
          </cell>
          <cell r="H3727" t="str">
            <v/>
          </cell>
          <cell r="I3727" t="str">
            <v/>
          </cell>
          <cell r="J3727" t="str">
            <v>N/A</v>
          </cell>
        </row>
        <row r="3728">
          <cell r="B3728" t="str">
            <v>TQA02977</v>
          </cell>
          <cell r="C3728" t="str">
            <v>無卡提發OTP</v>
          </cell>
          <cell r="D3728" t="str">
            <v>N</v>
          </cell>
          <cell r="E3728" t="str">
            <v/>
          </cell>
          <cell r="F3728" t="str">
            <v>N</v>
          </cell>
          <cell r="G3728" t="str">
            <v>N</v>
          </cell>
          <cell r="H3728" t="str">
            <v/>
          </cell>
          <cell r="I3728" t="str">
            <v/>
          </cell>
          <cell r="J3728" t="str">
            <v>N/A</v>
          </cell>
        </row>
        <row r="3729">
          <cell r="B3729" t="str">
            <v>TQA02978</v>
          </cell>
          <cell r="C3729" t="str">
            <v>無卡提款驗OTP</v>
          </cell>
          <cell r="D3729" t="str">
            <v>N</v>
          </cell>
          <cell r="E3729" t="str">
            <v/>
          </cell>
          <cell r="F3729" t="str">
            <v>N</v>
          </cell>
          <cell r="G3729" t="str">
            <v>N</v>
          </cell>
          <cell r="H3729" t="str">
            <v/>
          </cell>
          <cell r="I3729" t="str">
            <v/>
          </cell>
          <cell r="J3729" t="str">
            <v>N/A</v>
          </cell>
        </row>
        <row r="3730">
          <cell r="B3730" t="str">
            <v>TQA02979</v>
          </cell>
          <cell r="C3730" t="str">
            <v>取消無卡提款</v>
          </cell>
          <cell r="D3730" t="str">
            <v>N</v>
          </cell>
          <cell r="E3730" t="str">
            <v/>
          </cell>
          <cell r="F3730" t="str">
            <v>N</v>
          </cell>
          <cell r="G3730" t="str">
            <v>N</v>
          </cell>
          <cell r="H3730" t="str">
            <v/>
          </cell>
          <cell r="I3730" t="str">
            <v/>
          </cell>
          <cell r="J3730" t="str">
            <v>N/A</v>
          </cell>
        </row>
        <row r="3731">
          <cell r="B3731" t="str">
            <v>TQA02981</v>
          </cell>
          <cell r="C3731" t="str">
            <v>卡片相關資訊查詢</v>
          </cell>
          <cell r="D3731" t="str">
            <v>N</v>
          </cell>
          <cell r="E3731" t="str">
            <v/>
          </cell>
          <cell r="F3731" t="str">
            <v>N</v>
          </cell>
          <cell r="G3731" t="str">
            <v>N</v>
          </cell>
          <cell r="H3731" t="str">
            <v/>
          </cell>
          <cell r="I3731" t="str">
            <v/>
          </cell>
          <cell r="J3731" t="str">
            <v>N/A</v>
          </cell>
        </row>
        <row r="3732">
          <cell r="B3732" t="str">
            <v>TQA02982</v>
          </cell>
          <cell r="C3732" t="str">
            <v>條碼繳信用卡款(現金)</v>
          </cell>
          <cell r="D3732" t="str">
            <v>N</v>
          </cell>
          <cell r="E3732" t="str">
            <v/>
          </cell>
          <cell r="F3732" t="str">
            <v>N</v>
          </cell>
          <cell r="G3732" t="str">
            <v>N</v>
          </cell>
          <cell r="H3732" t="str">
            <v/>
          </cell>
          <cell r="I3732" t="str">
            <v/>
          </cell>
          <cell r="J3732" t="str">
            <v>N/A</v>
          </cell>
        </row>
        <row r="3733">
          <cell r="B3733" t="str">
            <v>TQA02983</v>
          </cell>
          <cell r="C3733" t="str">
            <v>本行轉帳-晶片卡</v>
          </cell>
          <cell r="D3733" t="str">
            <v>N</v>
          </cell>
          <cell r="E3733" t="str">
            <v/>
          </cell>
          <cell r="F3733" t="str">
            <v>N</v>
          </cell>
          <cell r="G3733" t="str">
            <v>N</v>
          </cell>
          <cell r="H3733" t="str">
            <v/>
          </cell>
          <cell r="I3733" t="str">
            <v/>
          </cell>
          <cell r="J3733" t="str">
            <v>N/A</v>
          </cell>
        </row>
        <row r="3734">
          <cell r="B3734" t="str">
            <v>TQA09631</v>
          </cell>
          <cell r="C3734" t="str">
            <v>信用卡帳單查詢(晶片卡、信用卡)</v>
          </cell>
          <cell r="D3734" t="str">
            <v>N</v>
          </cell>
          <cell r="E3734" t="str">
            <v/>
          </cell>
          <cell r="F3734" t="str">
            <v>N</v>
          </cell>
          <cell r="G3734" t="str">
            <v>N</v>
          </cell>
          <cell r="H3734" t="str">
            <v/>
          </cell>
          <cell r="I3734" t="str">
            <v/>
          </cell>
          <cell r="J3734" t="str">
            <v>N/A</v>
          </cell>
        </row>
        <row r="3735">
          <cell r="B3735" t="str">
            <v>TQA12400</v>
          </cell>
          <cell r="C3735" t="str">
            <v>銀聯卡提款-磁條卡(本行為代理單位)</v>
          </cell>
          <cell r="D3735" t="str">
            <v>N</v>
          </cell>
          <cell r="E3735" t="str">
            <v/>
          </cell>
          <cell r="F3735" t="str">
            <v>N</v>
          </cell>
          <cell r="G3735" t="str">
            <v>N</v>
          </cell>
          <cell r="H3735" t="str">
            <v/>
          </cell>
          <cell r="I3735" t="str">
            <v/>
          </cell>
          <cell r="J3735" t="str">
            <v>N/A</v>
          </cell>
        </row>
        <row r="3736">
          <cell r="B3736" t="str">
            <v>TQA12510</v>
          </cell>
          <cell r="C3736" t="str">
            <v>跨行提款-晶片卡(本行為代理單位，台/外幣)</v>
          </cell>
          <cell r="D3736" t="str">
            <v>N</v>
          </cell>
          <cell r="E3736" t="str">
            <v/>
          </cell>
          <cell r="F3736" t="str">
            <v>N</v>
          </cell>
          <cell r="G3736" t="str">
            <v>N</v>
          </cell>
          <cell r="H3736" t="str">
            <v/>
          </cell>
          <cell r="I3736" t="str">
            <v/>
          </cell>
          <cell r="J3736" t="str">
            <v>N/A</v>
          </cell>
        </row>
        <row r="3737">
          <cell r="B3737" t="str">
            <v>TQA12521</v>
          </cell>
          <cell r="C3737" t="str">
            <v>轉入交易-晶片卡(本行為代理兼轉出行)</v>
          </cell>
          <cell r="D3737" t="str">
            <v>N</v>
          </cell>
          <cell r="E3737" t="str">
            <v/>
          </cell>
          <cell r="F3737" t="str">
            <v>N</v>
          </cell>
          <cell r="G3737" t="str">
            <v>N</v>
          </cell>
          <cell r="H3737" t="str">
            <v/>
          </cell>
          <cell r="I3737" t="str">
            <v/>
          </cell>
          <cell r="J3737" t="str">
            <v>N/A</v>
          </cell>
        </row>
        <row r="3738">
          <cell r="B3738" t="str">
            <v>TQA12522</v>
          </cell>
          <cell r="C3738" t="str">
            <v>轉出交易-晶片卡(本行為代理兼轉入行)</v>
          </cell>
          <cell r="D3738" t="str">
            <v>N</v>
          </cell>
          <cell r="E3738" t="str">
            <v/>
          </cell>
          <cell r="F3738" t="str">
            <v>N</v>
          </cell>
          <cell r="G3738" t="str">
            <v>N</v>
          </cell>
          <cell r="H3738" t="str">
            <v/>
          </cell>
          <cell r="I3738" t="str">
            <v/>
          </cell>
          <cell r="J3738" t="str">
            <v>N/A</v>
          </cell>
        </row>
        <row r="3739">
          <cell r="B3739" t="str">
            <v>TQA12523</v>
          </cell>
          <cell r="C3739" t="str">
            <v>自行轉帳-晶片卡(本行為代理單位)</v>
          </cell>
          <cell r="D3739" t="str">
            <v>N</v>
          </cell>
          <cell r="E3739" t="str">
            <v/>
          </cell>
          <cell r="F3739" t="str">
            <v>N</v>
          </cell>
          <cell r="G3739" t="str">
            <v>N</v>
          </cell>
          <cell r="H3739" t="str">
            <v/>
          </cell>
          <cell r="I3739" t="str">
            <v/>
          </cell>
          <cell r="J3739" t="str">
            <v>N/A</v>
          </cell>
        </row>
        <row r="3740">
          <cell r="B3740" t="str">
            <v>TQA12524</v>
          </cell>
          <cell r="C3740" t="str">
            <v>跨行轉帳-晶片卡(本行為代理單位)</v>
          </cell>
          <cell r="D3740" t="str">
            <v>N</v>
          </cell>
          <cell r="E3740" t="str">
            <v/>
          </cell>
          <cell r="F3740" t="str">
            <v>N</v>
          </cell>
          <cell r="G3740" t="str">
            <v>N</v>
          </cell>
          <cell r="H3740" t="str">
            <v/>
          </cell>
          <cell r="I3740" t="str">
            <v/>
          </cell>
          <cell r="J3740" t="str">
            <v>N/A</v>
          </cell>
        </row>
        <row r="3741">
          <cell r="B3741" t="str">
            <v>TQA12525</v>
          </cell>
          <cell r="C3741" t="str">
            <v>付費轉帳-晶片卡(本行為代理兼轉入行)</v>
          </cell>
          <cell r="D3741" t="str">
            <v>N</v>
          </cell>
          <cell r="E3741" t="str">
            <v/>
          </cell>
          <cell r="F3741" t="str">
            <v>N</v>
          </cell>
          <cell r="G3741" t="str">
            <v>N</v>
          </cell>
          <cell r="H3741" t="str">
            <v/>
          </cell>
          <cell r="I3741" t="str">
            <v/>
          </cell>
          <cell r="J3741" t="str">
            <v>N/A</v>
          </cell>
        </row>
        <row r="3742">
          <cell r="B3742" t="str">
            <v>TQA12531</v>
          </cell>
          <cell r="C3742" t="str">
            <v>跨行繳費稅-晶片卡(本行為純代理)</v>
          </cell>
          <cell r="D3742" t="str">
            <v>N</v>
          </cell>
          <cell r="E3742" t="str">
            <v/>
          </cell>
          <cell r="F3742" t="str">
            <v>N</v>
          </cell>
          <cell r="G3742" t="str">
            <v>N</v>
          </cell>
          <cell r="H3742" t="str">
            <v/>
          </cell>
          <cell r="I3742" t="str">
            <v/>
          </cell>
          <cell r="J3742" t="str">
            <v>N/A</v>
          </cell>
        </row>
        <row r="3743">
          <cell r="B3743" t="str">
            <v>TQA12532</v>
          </cell>
          <cell r="C3743" t="str">
            <v>自行繳費稅-晶片卡(本行為代理兼轉出)</v>
          </cell>
          <cell r="D3743" t="str">
            <v>N</v>
          </cell>
          <cell r="E3743" t="str">
            <v/>
          </cell>
          <cell r="F3743" t="str">
            <v>N</v>
          </cell>
          <cell r="G3743" t="str">
            <v>N</v>
          </cell>
          <cell r="H3743" t="str">
            <v/>
          </cell>
          <cell r="I3743" t="str">
            <v/>
          </cell>
          <cell r="J3743" t="str">
            <v>N/A</v>
          </cell>
        </row>
        <row r="3744">
          <cell r="B3744" t="str">
            <v>TQA12561</v>
          </cell>
          <cell r="C3744" t="str">
            <v>繳費轉入交易-晶片卡(本行為代理兼轉出行)</v>
          </cell>
          <cell r="D3744" t="str">
            <v>N</v>
          </cell>
          <cell r="E3744" t="str">
            <v/>
          </cell>
          <cell r="F3744" t="str">
            <v>N</v>
          </cell>
          <cell r="G3744" t="str">
            <v>N</v>
          </cell>
          <cell r="H3744" t="str">
            <v/>
          </cell>
          <cell r="I3744" t="str">
            <v/>
          </cell>
          <cell r="J3744" t="str">
            <v>N/A</v>
          </cell>
        </row>
        <row r="3745">
          <cell r="B3745" t="str">
            <v>TQA12562</v>
          </cell>
          <cell r="C3745" t="str">
            <v>繳費轉出交易-晶片卡(本行為代理兼轉入行)</v>
          </cell>
          <cell r="D3745" t="str">
            <v>N</v>
          </cell>
          <cell r="E3745" t="str">
            <v/>
          </cell>
          <cell r="F3745" t="str">
            <v>N</v>
          </cell>
          <cell r="G3745" t="str">
            <v>N</v>
          </cell>
          <cell r="H3745" t="str">
            <v/>
          </cell>
          <cell r="I3745" t="str">
            <v/>
          </cell>
          <cell r="J3745" t="str">
            <v>N/A</v>
          </cell>
        </row>
        <row r="3746">
          <cell r="B3746" t="str">
            <v>TQA12563</v>
          </cell>
          <cell r="C3746" t="str">
            <v>繳費自行轉帳-晶片卡(本行為代理單位)</v>
          </cell>
          <cell r="D3746" t="str">
            <v>N</v>
          </cell>
          <cell r="E3746" t="str">
            <v/>
          </cell>
          <cell r="F3746" t="str">
            <v>N</v>
          </cell>
          <cell r="G3746" t="str">
            <v>N</v>
          </cell>
          <cell r="H3746" t="str">
            <v/>
          </cell>
          <cell r="I3746" t="str">
            <v/>
          </cell>
          <cell r="J3746" t="str">
            <v>N/A</v>
          </cell>
        </row>
        <row r="3747">
          <cell r="B3747" t="str">
            <v>TQA12600</v>
          </cell>
          <cell r="C3747" t="str">
            <v>銀聯卡提款-晶片卡(本行為代理單位)</v>
          </cell>
          <cell r="D3747" t="str">
            <v>N</v>
          </cell>
          <cell r="E3747" t="str">
            <v/>
          </cell>
          <cell r="F3747" t="str">
            <v>N</v>
          </cell>
          <cell r="G3747" t="str">
            <v>N</v>
          </cell>
          <cell r="H3747" t="str">
            <v/>
          </cell>
          <cell r="I3747" t="str">
            <v/>
          </cell>
          <cell r="J3747" t="str">
            <v>N/A</v>
          </cell>
        </row>
        <row r="3748">
          <cell r="B3748" t="str">
            <v>TQA19631</v>
          </cell>
          <cell r="C3748" t="str">
            <v>信用卡帳單查詢(晶片卡、信用卡)</v>
          </cell>
          <cell r="D3748" t="str">
            <v>N</v>
          </cell>
          <cell r="E3748" t="str">
            <v/>
          </cell>
          <cell r="F3748" t="str">
            <v>N</v>
          </cell>
          <cell r="G3748" t="str">
            <v>N</v>
          </cell>
          <cell r="H3748" t="str">
            <v/>
          </cell>
          <cell r="I3748" t="str">
            <v/>
          </cell>
          <cell r="J3748" t="str">
            <v>N/A</v>
          </cell>
        </row>
        <row r="3749">
          <cell r="B3749" t="str">
            <v>TQA22400</v>
          </cell>
          <cell r="C3749" t="str">
            <v>銀聯卡提款-磁條卡(本行為代理單位)</v>
          </cell>
          <cell r="D3749" t="str">
            <v>N</v>
          </cell>
          <cell r="E3749" t="str">
            <v/>
          </cell>
          <cell r="F3749" t="str">
            <v>N</v>
          </cell>
          <cell r="G3749" t="str">
            <v>N</v>
          </cell>
          <cell r="H3749" t="str">
            <v/>
          </cell>
          <cell r="I3749" t="str">
            <v/>
          </cell>
          <cell r="J3749" t="str">
            <v>N/A</v>
          </cell>
        </row>
        <row r="3750">
          <cell r="B3750" t="str">
            <v>TQA22510</v>
          </cell>
          <cell r="C3750" t="str">
            <v>跨行提款-晶片卡(本行為代理單位)</v>
          </cell>
          <cell r="D3750" t="str">
            <v>N</v>
          </cell>
          <cell r="E3750" t="str">
            <v/>
          </cell>
          <cell r="F3750" t="str">
            <v>N</v>
          </cell>
          <cell r="G3750" t="str">
            <v>N</v>
          </cell>
          <cell r="H3750" t="str">
            <v/>
          </cell>
          <cell r="I3750" t="str">
            <v/>
          </cell>
          <cell r="J3750" t="str">
            <v>N/A</v>
          </cell>
        </row>
        <row r="3751">
          <cell r="B3751" t="str">
            <v>TQA22521</v>
          </cell>
          <cell r="C3751" t="str">
            <v>轉入交易-晶片卡(本行為代理兼轉出行)</v>
          </cell>
          <cell r="D3751" t="str">
            <v>N</v>
          </cell>
          <cell r="E3751" t="str">
            <v/>
          </cell>
          <cell r="F3751" t="str">
            <v>N</v>
          </cell>
          <cell r="G3751" t="str">
            <v>N</v>
          </cell>
          <cell r="H3751" t="str">
            <v/>
          </cell>
          <cell r="I3751" t="str">
            <v/>
          </cell>
          <cell r="J3751" t="str">
            <v>N/A</v>
          </cell>
        </row>
        <row r="3752">
          <cell r="B3752" t="str">
            <v>TQA22522</v>
          </cell>
          <cell r="C3752" t="str">
            <v>轉出交易-晶片卡(本行為代理兼轉入行)</v>
          </cell>
          <cell r="D3752" t="str">
            <v>N</v>
          </cell>
          <cell r="E3752" t="str">
            <v/>
          </cell>
          <cell r="F3752" t="str">
            <v>N</v>
          </cell>
          <cell r="G3752" t="str">
            <v>N</v>
          </cell>
          <cell r="H3752" t="str">
            <v/>
          </cell>
          <cell r="I3752" t="str">
            <v/>
          </cell>
          <cell r="J3752" t="str">
            <v>N/A</v>
          </cell>
        </row>
        <row r="3753">
          <cell r="B3753" t="str">
            <v>TQA22523</v>
          </cell>
          <cell r="C3753" t="str">
            <v>自行轉帳-晶片卡(本行為代理單位)</v>
          </cell>
          <cell r="D3753" t="str">
            <v>N</v>
          </cell>
          <cell r="E3753" t="str">
            <v/>
          </cell>
          <cell r="F3753" t="str">
            <v>N</v>
          </cell>
          <cell r="G3753" t="str">
            <v>N</v>
          </cell>
          <cell r="H3753" t="str">
            <v/>
          </cell>
          <cell r="I3753" t="str">
            <v/>
          </cell>
          <cell r="J3753" t="str">
            <v>N/A</v>
          </cell>
        </row>
        <row r="3754">
          <cell r="B3754" t="str">
            <v>TQA22524</v>
          </cell>
          <cell r="C3754" t="str">
            <v>跨行轉帳-晶片卡(本行為代理單位)</v>
          </cell>
          <cell r="D3754" t="str">
            <v>N</v>
          </cell>
          <cell r="E3754" t="str">
            <v/>
          </cell>
          <cell r="F3754" t="str">
            <v>N</v>
          </cell>
          <cell r="G3754" t="str">
            <v>N</v>
          </cell>
          <cell r="H3754" t="str">
            <v/>
          </cell>
          <cell r="I3754" t="str">
            <v/>
          </cell>
          <cell r="J3754" t="str">
            <v>N/A</v>
          </cell>
        </row>
        <row r="3755">
          <cell r="B3755" t="str">
            <v>TQA22525</v>
          </cell>
          <cell r="C3755" t="str">
            <v>付費轉帳-晶片卡(本行為代理兼轉入行)</v>
          </cell>
          <cell r="D3755" t="str">
            <v>N</v>
          </cell>
          <cell r="E3755" t="str">
            <v/>
          </cell>
          <cell r="F3755" t="str">
            <v>N</v>
          </cell>
          <cell r="G3755" t="str">
            <v>N</v>
          </cell>
          <cell r="H3755" t="str">
            <v/>
          </cell>
          <cell r="I3755" t="str">
            <v/>
          </cell>
          <cell r="J3755" t="str">
            <v>N/A</v>
          </cell>
        </row>
        <row r="3756">
          <cell r="B3756" t="str">
            <v>TQA22531</v>
          </cell>
          <cell r="C3756" t="str">
            <v>跨行繳費稅-晶片卡(本行為純代理)</v>
          </cell>
          <cell r="D3756" t="str">
            <v>N</v>
          </cell>
          <cell r="E3756" t="str">
            <v/>
          </cell>
          <cell r="F3756" t="str">
            <v>N</v>
          </cell>
          <cell r="G3756" t="str">
            <v>N</v>
          </cell>
          <cell r="H3756" t="str">
            <v/>
          </cell>
          <cell r="I3756" t="str">
            <v/>
          </cell>
          <cell r="J3756" t="str">
            <v>N/A</v>
          </cell>
        </row>
        <row r="3757">
          <cell r="B3757" t="str">
            <v>TQA22532</v>
          </cell>
          <cell r="C3757" t="str">
            <v>自行繳費稅-晶片卡(本行為代理兼轉出)</v>
          </cell>
          <cell r="D3757" t="str">
            <v>N</v>
          </cell>
          <cell r="E3757" t="str">
            <v/>
          </cell>
          <cell r="F3757" t="str">
            <v>N</v>
          </cell>
          <cell r="G3757" t="str">
            <v>N</v>
          </cell>
          <cell r="H3757" t="str">
            <v/>
          </cell>
          <cell r="I3757" t="str">
            <v/>
          </cell>
          <cell r="J3757" t="str">
            <v>N/A</v>
          </cell>
        </row>
        <row r="3758">
          <cell r="B3758" t="str">
            <v>TQA22561</v>
          </cell>
          <cell r="C3758" t="str">
            <v>繳費轉入交易-晶片卡(本行為代理兼轉出行)</v>
          </cell>
          <cell r="D3758" t="str">
            <v>N</v>
          </cell>
          <cell r="E3758" t="str">
            <v/>
          </cell>
          <cell r="F3758" t="str">
            <v>N</v>
          </cell>
          <cell r="G3758" t="str">
            <v>N</v>
          </cell>
          <cell r="H3758" t="str">
            <v/>
          </cell>
          <cell r="I3758" t="str">
            <v/>
          </cell>
          <cell r="J3758" t="str">
            <v>N/A</v>
          </cell>
        </row>
        <row r="3759">
          <cell r="B3759" t="str">
            <v>TQA22562</v>
          </cell>
          <cell r="C3759" t="str">
            <v>繳費轉出交易-晶片卡(本行為代理兼轉入行)</v>
          </cell>
          <cell r="D3759" t="str">
            <v>N</v>
          </cell>
          <cell r="E3759" t="str">
            <v/>
          </cell>
          <cell r="F3759" t="str">
            <v>N</v>
          </cell>
          <cell r="G3759" t="str">
            <v>N</v>
          </cell>
          <cell r="H3759" t="str">
            <v/>
          </cell>
          <cell r="I3759" t="str">
            <v/>
          </cell>
          <cell r="J3759" t="str">
            <v>N/A</v>
          </cell>
        </row>
        <row r="3760">
          <cell r="B3760" t="str">
            <v>TQA22563</v>
          </cell>
          <cell r="C3760" t="str">
            <v>繳費自行轉帳-晶片卡(本行為代理單位)</v>
          </cell>
          <cell r="D3760" t="str">
            <v>N</v>
          </cell>
          <cell r="E3760" t="str">
            <v/>
          </cell>
          <cell r="F3760" t="str">
            <v>N</v>
          </cell>
          <cell r="G3760" t="str">
            <v>N</v>
          </cell>
          <cell r="H3760" t="str">
            <v/>
          </cell>
          <cell r="I3760" t="str">
            <v/>
          </cell>
          <cell r="J3760" t="str">
            <v>N/A</v>
          </cell>
        </row>
        <row r="3761">
          <cell r="B3761" t="str">
            <v>TQA22600</v>
          </cell>
          <cell r="C3761" t="str">
            <v>銀聯卡提款-晶片卡(本行為代理單位)</v>
          </cell>
          <cell r="D3761" t="str">
            <v>N</v>
          </cell>
          <cell r="E3761" t="str">
            <v/>
          </cell>
          <cell r="F3761" t="str">
            <v>N</v>
          </cell>
          <cell r="G3761" t="str">
            <v>N</v>
          </cell>
          <cell r="H3761" t="str">
            <v/>
          </cell>
          <cell r="I3761" t="str">
            <v/>
          </cell>
          <cell r="J3761" t="str">
            <v>N/A</v>
          </cell>
        </row>
        <row r="3762">
          <cell r="B3762" t="str">
            <v>TQA22953</v>
          </cell>
          <cell r="C3762" t="str">
            <v>本行提款-晶片卡</v>
          </cell>
          <cell r="D3762" t="str">
            <v>N</v>
          </cell>
          <cell r="E3762" t="str">
            <v/>
          </cell>
          <cell r="F3762" t="str">
            <v>N</v>
          </cell>
          <cell r="G3762" t="str">
            <v>N</v>
          </cell>
          <cell r="H3762" t="str">
            <v/>
          </cell>
          <cell r="I3762" t="str">
            <v/>
          </cell>
          <cell r="J3762" t="str">
            <v>N/A</v>
          </cell>
        </row>
        <row r="3763">
          <cell r="B3763" t="str">
            <v>TQA22954</v>
          </cell>
          <cell r="C3763" t="str">
            <v>本行餘額查詢-晶片卡</v>
          </cell>
          <cell r="D3763" t="str">
            <v>N</v>
          </cell>
          <cell r="E3763" t="str">
            <v/>
          </cell>
          <cell r="F3763" t="str">
            <v>N</v>
          </cell>
          <cell r="G3763" t="str">
            <v>N</v>
          </cell>
          <cell r="H3763" t="str">
            <v/>
          </cell>
          <cell r="I3763" t="str">
            <v/>
          </cell>
          <cell r="J3763" t="str">
            <v>N/A</v>
          </cell>
        </row>
        <row r="3764">
          <cell r="B3764" t="str">
            <v>TQA22955</v>
          </cell>
          <cell r="C3764" t="str">
            <v>本行轉帳-晶片卡</v>
          </cell>
          <cell r="D3764" t="str">
            <v>N</v>
          </cell>
          <cell r="E3764" t="str">
            <v/>
          </cell>
          <cell r="F3764" t="str">
            <v>N</v>
          </cell>
          <cell r="G3764" t="str">
            <v>N</v>
          </cell>
          <cell r="H3764" t="str">
            <v/>
          </cell>
          <cell r="I3764" t="str">
            <v/>
          </cell>
          <cell r="J3764" t="str">
            <v>N/A</v>
          </cell>
        </row>
        <row r="3765">
          <cell r="B3765" t="str">
            <v>TQA22956</v>
          </cell>
          <cell r="C3765" t="str">
            <v>本行外幣提款-晶片卡</v>
          </cell>
          <cell r="D3765" t="str">
            <v>N</v>
          </cell>
          <cell r="E3765" t="str">
            <v/>
          </cell>
          <cell r="F3765" t="str">
            <v>N</v>
          </cell>
          <cell r="G3765" t="str">
            <v>N</v>
          </cell>
          <cell r="H3765" t="str">
            <v/>
          </cell>
          <cell r="I3765" t="str">
            <v/>
          </cell>
          <cell r="J3765" t="str">
            <v>N/A</v>
          </cell>
        </row>
        <row r="3766">
          <cell r="B3766" t="str">
            <v>TQA22963</v>
          </cell>
          <cell r="C3766" t="str">
            <v>變更磁條密碼</v>
          </cell>
          <cell r="D3766" t="str">
            <v>N</v>
          </cell>
          <cell r="E3766" t="str">
            <v/>
          </cell>
          <cell r="F3766" t="str">
            <v>N</v>
          </cell>
          <cell r="G3766" t="str">
            <v>N</v>
          </cell>
          <cell r="H3766" t="str">
            <v/>
          </cell>
          <cell r="I3766" t="str">
            <v/>
          </cell>
          <cell r="J3766" t="str">
            <v>N/A</v>
          </cell>
        </row>
        <row r="3767">
          <cell r="B3767" t="str">
            <v>TQA22978</v>
          </cell>
          <cell r="C3767" t="str">
            <v>無卡提款驗OTP</v>
          </cell>
          <cell r="D3767" t="str">
            <v>N</v>
          </cell>
          <cell r="E3767" t="str">
            <v/>
          </cell>
          <cell r="F3767" t="str">
            <v>N</v>
          </cell>
          <cell r="G3767" t="str">
            <v>N</v>
          </cell>
          <cell r="H3767" t="str">
            <v/>
          </cell>
          <cell r="I3767" t="str">
            <v/>
          </cell>
          <cell r="J3767" t="str">
            <v>N/A</v>
          </cell>
        </row>
        <row r="3768">
          <cell r="B3768" t="str">
            <v>TQB02500</v>
          </cell>
          <cell r="C3768" t="str">
            <v>跨行餘額查詢-晶片卡(本行為代理單位)</v>
          </cell>
          <cell r="D3768" t="str">
            <v>N</v>
          </cell>
          <cell r="E3768" t="str">
            <v/>
          </cell>
          <cell r="F3768" t="str">
            <v>N</v>
          </cell>
          <cell r="G3768" t="str">
            <v>N</v>
          </cell>
          <cell r="H3768" t="str">
            <v/>
          </cell>
          <cell r="I3768" t="str">
            <v/>
          </cell>
          <cell r="J3768" t="str">
            <v>N/A</v>
          </cell>
        </row>
        <row r="3769">
          <cell r="B3769" t="str">
            <v>TQB02521</v>
          </cell>
          <cell r="C3769" t="str">
            <v>轉入交易-晶片卡(本行為代理兼轉出行)</v>
          </cell>
          <cell r="D3769" t="str">
            <v>N</v>
          </cell>
          <cell r="E3769" t="str">
            <v/>
          </cell>
          <cell r="F3769" t="str">
            <v>N</v>
          </cell>
          <cell r="G3769" t="str">
            <v>N</v>
          </cell>
          <cell r="H3769" t="str">
            <v/>
          </cell>
          <cell r="I3769" t="str">
            <v/>
          </cell>
          <cell r="J3769" t="str">
            <v>N/A</v>
          </cell>
        </row>
        <row r="3770">
          <cell r="B3770" t="str">
            <v>TQB02522</v>
          </cell>
          <cell r="C3770" t="str">
            <v>轉出交易-晶片卡(本行為代理兼轉入行)</v>
          </cell>
          <cell r="D3770" t="str">
            <v>N</v>
          </cell>
          <cell r="E3770" t="str">
            <v/>
          </cell>
          <cell r="F3770" t="str">
            <v>N</v>
          </cell>
          <cell r="G3770" t="str">
            <v>N</v>
          </cell>
          <cell r="H3770" t="str">
            <v/>
          </cell>
          <cell r="I3770" t="str">
            <v/>
          </cell>
          <cell r="J3770" t="str">
            <v>N/A</v>
          </cell>
        </row>
        <row r="3771">
          <cell r="B3771" t="str">
            <v>TQB02523</v>
          </cell>
          <cell r="C3771" t="str">
            <v>自行轉帳-晶片卡(本行為代理單位)</v>
          </cell>
          <cell r="D3771" t="str">
            <v>N</v>
          </cell>
          <cell r="E3771" t="str">
            <v/>
          </cell>
          <cell r="F3771" t="str">
            <v>N</v>
          </cell>
          <cell r="G3771" t="str">
            <v>N</v>
          </cell>
          <cell r="H3771" t="str">
            <v/>
          </cell>
          <cell r="I3771" t="str">
            <v/>
          </cell>
          <cell r="J3771" t="str">
            <v>N/A</v>
          </cell>
        </row>
        <row r="3772">
          <cell r="B3772" t="str">
            <v>TQB02524</v>
          </cell>
          <cell r="C3772" t="str">
            <v>跨行轉帳-晶片卡(本行為代理行)</v>
          </cell>
          <cell r="D3772" t="str">
            <v>N</v>
          </cell>
          <cell r="E3772" t="str">
            <v/>
          </cell>
          <cell r="F3772" t="str">
            <v>N</v>
          </cell>
          <cell r="G3772" t="str">
            <v>N</v>
          </cell>
          <cell r="H3772" t="str">
            <v/>
          </cell>
          <cell r="I3772" t="str">
            <v/>
          </cell>
          <cell r="J3772" t="str">
            <v>N/A</v>
          </cell>
        </row>
        <row r="3773">
          <cell r="B3773" t="str">
            <v>TQB02525</v>
          </cell>
          <cell r="C3773" t="str">
            <v>付費轉帳-晶片卡(本行為代理兼轉入行)</v>
          </cell>
          <cell r="D3773" t="str">
            <v>N</v>
          </cell>
          <cell r="E3773" t="str">
            <v/>
          </cell>
          <cell r="F3773" t="str">
            <v>N</v>
          </cell>
          <cell r="G3773" t="str">
            <v>N</v>
          </cell>
          <cell r="H3773" t="str">
            <v/>
          </cell>
          <cell r="I3773" t="str">
            <v/>
          </cell>
          <cell r="J3773" t="str">
            <v>N/A</v>
          </cell>
        </row>
        <row r="3774">
          <cell r="B3774" t="str">
            <v>TQB02531</v>
          </cell>
          <cell r="C3774" t="str">
            <v>跨行繳費稅-晶片卡(本行為純代理)</v>
          </cell>
          <cell r="D3774" t="str">
            <v>N</v>
          </cell>
          <cell r="E3774" t="str">
            <v/>
          </cell>
          <cell r="F3774" t="str">
            <v>N</v>
          </cell>
          <cell r="G3774" t="str">
            <v>N</v>
          </cell>
          <cell r="H3774" t="str">
            <v/>
          </cell>
          <cell r="I3774" t="str">
            <v/>
          </cell>
          <cell r="J3774" t="str">
            <v>N/A</v>
          </cell>
        </row>
        <row r="3775">
          <cell r="B3775" t="str">
            <v>TQB02532</v>
          </cell>
          <cell r="C3775" t="str">
            <v>自行繳費稅-晶片卡(本行為代理兼轉出)</v>
          </cell>
          <cell r="D3775" t="str">
            <v>N</v>
          </cell>
          <cell r="E3775" t="str">
            <v/>
          </cell>
          <cell r="F3775" t="str">
            <v>N</v>
          </cell>
          <cell r="G3775" t="str">
            <v>N</v>
          </cell>
          <cell r="H3775" t="str">
            <v/>
          </cell>
          <cell r="I3775" t="str">
            <v/>
          </cell>
          <cell r="J3775" t="str">
            <v>N/A</v>
          </cell>
        </row>
        <row r="3776">
          <cell r="B3776" t="str">
            <v>TQB02541</v>
          </cell>
          <cell r="C3776" t="str">
            <v>購貨-晶片卡(本行為代理兼轉入行)</v>
          </cell>
          <cell r="D3776" t="str">
            <v>N</v>
          </cell>
          <cell r="E3776" t="str">
            <v/>
          </cell>
          <cell r="F3776" t="str">
            <v>N</v>
          </cell>
          <cell r="G3776" t="str">
            <v>N</v>
          </cell>
          <cell r="H3776" t="str">
            <v/>
          </cell>
          <cell r="I3776" t="str">
            <v/>
          </cell>
          <cell r="J3776" t="str">
            <v>N/A</v>
          </cell>
        </row>
        <row r="3777">
          <cell r="B3777" t="str">
            <v>TQB02542</v>
          </cell>
          <cell r="C3777" t="str">
            <v>購貨沖正-晶片卡(本行為代理兼轉入行)</v>
          </cell>
          <cell r="D3777" t="str">
            <v>N</v>
          </cell>
          <cell r="E3777" t="str">
            <v/>
          </cell>
          <cell r="F3777" t="str">
            <v>N</v>
          </cell>
          <cell r="G3777" t="str">
            <v>N</v>
          </cell>
          <cell r="H3777" t="str">
            <v/>
          </cell>
          <cell r="I3777" t="str">
            <v/>
          </cell>
          <cell r="J3777" t="str">
            <v>N/A</v>
          </cell>
        </row>
        <row r="3778">
          <cell r="B3778" t="str">
            <v>TQB02543</v>
          </cell>
          <cell r="C3778" t="str">
            <v>退費-晶片卡(本行為代理兼轉入行)</v>
          </cell>
          <cell r="D3778" t="str">
            <v>N</v>
          </cell>
          <cell r="E3778" t="str">
            <v/>
          </cell>
          <cell r="F3778" t="str">
            <v>N</v>
          </cell>
          <cell r="G3778" t="str">
            <v>N</v>
          </cell>
          <cell r="H3778" t="str">
            <v/>
          </cell>
          <cell r="I3778" t="str">
            <v/>
          </cell>
          <cell r="J3778" t="str">
            <v>N/A</v>
          </cell>
        </row>
        <row r="3779">
          <cell r="B3779" t="str">
            <v>TQB02551</v>
          </cell>
          <cell r="C3779" t="str">
            <v>預先授權-晶片卡(本行為代理兼轉入行)</v>
          </cell>
          <cell r="D3779" t="str">
            <v>N</v>
          </cell>
          <cell r="E3779" t="str">
            <v/>
          </cell>
          <cell r="F3779" t="str">
            <v>N</v>
          </cell>
          <cell r="G3779" t="str">
            <v>N</v>
          </cell>
          <cell r="H3779" t="str">
            <v/>
          </cell>
          <cell r="I3779" t="str">
            <v/>
          </cell>
          <cell r="J3779" t="str">
            <v>N/A</v>
          </cell>
        </row>
        <row r="3780">
          <cell r="B3780" t="str">
            <v>TQB02552</v>
          </cell>
          <cell r="C3780" t="str">
            <v>授權完成-晶片卡(本行為代理兼轉入行)</v>
          </cell>
          <cell r="D3780" t="str">
            <v>N</v>
          </cell>
          <cell r="E3780" t="str">
            <v/>
          </cell>
          <cell r="F3780" t="str">
            <v>N</v>
          </cell>
          <cell r="G3780" t="str">
            <v>N</v>
          </cell>
          <cell r="H3780" t="str">
            <v/>
          </cell>
          <cell r="I3780" t="str">
            <v/>
          </cell>
          <cell r="J3780" t="str">
            <v>N/A</v>
          </cell>
        </row>
        <row r="3781">
          <cell r="B3781" t="str">
            <v>TQB02561</v>
          </cell>
          <cell r="C3781" t="str">
            <v>繳費轉入交易-晶片卡(本行為代理兼轉出行)</v>
          </cell>
          <cell r="D3781" t="str">
            <v>N</v>
          </cell>
          <cell r="E3781" t="str">
            <v/>
          </cell>
          <cell r="F3781" t="str">
            <v>N</v>
          </cell>
          <cell r="G3781" t="str">
            <v>N</v>
          </cell>
          <cell r="H3781" t="str">
            <v/>
          </cell>
          <cell r="I3781" t="str">
            <v/>
          </cell>
          <cell r="J3781" t="str">
            <v>N/A</v>
          </cell>
        </row>
        <row r="3782">
          <cell r="B3782" t="str">
            <v>TQB02562</v>
          </cell>
          <cell r="C3782" t="str">
            <v>繳費轉出交易-晶片卡(本行為代理兼轉入行)</v>
          </cell>
          <cell r="D3782" t="str">
            <v>N</v>
          </cell>
          <cell r="E3782" t="str">
            <v/>
          </cell>
          <cell r="F3782" t="str">
            <v>N</v>
          </cell>
          <cell r="G3782" t="str">
            <v>N</v>
          </cell>
          <cell r="H3782" t="str">
            <v/>
          </cell>
          <cell r="I3782" t="str">
            <v/>
          </cell>
          <cell r="J3782" t="str">
            <v>N/A</v>
          </cell>
        </row>
        <row r="3783">
          <cell r="B3783" t="str">
            <v>TQB02563</v>
          </cell>
          <cell r="C3783" t="str">
            <v>繳費自行轉帳-晶片卡(本行為代理單位)</v>
          </cell>
          <cell r="D3783" t="str">
            <v>N</v>
          </cell>
          <cell r="E3783" t="str">
            <v/>
          </cell>
          <cell r="F3783" t="str">
            <v>N</v>
          </cell>
          <cell r="G3783" t="str">
            <v>N</v>
          </cell>
          <cell r="H3783" t="str">
            <v/>
          </cell>
          <cell r="I3783" t="str">
            <v/>
          </cell>
          <cell r="J3783" t="str">
            <v>N/A</v>
          </cell>
        </row>
        <row r="3784">
          <cell r="B3784" t="str">
            <v>TQB02951</v>
          </cell>
          <cell r="C3784" t="str">
            <v>本行戶名查詢及TACKCHECK-晶片卡WEBATM</v>
          </cell>
          <cell r="D3784" t="str">
            <v>N</v>
          </cell>
          <cell r="E3784" t="str">
            <v/>
          </cell>
          <cell r="F3784" t="str">
            <v>N</v>
          </cell>
          <cell r="G3784" t="str">
            <v>N</v>
          </cell>
          <cell r="H3784" t="str">
            <v/>
          </cell>
          <cell r="I3784" t="str">
            <v/>
          </cell>
          <cell r="J3784" t="str">
            <v>N/A</v>
          </cell>
        </row>
        <row r="3785">
          <cell r="B3785" t="str">
            <v>TQB02952</v>
          </cell>
          <cell r="C3785" t="str">
            <v>現金全繳-WEBATM</v>
          </cell>
          <cell r="D3785" t="str">
            <v>N</v>
          </cell>
          <cell r="E3785" t="str">
            <v/>
          </cell>
          <cell r="F3785" t="str">
            <v>N</v>
          </cell>
          <cell r="G3785" t="str">
            <v>N</v>
          </cell>
          <cell r="H3785" t="str">
            <v/>
          </cell>
          <cell r="I3785" t="str">
            <v/>
          </cell>
          <cell r="J3785" t="str">
            <v>N/A</v>
          </cell>
        </row>
        <row r="3786">
          <cell r="B3786" t="str">
            <v>TQB02954</v>
          </cell>
          <cell r="C3786" t="str">
            <v>本行餘額查詢-晶片卡WEBATM</v>
          </cell>
          <cell r="D3786" t="str">
            <v>N</v>
          </cell>
          <cell r="E3786" t="str">
            <v/>
          </cell>
          <cell r="F3786" t="str">
            <v>N</v>
          </cell>
          <cell r="G3786" t="str">
            <v>N</v>
          </cell>
          <cell r="H3786" t="str">
            <v/>
          </cell>
          <cell r="I3786" t="str">
            <v/>
          </cell>
          <cell r="J3786" t="str">
            <v>N/A</v>
          </cell>
        </row>
        <row r="3787">
          <cell r="B3787" t="str">
            <v>TQB02955</v>
          </cell>
          <cell r="C3787" t="str">
            <v>本行轉帳-晶片卡WEBATM</v>
          </cell>
          <cell r="D3787" t="str">
            <v>N</v>
          </cell>
          <cell r="E3787" t="str">
            <v/>
          </cell>
          <cell r="F3787" t="str">
            <v>N</v>
          </cell>
          <cell r="G3787" t="str">
            <v>N</v>
          </cell>
          <cell r="H3787" t="str">
            <v/>
          </cell>
          <cell r="I3787" t="str">
            <v/>
          </cell>
          <cell r="J3787" t="str">
            <v>N/A</v>
          </cell>
        </row>
        <row r="3788">
          <cell r="B3788" t="str">
            <v>TQB02957</v>
          </cell>
          <cell r="C3788" t="str">
            <v>本行消費扣款-晶片卡</v>
          </cell>
          <cell r="D3788" t="str">
            <v>N</v>
          </cell>
          <cell r="E3788" t="str">
            <v/>
          </cell>
          <cell r="F3788" t="str">
            <v>N</v>
          </cell>
          <cell r="G3788" t="str">
            <v>N</v>
          </cell>
          <cell r="H3788" t="str">
            <v/>
          </cell>
          <cell r="I3788" t="str">
            <v/>
          </cell>
          <cell r="J3788" t="str">
            <v>N/A</v>
          </cell>
        </row>
        <row r="3789">
          <cell r="B3789" t="str">
            <v>TQB02958</v>
          </cell>
          <cell r="C3789" t="str">
            <v>本行沖正-晶片卡</v>
          </cell>
          <cell r="D3789" t="str">
            <v>N</v>
          </cell>
          <cell r="E3789" t="str">
            <v/>
          </cell>
          <cell r="F3789" t="str">
            <v>N</v>
          </cell>
          <cell r="G3789" t="str">
            <v>N</v>
          </cell>
          <cell r="H3789" t="str">
            <v/>
          </cell>
          <cell r="I3789" t="str">
            <v/>
          </cell>
          <cell r="J3789" t="str">
            <v>N/A</v>
          </cell>
        </row>
        <row r="3790">
          <cell r="B3790" t="str">
            <v>TQB02959</v>
          </cell>
          <cell r="C3790" t="str">
            <v>本行消費扣款退費-晶片卡</v>
          </cell>
          <cell r="D3790" t="str">
            <v>N</v>
          </cell>
          <cell r="E3790" t="str">
            <v/>
          </cell>
          <cell r="F3790" t="str">
            <v>N</v>
          </cell>
          <cell r="G3790" t="str">
            <v>N</v>
          </cell>
          <cell r="H3790" t="str">
            <v/>
          </cell>
          <cell r="I3790" t="str">
            <v/>
          </cell>
          <cell r="J3790" t="str">
            <v>N/A</v>
          </cell>
        </row>
        <row r="3791">
          <cell r="B3791" t="str">
            <v>TQB02960</v>
          </cell>
          <cell r="C3791" t="str">
            <v>付費轉帳-晶片卡WEBATM本行交易</v>
          </cell>
          <cell r="D3791" t="str">
            <v>N</v>
          </cell>
          <cell r="E3791" t="str">
            <v/>
          </cell>
          <cell r="F3791" t="str">
            <v>N</v>
          </cell>
          <cell r="G3791" t="str">
            <v>N</v>
          </cell>
          <cell r="H3791" t="str">
            <v/>
          </cell>
          <cell r="I3791" t="str">
            <v/>
          </cell>
          <cell r="J3791" t="str">
            <v>N/A</v>
          </cell>
        </row>
        <row r="3792">
          <cell r="B3792" t="str">
            <v>TQB02964</v>
          </cell>
          <cell r="C3792" t="str">
            <v>本行勞動專戶明細查詢-晶片卡</v>
          </cell>
          <cell r="D3792" t="str">
            <v>N</v>
          </cell>
          <cell r="E3792" t="str">
            <v/>
          </cell>
          <cell r="F3792" t="str">
            <v>N</v>
          </cell>
          <cell r="G3792" t="str">
            <v>N</v>
          </cell>
          <cell r="H3792" t="str">
            <v/>
          </cell>
          <cell r="I3792" t="str">
            <v/>
          </cell>
          <cell r="J3792" t="str">
            <v>N/A</v>
          </cell>
        </row>
        <row r="3793">
          <cell r="B3793" t="str">
            <v>TQB02965</v>
          </cell>
          <cell r="C3793" t="str">
            <v>本行開卡-晶片卡WEBATM</v>
          </cell>
          <cell r="D3793" t="str">
            <v>N</v>
          </cell>
          <cell r="E3793" t="str">
            <v/>
          </cell>
          <cell r="F3793" t="str">
            <v>N</v>
          </cell>
          <cell r="G3793" t="str">
            <v>N</v>
          </cell>
          <cell r="H3793" t="str">
            <v/>
          </cell>
          <cell r="I3793" t="str">
            <v/>
          </cell>
          <cell r="J3793" t="str">
            <v>N/A</v>
          </cell>
        </row>
        <row r="3794">
          <cell r="B3794" t="str">
            <v>TQB02966</v>
          </cell>
          <cell r="C3794" t="str">
            <v>本行勞保資料查詢約定-晶片卡</v>
          </cell>
          <cell r="D3794" t="str">
            <v>N</v>
          </cell>
          <cell r="E3794" t="str">
            <v/>
          </cell>
          <cell r="F3794" t="str">
            <v>N</v>
          </cell>
          <cell r="G3794" t="str">
            <v>N</v>
          </cell>
          <cell r="H3794" t="str">
            <v/>
          </cell>
          <cell r="I3794" t="str">
            <v/>
          </cell>
          <cell r="J3794" t="str">
            <v>N/A</v>
          </cell>
        </row>
        <row r="3795">
          <cell r="B3795" t="str">
            <v>TQB02967</v>
          </cell>
          <cell r="C3795" t="str">
            <v>本行勞保資料明細查詢-晶片卡</v>
          </cell>
          <cell r="D3795" t="str">
            <v>N</v>
          </cell>
          <cell r="E3795" t="str">
            <v/>
          </cell>
          <cell r="F3795" t="str">
            <v>N</v>
          </cell>
          <cell r="G3795" t="str">
            <v>N</v>
          </cell>
          <cell r="H3795" t="str">
            <v/>
          </cell>
          <cell r="I3795" t="str">
            <v/>
          </cell>
          <cell r="J3795" t="str">
            <v>N/A</v>
          </cell>
        </row>
        <row r="3796">
          <cell r="B3796" t="str">
            <v>TQB02968</v>
          </cell>
          <cell r="C3796" t="str">
            <v>本行消費扣款功能設定-晶片卡WEBATM</v>
          </cell>
          <cell r="D3796" t="str">
            <v>N</v>
          </cell>
          <cell r="E3796" t="str">
            <v/>
          </cell>
          <cell r="F3796" t="str">
            <v>N</v>
          </cell>
          <cell r="G3796" t="str">
            <v>N</v>
          </cell>
          <cell r="H3796" t="str">
            <v/>
          </cell>
          <cell r="I3796" t="str">
            <v/>
          </cell>
          <cell r="J3796" t="str">
            <v>N/A</v>
          </cell>
        </row>
        <row r="3797">
          <cell r="B3797" t="str">
            <v>TQB02969</v>
          </cell>
          <cell r="C3797" t="str">
            <v>本行全繳-晶片卡WEBATM</v>
          </cell>
          <cell r="D3797" t="str">
            <v>N</v>
          </cell>
          <cell r="E3797" t="str">
            <v/>
          </cell>
          <cell r="F3797" t="str">
            <v>N</v>
          </cell>
          <cell r="G3797" t="str">
            <v>N</v>
          </cell>
          <cell r="H3797" t="str">
            <v/>
          </cell>
          <cell r="I3797" t="str">
            <v/>
          </cell>
          <cell r="J3797" t="str">
            <v>N/A</v>
          </cell>
        </row>
        <row r="3798">
          <cell r="B3798" t="str">
            <v>TQB02990</v>
          </cell>
          <cell r="C3798" t="str">
            <v>本行滯留交易查詢-晶片卡WEBATM</v>
          </cell>
          <cell r="D3798" t="str">
            <v>N</v>
          </cell>
          <cell r="E3798" t="str">
            <v/>
          </cell>
          <cell r="F3798" t="str">
            <v>N</v>
          </cell>
          <cell r="G3798" t="str">
            <v>N</v>
          </cell>
          <cell r="H3798" t="str">
            <v/>
          </cell>
          <cell r="I3798" t="str">
            <v/>
          </cell>
          <cell r="J3798" t="str">
            <v>N/A</v>
          </cell>
        </row>
        <row r="3799">
          <cell r="B3799" t="str">
            <v>TQB12521</v>
          </cell>
          <cell r="C3799" t="str">
            <v>轉入交易-晶片卡(本行為代理兼轉出行)</v>
          </cell>
          <cell r="D3799" t="str">
            <v>N</v>
          </cell>
          <cell r="E3799" t="str">
            <v/>
          </cell>
          <cell r="F3799" t="str">
            <v>N</v>
          </cell>
          <cell r="G3799" t="str">
            <v>N</v>
          </cell>
          <cell r="H3799" t="str">
            <v/>
          </cell>
          <cell r="I3799" t="str">
            <v/>
          </cell>
          <cell r="J3799" t="str">
            <v>N/A</v>
          </cell>
        </row>
        <row r="3800">
          <cell r="B3800" t="str">
            <v>TQB12522</v>
          </cell>
          <cell r="C3800" t="str">
            <v>轉出交易-晶片卡(本行為代理兼轉入行)</v>
          </cell>
          <cell r="D3800" t="str">
            <v>N</v>
          </cell>
          <cell r="E3800" t="str">
            <v/>
          </cell>
          <cell r="F3800" t="str">
            <v>N</v>
          </cell>
          <cell r="G3800" t="str">
            <v>N</v>
          </cell>
          <cell r="H3800" t="str">
            <v/>
          </cell>
          <cell r="I3800" t="str">
            <v/>
          </cell>
          <cell r="J3800" t="str">
            <v>N/A</v>
          </cell>
        </row>
        <row r="3801">
          <cell r="B3801" t="str">
            <v>TQB12523</v>
          </cell>
          <cell r="C3801" t="str">
            <v>自行轉帳-晶片卡(本行為代理單位)</v>
          </cell>
          <cell r="D3801" t="str">
            <v>N</v>
          </cell>
          <cell r="E3801" t="str">
            <v/>
          </cell>
          <cell r="F3801" t="str">
            <v>N</v>
          </cell>
          <cell r="G3801" t="str">
            <v>N</v>
          </cell>
          <cell r="H3801" t="str">
            <v/>
          </cell>
          <cell r="I3801" t="str">
            <v/>
          </cell>
          <cell r="J3801" t="str">
            <v>N/A</v>
          </cell>
        </row>
        <row r="3802">
          <cell r="B3802" t="str">
            <v>TQB12524</v>
          </cell>
          <cell r="C3802" t="str">
            <v>跨行轉帳-晶片卡(本行為代理單位)</v>
          </cell>
          <cell r="D3802" t="str">
            <v>N</v>
          </cell>
          <cell r="E3802" t="str">
            <v/>
          </cell>
          <cell r="F3802" t="str">
            <v>N</v>
          </cell>
          <cell r="G3802" t="str">
            <v>N</v>
          </cell>
          <cell r="H3802" t="str">
            <v/>
          </cell>
          <cell r="I3802" t="str">
            <v/>
          </cell>
          <cell r="J3802" t="str">
            <v>N/A</v>
          </cell>
        </row>
        <row r="3803">
          <cell r="B3803" t="str">
            <v>TQB12525</v>
          </cell>
          <cell r="C3803" t="str">
            <v>付費轉帳-晶片卡(本行為代理兼轉入行)</v>
          </cell>
          <cell r="D3803" t="str">
            <v>N</v>
          </cell>
          <cell r="E3803" t="str">
            <v/>
          </cell>
          <cell r="F3803" t="str">
            <v>N</v>
          </cell>
          <cell r="G3803" t="str">
            <v>N</v>
          </cell>
          <cell r="H3803" t="str">
            <v/>
          </cell>
          <cell r="I3803" t="str">
            <v/>
          </cell>
          <cell r="J3803" t="str">
            <v>N/A</v>
          </cell>
        </row>
        <row r="3804">
          <cell r="B3804" t="str">
            <v>TQB12531</v>
          </cell>
          <cell r="C3804" t="str">
            <v>跨行繳費稅-晶片卡(本行為純代理)</v>
          </cell>
          <cell r="D3804" t="str">
            <v>N</v>
          </cell>
          <cell r="E3804" t="str">
            <v/>
          </cell>
          <cell r="F3804" t="str">
            <v>N</v>
          </cell>
          <cell r="G3804" t="str">
            <v>N</v>
          </cell>
          <cell r="H3804" t="str">
            <v/>
          </cell>
          <cell r="I3804" t="str">
            <v/>
          </cell>
          <cell r="J3804" t="str">
            <v>N/A</v>
          </cell>
        </row>
        <row r="3805">
          <cell r="B3805" t="str">
            <v>TQB12532</v>
          </cell>
          <cell r="C3805" t="str">
            <v>自行繳費稅-晶片卡(本行為代理兼轉出)</v>
          </cell>
          <cell r="D3805" t="str">
            <v>N</v>
          </cell>
          <cell r="E3805" t="str">
            <v/>
          </cell>
          <cell r="F3805" t="str">
            <v>N</v>
          </cell>
          <cell r="G3805" t="str">
            <v>N</v>
          </cell>
          <cell r="H3805" t="str">
            <v/>
          </cell>
          <cell r="I3805" t="str">
            <v/>
          </cell>
          <cell r="J3805" t="str">
            <v>N/A</v>
          </cell>
        </row>
        <row r="3806">
          <cell r="B3806" t="str">
            <v>TQB12541</v>
          </cell>
          <cell r="C3806" t="str">
            <v>購貨-晶片卡(本行為代理兼轉入行)</v>
          </cell>
          <cell r="D3806" t="str">
            <v>N</v>
          </cell>
          <cell r="E3806" t="str">
            <v/>
          </cell>
          <cell r="F3806" t="str">
            <v>N</v>
          </cell>
          <cell r="G3806" t="str">
            <v>N</v>
          </cell>
          <cell r="H3806" t="str">
            <v/>
          </cell>
          <cell r="I3806" t="str">
            <v/>
          </cell>
          <cell r="J3806" t="str">
            <v>N/A</v>
          </cell>
        </row>
        <row r="3807">
          <cell r="B3807" t="str">
            <v>TQB12542</v>
          </cell>
          <cell r="C3807" t="str">
            <v>購貨沖正-晶片卡(本行為代理兼轉入行)</v>
          </cell>
          <cell r="D3807" t="str">
            <v>N</v>
          </cell>
          <cell r="E3807" t="str">
            <v/>
          </cell>
          <cell r="F3807" t="str">
            <v>N</v>
          </cell>
          <cell r="G3807" t="str">
            <v>N</v>
          </cell>
          <cell r="H3807" t="str">
            <v/>
          </cell>
          <cell r="I3807" t="str">
            <v/>
          </cell>
          <cell r="J3807" t="str">
            <v>N/A</v>
          </cell>
        </row>
        <row r="3808">
          <cell r="B3808" t="str">
            <v>TQB12543</v>
          </cell>
          <cell r="C3808" t="str">
            <v>退費-晶片卡(本行為代理兼轉入行)</v>
          </cell>
          <cell r="D3808" t="str">
            <v>N</v>
          </cell>
          <cell r="E3808" t="str">
            <v/>
          </cell>
          <cell r="F3808" t="str">
            <v>N</v>
          </cell>
          <cell r="G3808" t="str">
            <v>N</v>
          </cell>
          <cell r="H3808" t="str">
            <v/>
          </cell>
          <cell r="I3808" t="str">
            <v/>
          </cell>
          <cell r="J3808" t="str">
            <v>N/A</v>
          </cell>
        </row>
        <row r="3809">
          <cell r="B3809" t="str">
            <v>TQB12552</v>
          </cell>
          <cell r="C3809" t="str">
            <v>授權完成-晶片卡(本行為代理兼轉入行)</v>
          </cell>
          <cell r="D3809" t="str">
            <v>N</v>
          </cell>
          <cell r="E3809" t="str">
            <v/>
          </cell>
          <cell r="F3809" t="str">
            <v>N</v>
          </cell>
          <cell r="G3809" t="str">
            <v>N</v>
          </cell>
          <cell r="H3809" t="str">
            <v/>
          </cell>
          <cell r="I3809" t="str">
            <v/>
          </cell>
          <cell r="J3809" t="str">
            <v>N/A</v>
          </cell>
        </row>
        <row r="3810">
          <cell r="B3810" t="str">
            <v>TQB12561</v>
          </cell>
          <cell r="C3810" t="str">
            <v>繳費轉入交易-晶片卡(本行為代理兼轉出行)</v>
          </cell>
          <cell r="D3810" t="str">
            <v>N</v>
          </cell>
          <cell r="E3810" t="str">
            <v/>
          </cell>
          <cell r="F3810" t="str">
            <v>N</v>
          </cell>
          <cell r="G3810" t="str">
            <v>N</v>
          </cell>
          <cell r="H3810" t="str">
            <v/>
          </cell>
          <cell r="I3810" t="str">
            <v/>
          </cell>
          <cell r="J3810" t="str">
            <v>N/A</v>
          </cell>
        </row>
        <row r="3811">
          <cell r="B3811" t="str">
            <v>TQB12562</v>
          </cell>
          <cell r="C3811" t="str">
            <v>繳費轉出交易-晶片卡(本行為代理兼轉入行)</v>
          </cell>
          <cell r="D3811" t="str">
            <v>N</v>
          </cell>
          <cell r="E3811" t="str">
            <v/>
          </cell>
          <cell r="F3811" t="str">
            <v>N</v>
          </cell>
          <cell r="G3811" t="str">
            <v>N</v>
          </cell>
          <cell r="H3811" t="str">
            <v/>
          </cell>
          <cell r="I3811" t="str">
            <v/>
          </cell>
          <cell r="J3811" t="str">
            <v>N/A</v>
          </cell>
        </row>
        <row r="3812">
          <cell r="B3812" t="str">
            <v>TQB12563</v>
          </cell>
          <cell r="C3812" t="str">
            <v>繳費自行轉帳-晶片卡(本行為代理單位)</v>
          </cell>
          <cell r="D3812" t="str">
            <v>N</v>
          </cell>
          <cell r="E3812" t="str">
            <v/>
          </cell>
          <cell r="F3812" t="str">
            <v>N</v>
          </cell>
          <cell r="G3812" t="str">
            <v>N</v>
          </cell>
          <cell r="H3812" t="str">
            <v/>
          </cell>
          <cell r="I3812" t="str">
            <v/>
          </cell>
          <cell r="J3812" t="str">
            <v>N/A</v>
          </cell>
        </row>
        <row r="3813">
          <cell r="B3813" t="str">
            <v>TQC02500</v>
          </cell>
          <cell r="C3813" t="str">
            <v>跨行餘額查詢-晶片卡(本行為代理單位)</v>
          </cell>
          <cell r="D3813" t="str">
            <v>N</v>
          </cell>
          <cell r="E3813" t="str">
            <v/>
          </cell>
          <cell r="F3813" t="str">
            <v>N</v>
          </cell>
          <cell r="G3813" t="str">
            <v>N</v>
          </cell>
          <cell r="H3813" t="str">
            <v/>
          </cell>
          <cell r="I3813" t="str">
            <v/>
          </cell>
          <cell r="J3813" t="str">
            <v>N/A</v>
          </cell>
        </row>
        <row r="3814">
          <cell r="B3814" t="str">
            <v>TQC02521</v>
          </cell>
          <cell r="C3814" t="str">
            <v>轉入交易-晶片卡(本行為代理兼轉出行)</v>
          </cell>
          <cell r="D3814" t="str">
            <v>N</v>
          </cell>
          <cell r="E3814" t="str">
            <v/>
          </cell>
          <cell r="F3814" t="str">
            <v>N</v>
          </cell>
          <cell r="G3814" t="str">
            <v>N</v>
          </cell>
          <cell r="H3814" t="str">
            <v/>
          </cell>
          <cell r="I3814" t="str">
            <v/>
          </cell>
          <cell r="J3814" t="str">
            <v>N/A</v>
          </cell>
        </row>
        <row r="3815">
          <cell r="B3815" t="str">
            <v>TQC02522</v>
          </cell>
          <cell r="C3815" t="str">
            <v>轉出交易-晶片卡(本行為代理兼轉入行)</v>
          </cell>
          <cell r="D3815" t="str">
            <v>N</v>
          </cell>
          <cell r="E3815" t="str">
            <v/>
          </cell>
          <cell r="F3815" t="str">
            <v>N</v>
          </cell>
          <cell r="G3815" t="str">
            <v>N</v>
          </cell>
          <cell r="H3815" t="str">
            <v/>
          </cell>
          <cell r="I3815" t="str">
            <v/>
          </cell>
          <cell r="J3815" t="str">
            <v>N/A</v>
          </cell>
        </row>
        <row r="3816">
          <cell r="B3816" t="str">
            <v>TQC02523</v>
          </cell>
          <cell r="C3816" t="str">
            <v>自行轉帳-晶片卡(本行為代理單位)</v>
          </cell>
          <cell r="D3816" t="str">
            <v>N</v>
          </cell>
          <cell r="E3816" t="str">
            <v/>
          </cell>
          <cell r="F3816" t="str">
            <v>N</v>
          </cell>
          <cell r="G3816" t="str">
            <v>N</v>
          </cell>
          <cell r="H3816" t="str">
            <v/>
          </cell>
          <cell r="I3816" t="str">
            <v/>
          </cell>
          <cell r="J3816" t="str">
            <v>N/A</v>
          </cell>
        </row>
        <row r="3817">
          <cell r="B3817" t="str">
            <v>TQC02524</v>
          </cell>
          <cell r="C3817" t="str">
            <v>跨行轉帳-晶片卡(本行為代理行)</v>
          </cell>
          <cell r="D3817" t="str">
            <v>N</v>
          </cell>
          <cell r="E3817" t="str">
            <v/>
          </cell>
          <cell r="F3817" t="str">
            <v>N</v>
          </cell>
          <cell r="G3817" t="str">
            <v>N</v>
          </cell>
          <cell r="H3817" t="str">
            <v/>
          </cell>
          <cell r="I3817" t="str">
            <v/>
          </cell>
          <cell r="J3817" t="str">
            <v>N/A</v>
          </cell>
        </row>
        <row r="3818">
          <cell r="B3818" t="str">
            <v>TQC02531</v>
          </cell>
          <cell r="C3818" t="str">
            <v>跨行繳費稅-晶片卡(本行為純代理)</v>
          </cell>
          <cell r="D3818" t="str">
            <v>N</v>
          </cell>
          <cell r="E3818" t="str">
            <v/>
          </cell>
          <cell r="F3818" t="str">
            <v>N</v>
          </cell>
          <cell r="G3818" t="str">
            <v>N</v>
          </cell>
          <cell r="H3818" t="str">
            <v/>
          </cell>
          <cell r="I3818" t="str">
            <v/>
          </cell>
          <cell r="J3818" t="str">
            <v>N/A</v>
          </cell>
        </row>
        <row r="3819">
          <cell r="B3819" t="str">
            <v>TQC02532</v>
          </cell>
          <cell r="C3819" t="str">
            <v>自行繳費稅-晶片卡(本行為代理兼轉出)</v>
          </cell>
          <cell r="D3819" t="str">
            <v>N</v>
          </cell>
          <cell r="E3819" t="str">
            <v/>
          </cell>
          <cell r="F3819" t="str">
            <v>N</v>
          </cell>
          <cell r="G3819" t="str">
            <v>N</v>
          </cell>
          <cell r="H3819" t="str">
            <v/>
          </cell>
          <cell r="I3819" t="str">
            <v/>
          </cell>
          <cell r="J3819" t="str">
            <v>N/A</v>
          </cell>
        </row>
        <row r="3820">
          <cell r="B3820" t="str">
            <v>TQC02541</v>
          </cell>
          <cell r="C3820" t="str">
            <v>購貨-晶片卡(本行為代理兼轉入行)</v>
          </cell>
          <cell r="D3820" t="str">
            <v>N</v>
          </cell>
          <cell r="E3820" t="str">
            <v/>
          </cell>
          <cell r="F3820" t="str">
            <v>N</v>
          </cell>
          <cell r="G3820" t="str">
            <v>N</v>
          </cell>
          <cell r="H3820" t="str">
            <v/>
          </cell>
          <cell r="I3820" t="str">
            <v/>
          </cell>
          <cell r="J3820" t="str">
            <v>N/A</v>
          </cell>
        </row>
        <row r="3821">
          <cell r="B3821" t="str">
            <v>TQC02542</v>
          </cell>
          <cell r="C3821" t="str">
            <v>購貨沖正-晶片卡(本行為代理兼轉入行)</v>
          </cell>
          <cell r="D3821" t="str">
            <v>N</v>
          </cell>
          <cell r="E3821" t="str">
            <v/>
          </cell>
          <cell r="F3821" t="str">
            <v>N</v>
          </cell>
          <cell r="G3821" t="str">
            <v>N</v>
          </cell>
          <cell r="H3821" t="str">
            <v/>
          </cell>
          <cell r="I3821" t="str">
            <v/>
          </cell>
          <cell r="J3821" t="str">
            <v>N/A</v>
          </cell>
        </row>
        <row r="3822">
          <cell r="B3822" t="str">
            <v>TQC02543</v>
          </cell>
          <cell r="C3822" t="str">
            <v>退貨-晶片卡(本行為代理兼轉入行)</v>
          </cell>
          <cell r="D3822" t="str">
            <v>N</v>
          </cell>
          <cell r="E3822" t="str">
            <v/>
          </cell>
          <cell r="F3822" t="str">
            <v>N</v>
          </cell>
          <cell r="G3822" t="str">
            <v>N</v>
          </cell>
          <cell r="H3822" t="str">
            <v/>
          </cell>
          <cell r="I3822" t="str">
            <v/>
          </cell>
          <cell r="J3822" t="str">
            <v>N/A</v>
          </cell>
        </row>
        <row r="3823">
          <cell r="B3823" t="str">
            <v>TQC02562</v>
          </cell>
          <cell r="C3823" t="str">
            <v>繳費轉出交易-晶片卡(本行為代理兼轉入行)</v>
          </cell>
          <cell r="D3823" t="str">
            <v>N</v>
          </cell>
          <cell r="E3823" t="str">
            <v/>
          </cell>
          <cell r="F3823" t="str">
            <v>N</v>
          </cell>
          <cell r="G3823" t="str">
            <v>N</v>
          </cell>
          <cell r="H3823" t="str">
            <v/>
          </cell>
          <cell r="I3823" t="str">
            <v/>
          </cell>
          <cell r="J3823" t="str">
            <v>N/A</v>
          </cell>
        </row>
        <row r="3824">
          <cell r="B3824" t="str">
            <v>TQC02954</v>
          </cell>
          <cell r="C3824" t="str">
            <v>本行餘額查詢-晶片卡財宏MOD</v>
          </cell>
          <cell r="D3824" t="str">
            <v>N</v>
          </cell>
          <cell r="E3824" t="str">
            <v/>
          </cell>
          <cell r="F3824" t="str">
            <v>N</v>
          </cell>
          <cell r="G3824" t="str">
            <v>N</v>
          </cell>
          <cell r="H3824" t="str">
            <v/>
          </cell>
          <cell r="I3824" t="str">
            <v/>
          </cell>
          <cell r="J3824" t="str">
            <v>N/A</v>
          </cell>
        </row>
        <row r="3825">
          <cell r="B3825" t="str">
            <v>TQC02955</v>
          </cell>
          <cell r="C3825" t="str">
            <v>本行轉帳-晶片卡財宏MOD</v>
          </cell>
          <cell r="D3825" t="str">
            <v>N</v>
          </cell>
          <cell r="E3825" t="str">
            <v/>
          </cell>
          <cell r="F3825" t="str">
            <v>N</v>
          </cell>
          <cell r="G3825" t="str">
            <v>N</v>
          </cell>
          <cell r="H3825" t="str">
            <v/>
          </cell>
          <cell r="I3825" t="str">
            <v/>
          </cell>
          <cell r="J3825" t="str">
            <v>N/A</v>
          </cell>
        </row>
        <row r="3826">
          <cell r="B3826" t="str">
            <v>TQC02957</v>
          </cell>
          <cell r="C3826" t="str">
            <v>本行消費扣款-晶片卡</v>
          </cell>
          <cell r="D3826" t="str">
            <v>N</v>
          </cell>
          <cell r="E3826" t="str">
            <v/>
          </cell>
          <cell r="F3826" t="str">
            <v>N</v>
          </cell>
          <cell r="G3826" t="str">
            <v>N</v>
          </cell>
          <cell r="H3826" t="str">
            <v/>
          </cell>
          <cell r="I3826" t="str">
            <v/>
          </cell>
          <cell r="J3826" t="str">
            <v>N/A</v>
          </cell>
        </row>
        <row r="3827">
          <cell r="B3827" t="str">
            <v>TQC02958</v>
          </cell>
          <cell r="C3827" t="str">
            <v>本行消費扣款沖正-晶片卡</v>
          </cell>
          <cell r="D3827" t="str">
            <v>N</v>
          </cell>
          <cell r="E3827" t="str">
            <v/>
          </cell>
          <cell r="F3827" t="str">
            <v>N</v>
          </cell>
          <cell r="G3827" t="str">
            <v>N</v>
          </cell>
          <cell r="H3827" t="str">
            <v/>
          </cell>
          <cell r="I3827" t="str">
            <v/>
          </cell>
          <cell r="J3827" t="str">
            <v>N/A</v>
          </cell>
        </row>
        <row r="3828">
          <cell r="B3828" t="str">
            <v>TQC02959</v>
          </cell>
          <cell r="C3828" t="str">
            <v>本行消費扣款退費-晶片卡</v>
          </cell>
          <cell r="D3828" t="str">
            <v>N</v>
          </cell>
          <cell r="E3828" t="str">
            <v/>
          </cell>
          <cell r="F3828" t="str">
            <v>N</v>
          </cell>
          <cell r="G3828" t="str">
            <v>N</v>
          </cell>
          <cell r="H3828" t="str">
            <v/>
          </cell>
          <cell r="I3828" t="str">
            <v/>
          </cell>
          <cell r="J3828" t="str">
            <v>N/A</v>
          </cell>
        </row>
        <row r="3829">
          <cell r="B3829" t="str">
            <v>TQC02969</v>
          </cell>
          <cell r="C3829" t="str">
            <v>全國繳費本行轉帳-晶片卡財宏MOD</v>
          </cell>
          <cell r="D3829" t="str">
            <v>N</v>
          </cell>
          <cell r="E3829" t="str">
            <v/>
          </cell>
          <cell r="F3829" t="str">
            <v>N</v>
          </cell>
          <cell r="G3829" t="str">
            <v>N</v>
          </cell>
          <cell r="H3829" t="str">
            <v/>
          </cell>
          <cell r="I3829" t="str">
            <v/>
          </cell>
          <cell r="J3829" t="str">
            <v>N/A</v>
          </cell>
        </row>
        <row r="3830">
          <cell r="B3830" t="str">
            <v>TQC12521</v>
          </cell>
          <cell r="C3830" t="str">
            <v>轉入交易-晶片卡(本行為代理兼轉出行)</v>
          </cell>
          <cell r="D3830" t="str">
            <v>N</v>
          </cell>
          <cell r="E3830" t="str">
            <v/>
          </cell>
          <cell r="F3830" t="str">
            <v>N</v>
          </cell>
          <cell r="G3830" t="str">
            <v>N</v>
          </cell>
          <cell r="H3830" t="str">
            <v/>
          </cell>
          <cell r="I3830" t="str">
            <v/>
          </cell>
          <cell r="J3830" t="str">
            <v>N/A</v>
          </cell>
        </row>
        <row r="3831">
          <cell r="B3831" t="str">
            <v>TQC12522</v>
          </cell>
          <cell r="C3831" t="str">
            <v>轉出交易-晶片卡(本行為代理兼轉入行)</v>
          </cell>
          <cell r="D3831" t="str">
            <v>N</v>
          </cell>
          <cell r="E3831" t="str">
            <v/>
          </cell>
          <cell r="F3831" t="str">
            <v>N</v>
          </cell>
          <cell r="G3831" t="str">
            <v>N</v>
          </cell>
          <cell r="H3831" t="str">
            <v/>
          </cell>
          <cell r="I3831" t="str">
            <v/>
          </cell>
          <cell r="J3831" t="str">
            <v>N/A</v>
          </cell>
        </row>
        <row r="3832">
          <cell r="B3832" t="str">
            <v>TQC12523</v>
          </cell>
          <cell r="C3832" t="str">
            <v>自行轉帳-晶片卡(本行為代理單位)</v>
          </cell>
          <cell r="D3832" t="str">
            <v>N</v>
          </cell>
          <cell r="E3832" t="str">
            <v/>
          </cell>
          <cell r="F3832" t="str">
            <v>N</v>
          </cell>
          <cell r="G3832" t="str">
            <v>N</v>
          </cell>
          <cell r="H3832" t="str">
            <v/>
          </cell>
          <cell r="I3832" t="str">
            <v/>
          </cell>
          <cell r="J3832" t="str">
            <v>N/A</v>
          </cell>
        </row>
        <row r="3833">
          <cell r="B3833" t="str">
            <v>TQC12524</v>
          </cell>
          <cell r="C3833" t="str">
            <v>跨行轉帳-晶片卡(本行為代理單位)</v>
          </cell>
          <cell r="D3833" t="str">
            <v>N</v>
          </cell>
          <cell r="E3833" t="str">
            <v/>
          </cell>
          <cell r="F3833" t="str">
            <v>N</v>
          </cell>
          <cell r="G3833" t="str">
            <v>N</v>
          </cell>
          <cell r="H3833" t="str">
            <v/>
          </cell>
          <cell r="I3833" t="str">
            <v/>
          </cell>
          <cell r="J3833" t="str">
            <v>N/A</v>
          </cell>
        </row>
        <row r="3834">
          <cell r="B3834" t="str">
            <v>TQC12531</v>
          </cell>
          <cell r="C3834" t="str">
            <v>跨行繳費稅-晶片卡(本行為純代理)</v>
          </cell>
          <cell r="D3834" t="str">
            <v>N</v>
          </cell>
          <cell r="E3834" t="str">
            <v/>
          </cell>
          <cell r="F3834" t="str">
            <v>N</v>
          </cell>
          <cell r="G3834" t="str">
            <v>N</v>
          </cell>
          <cell r="H3834" t="str">
            <v/>
          </cell>
          <cell r="I3834" t="str">
            <v/>
          </cell>
          <cell r="J3834" t="str">
            <v>N/A</v>
          </cell>
        </row>
        <row r="3835">
          <cell r="B3835" t="str">
            <v>TQC12532</v>
          </cell>
          <cell r="C3835" t="str">
            <v>自行繳費稅-晶片卡(本行為代理兼轉出)</v>
          </cell>
          <cell r="D3835" t="str">
            <v>N</v>
          </cell>
          <cell r="E3835" t="str">
            <v/>
          </cell>
          <cell r="F3835" t="str">
            <v>N</v>
          </cell>
          <cell r="G3835" t="str">
            <v>N</v>
          </cell>
          <cell r="H3835" t="str">
            <v/>
          </cell>
          <cell r="I3835" t="str">
            <v/>
          </cell>
          <cell r="J3835" t="str">
            <v>N/A</v>
          </cell>
        </row>
        <row r="3836">
          <cell r="B3836" t="str">
            <v>TQC12541</v>
          </cell>
          <cell r="C3836" t="str">
            <v>購貨-晶片卡(本行為代理兼轉入行)</v>
          </cell>
          <cell r="D3836" t="str">
            <v>N</v>
          </cell>
          <cell r="E3836" t="str">
            <v/>
          </cell>
          <cell r="F3836" t="str">
            <v>N</v>
          </cell>
          <cell r="G3836" t="str">
            <v>N</v>
          </cell>
          <cell r="H3836" t="str">
            <v/>
          </cell>
          <cell r="I3836" t="str">
            <v/>
          </cell>
          <cell r="J3836" t="str">
            <v>N/A</v>
          </cell>
        </row>
        <row r="3837">
          <cell r="B3837" t="str">
            <v>TQC12542</v>
          </cell>
          <cell r="C3837" t="str">
            <v>購貨沖正-晶片卡(本行為代理兼轉入行)</v>
          </cell>
          <cell r="D3837" t="str">
            <v>N</v>
          </cell>
          <cell r="E3837" t="str">
            <v/>
          </cell>
          <cell r="F3837" t="str">
            <v>N</v>
          </cell>
          <cell r="G3837" t="str">
            <v>N</v>
          </cell>
          <cell r="H3837" t="str">
            <v/>
          </cell>
          <cell r="I3837" t="str">
            <v/>
          </cell>
          <cell r="J3837" t="str">
            <v>N/A</v>
          </cell>
        </row>
        <row r="3838">
          <cell r="B3838" t="str">
            <v>TQC12543</v>
          </cell>
          <cell r="C3838" t="str">
            <v>購貨-晶片卡(本行為代理兼轉入行)</v>
          </cell>
          <cell r="D3838" t="str">
            <v>N</v>
          </cell>
          <cell r="E3838" t="str">
            <v/>
          </cell>
          <cell r="F3838" t="str">
            <v>N</v>
          </cell>
          <cell r="G3838" t="str">
            <v>N</v>
          </cell>
          <cell r="H3838" t="str">
            <v/>
          </cell>
          <cell r="I3838" t="str">
            <v/>
          </cell>
          <cell r="J3838" t="str">
            <v>N/A</v>
          </cell>
        </row>
        <row r="3839">
          <cell r="B3839" t="str">
            <v>TQC12562</v>
          </cell>
          <cell r="C3839" t="str">
            <v>繳費轉出交易-晶片卡(本行為代理兼轉入行)</v>
          </cell>
          <cell r="D3839" t="str">
            <v>N</v>
          </cell>
          <cell r="E3839" t="str">
            <v/>
          </cell>
          <cell r="F3839" t="str">
            <v>N</v>
          </cell>
          <cell r="G3839" t="str">
            <v>N</v>
          </cell>
          <cell r="H3839" t="str">
            <v/>
          </cell>
          <cell r="I3839" t="str">
            <v/>
          </cell>
          <cell r="J3839" t="str">
            <v>N/A</v>
          </cell>
        </row>
        <row r="3840">
          <cell r="B3840" t="str">
            <v>TQC22521</v>
          </cell>
          <cell r="C3840" t="str">
            <v>轉入交易-晶片卡(本行為代理兼轉出行)</v>
          </cell>
          <cell r="D3840" t="str">
            <v>N</v>
          </cell>
          <cell r="E3840" t="str">
            <v/>
          </cell>
          <cell r="F3840" t="str">
            <v>N</v>
          </cell>
          <cell r="G3840" t="str">
            <v>N</v>
          </cell>
          <cell r="H3840" t="str">
            <v/>
          </cell>
          <cell r="I3840" t="str">
            <v/>
          </cell>
          <cell r="J3840" t="str">
            <v>N/A</v>
          </cell>
        </row>
        <row r="3841">
          <cell r="B3841" t="str">
            <v>TQC22522</v>
          </cell>
          <cell r="C3841" t="str">
            <v>轉出交易-晶片卡(本行為代理兼轉入行)</v>
          </cell>
          <cell r="D3841" t="str">
            <v>N</v>
          </cell>
          <cell r="E3841" t="str">
            <v/>
          </cell>
          <cell r="F3841" t="str">
            <v>N</v>
          </cell>
          <cell r="G3841" t="str">
            <v>N</v>
          </cell>
          <cell r="H3841" t="str">
            <v/>
          </cell>
          <cell r="I3841" t="str">
            <v/>
          </cell>
          <cell r="J3841" t="str">
            <v>N/A</v>
          </cell>
        </row>
        <row r="3842">
          <cell r="B3842" t="str">
            <v>TQC22523</v>
          </cell>
          <cell r="C3842" t="str">
            <v>自行轉帳-晶片卡(本行為代理單位)</v>
          </cell>
          <cell r="D3842" t="str">
            <v>N</v>
          </cell>
          <cell r="E3842" t="str">
            <v/>
          </cell>
          <cell r="F3842" t="str">
            <v>N</v>
          </cell>
          <cell r="G3842" t="str">
            <v>N</v>
          </cell>
          <cell r="H3842" t="str">
            <v/>
          </cell>
          <cell r="I3842" t="str">
            <v/>
          </cell>
          <cell r="J3842" t="str">
            <v>N/A</v>
          </cell>
        </row>
        <row r="3843">
          <cell r="B3843" t="str">
            <v>TQC22524</v>
          </cell>
          <cell r="C3843" t="str">
            <v>跨行轉帳-晶片卡(本行為代理單位)</v>
          </cell>
          <cell r="D3843" t="str">
            <v>N</v>
          </cell>
          <cell r="E3843" t="str">
            <v/>
          </cell>
          <cell r="F3843" t="str">
            <v>N</v>
          </cell>
          <cell r="G3843" t="str">
            <v>N</v>
          </cell>
          <cell r="H3843" t="str">
            <v/>
          </cell>
          <cell r="I3843" t="str">
            <v/>
          </cell>
          <cell r="J3843" t="str">
            <v>N/A</v>
          </cell>
        </row>
        <row r="3844">
          <cell r="B3844" t="str">
            <v>TQC22531</v>
          </cell>
          <cell r="C3844" t="str">
            <v>跨行繳費稅-晶片卡(本行為純代理)</v>
          </cell>
          <cell r="D3844" t="str">
            <v>N</v>
          </cell>
          <cell r="E3844" t="str">
            <v/>
          </cell>
          <cell r="F3844" t="str">
            <v>N</v>
          </cell>
          <cell r="G3844" t="str">
            <v>N</v>
          </cell>
          <cell r="H3844" t="str">
            <v/>
          </cell>
          <cell r="I3844" t="str">
            <v/>
          </cell>
          <cell r="J3844" t="str">
            <v>N/A</v>
          </cell>
        </row>
        <row r="3845">
          <cell r="B3845" t="str">
            <v>TQC22532</v>
          </cell>
          <cell r="C3845" t="str">
            <v>自行繳費稅-晶片卡(本行為代理兼轉出)</v>
          </cell>
          <cell r="D3845" t="str">
            <v>N</v>
          </cell>
          <cell r="E3845" t="str">
            <v/>
          </cell>
          <cell r="F3845" t="str">
            <v>N</v>
          </cell>
          <cell r="G3845" t="str">
            <v>N</v>
          </cell>
          <cell r="H3845" t="str">
            <v/>
          </cell>
          <cell r="I3845" t="str">
            <v/>
          </cell>
          <cell r="J3845" t="str">
            <v>N/A</v>
          </cell>
        </row>
        <row r="3846">
          <cell r="B3846" t="str">
            <v>TQC22541</v>
          </cell>
          <cell r="C3846" t="str">
            <v>購貨-晶片卡(本行為代理兼轉入行)</v>
          </cell>
          <cell r="D3846" t="str">
            <v>N</v>
          </cell>
          <cell r="E3846" t="str">
            <v/>
          </cell>
          <cell r="F3846" t="str">
            <v>N</v>
          </cell>
          <cell r="G3846" t="str">
            <v>N</v>
          </cell>
          <cell r="H3846" t="str">
            <v/>
          </cell>
          <cell r="I3846" t="str">
            <v/>
          </cell>
          <cell r="J3846" t="str">
            <v>N/A</v>
          </cell>
        </row>
        <row r="3847">
          <cell r="B3847" t="str">
            <v>TQC22542</v>
          </cell>
          <cell r="C3847" t="str">
            <v>購貨沖正-晶片卡(本行為代理兼轉入行)</v>
          </cell>
          <cell r="D3847" t="str">
            <v>N</v>
          </cell>
          <cell r="E3847" t="str">
            <v/>
          </cell>
          <cell r="F3847" t="str">
            <v>N</v>
          </cell>
          <cell r="G3847" t="str">
            <v>N</v>
          </cell>
          <cell r="H3847" t="str">
            <v/>
          </cell>
          <cell r="I3847" t="str">
            <v/>
          </cell>
          <cell r="J3847" t="str">
            <v>N/A</v>
          </cell>
        </row>
        <row r="3848">
          <cell r="B3848" t="str">
            <v>TQC22543</v>
          </cell>
          <cell r="C3848" t="str">
            <v>購貨-晶片卡(本行為代理兼轉入行)</v>
          </cell>
          <cell r="D3848" t="str">
            <v>N</v>
          </cell>
          <cell r="E3848" t="str">
            <v/>
          </cell>
          <cell r="F3848" t="str">
            <v>N</v>
          </cell>
          <cell r="G3848" t="str">
            <v>N</v>
          </cell>
          <cell r="H3848" t="str">
            <v/>
          </cell>
          <cell r="I3848" t="str">
            <v/>
          </cell>
          <cell r="J3848" t="str">
            <v>N/A</v>
          </cell>
        </row>
        <row r="3849">
          <cell r="B3849" t="str">
            <v>TQC22562</v>
          </cell>
          <cell r="C3849" t="str">
            <v>繳費轉出交易-晶片卡(本行為代理兼轉入行)</v>
          </cell>
          <cell r="D3849" t="str">
            <v>N</v>
          </cell>
          <cell r="E3849" t="str">
            <v/>
          </cell>
          <cell r="F3849" t="str">
            <v>N</v>
          </cell>
          <cell r="G3849" t="str">
            <v>N</v>
          </cell>
          <cell r="H3849" t="str">
            <v/>
          </cell>
          <cell r="I3849" t="str">
            <v/>
          </cell>
          <cell r="J3849" t="str">
            <v>N/A</v>
          </cell>
        </row>
        <row r="3850">
          <cell r="B3850" t="str">
            <v>TQC22955</v>
          </cell>
          <cell r="C3850" t="str">
            <v>本行轉帳-晶片卡</v>
          </cell>
          <cell r="D3850" t="str">
            <v>N</v>
          </cell>
          <cell r="E3850" t="str">
            <v/>
          </cell>
          <cell r="F3850" t="str">
            <v>N</v>
          </cell>
          <cell r="G3850" t="str">
            <v>N</v>
          </cell>
          <cell r="H3850" t="str">
            <v/>
          </cell>
          <cell r="I3850" t="str">
            <v/>
          </cell>
          <cell r="J3850" t="str">
            <v>N/A</v>
          </cell>
        </row>
        <row r="3851">
          <cell r="B3851" t="str">
            <v>TQC22969</v>
          </cell>
          <cell r="C3851" t="str">
            <v>全國繳費本行轉帳-晶片卡</v>
          </cell>
          <cell r="D3851" t="str">
            <v>N</v>
          </cell>
          <cell r="E3851" t="str">
            <v/>
          </cell>
          <cell r="F3851" t="str">
            <v>N</v>
          </cell>
          <cell r="G3851" t="str">
            <v>N</v>
          </cell>
          <cell r="H3851" t="str">
            <v/>
          </cell>
          <cell r="I3851" t="str">
            <v/>
          </cell>
          <cell r="J3851" t="str">
            <v>N/A</v>
          </cell>
        </row>
        <row r="3852">
          <cell r="B3852" t="str">
            <v>TQD02261</v>
          </cell>
          <cell r="C3852" t="str">
            <v>繳費轉入交易-ID+ACCOUNT</v>
          </cell>
          <cell r="D3852" t="str">
            <v>N</v>
          </cell>
          <cell r="E3852" t="str">
            <v/>
          </cell>
          <cell r="F3852" t="str">
            <v>N</v>
          </cell>
          <cell r="G3852" t="str">
            <v>N</v>
          </cell>
          <cell r="H3852" t="str">
            <v/>
          </cell>
          <cell r="I3852" t="str">
            <v/>
          </cell>
          <cell r="J3852" t="str">
            <v>N/A</v>
          </cell>
        </row>
        <row r="3853">
          <cell r="B3853" t="str">
            <v>TQD02262</v>
          </cell>
          <cell r="C3853" t="str">
            <v>繳費轉出交易-ID+ACCOUNT(本行為代理兼轉入行)</v>
          </cell>
          <cell r="D3853" t="str">
            <v>N</v>
          </cell>
          <cell r="E3853" t="str">
            <v/>
          </cell>
          <cell r="F3853" t="str">
            <v>N</v>
          </cell>
          <cell r="G3853" t="str">
            <v>N</v>
          </cell>
          <cell r="H3853" t="str">
            <v/>
          </cell>
          <cell r="I3853" t="str">
            <v/>
          </cell>
          <cell r="J3853" t="str">
            <v>N/A</v>
          </cell>
        </row>
        <row r="3854">
          <cell r="B3854" t="str">
            <v>TQD02263</v>
          </cell>
          <cell r="C3854" t="str">
            <v>繳費自行轉帳-ID+ACCOUNT</v>
          </cell>
          <cell r="D3854" t="str">
            <v>N</v>
          </cell>
          <cell r="E3854" t="str">
            <v/>
          </cell>
          <cell r="F3854" t="str">
            <v>N</v>
          </cell>
          <cell r="G3854" t="str">
            <v>N</v>
          </cell>
          <cell r="H3854" t="str">
            <v/>
          </cell>
          <cell r="I3854" t="str">
            <v/>
          </cell>
          <cell r="J3854" t="str">
            <v>N/A</v>
          </cell>
        </row>
        <row r="3855">
          <cell r="B3855" t="str">
            <v>TQD02521</v>
          </cell>
          <cell r="C3855" t="str">
            <v>轉入交易-晶片卡(本行為代理兼轉出行)</v>
          </cell>
          <cell r="D3855" t="str">
            <v>N</v>
          </cell>
          <cell r="E3855" t="str">
            <v/>
          </cell>
          <cell r="F3855" t="str">
            <v>N</v>
          </cell>
          <cell r="G3855" t="str">
            <v>N</v>
          </cell>
          <cell r="H3855" t="str">
            <v/>
          </cell>
          <cell r="I3855" t="str">
            <v/>
          </cell>
          <cell r="J3855" t="str">
            <v>N/A</v>
          </cell>
        </row>
        <row r="3856">
          <cell r="B3856" t="str">
            <v>TQD02532</v>
          </cell>
          <cell r="C3856" t="str">
            <v>繳稅交易-晶片卡(本行為代理兼轉出行)</v>
          </cell>
          <cell r="D3856" t="str">
            <v>N</v>
          </cell>
          <cell r="E3856" t="str">
            <v/>
          </cell>
          <cell r="F3856" t="str">
            <v>N</v>
          </cell>
          <cell r="G3856" t="str">
            <v>N</v>
          </cell>
          <cell r="H3856" t="str">
            <v/>
          </cell>
          <cell r="I3856" t="str">
            <v/>
          </cell>
          <cell r="J3856" t="str">
            <v>N/A</v>
          </cell>
        </row>
        <row r="3857">
          <cell r="B3857" t="str">
            <v>TQD02543</v>
          </cell>
          <cell r="C3857" t="str">
            <v>退費-晶片卡(本行為代理兼轉入行)</v>
          </cell>
          <cell r="D3857" t="str">
            <v>N</v>
          </cell>
          <cell r="E3857" t="str">
            <v/>
          </cell>
          <cell r="F3857" t="str">
            <v>N</v>
          </cell>
          <cell r="G3857" t="str">
            <v>N</v>
          </cell>
          <cell r="H3857" t="str">
            <v/>
          </cell>
          <cell r="I3857" t="str">
            <v/>
          </cell>
          <cell r="J3857" t="str">
            <v>N/A</v>
          </cell>
        </row>
        <row r="3858">
          <cell r="B3858" t="str">
            <v>TQD02961</v>
          </cell>
          <cell r="C3858" t="str">
            <v>預先授權逾時，解除圈存</v>
          </cell>
          <cell r="D3858" t="str">
            <v>N</v>
          </cell>
          <cell r="E3858" t="str">
            <v/>
          </cell>
          <cell r="F3858" t="str">
            <v>N</v>
          </cell>
          <cell r="G3858" t="str">
            <v>N</v>
          </cell>
          <cell r="H3858" t="str">
            <v/>
          </cell>
          <cell r="I3858" t="str">
            <v/>
          </cell>
          <cell r="J3858" t="str">
            <v>N/A</v>
          </cell>
        </row>
        <row r="3859">
          <cell r="B3859" t="str">
            <v>TQD09631</v>
          </cell>
          <cell r="C3859" t="str">
            <v>信用卡帳單查詢（用ＩＤ向卡處查詢該ＩＤ有無信用卡）</v>
          </cell>
          <cell r="D3859" t="str">
            <v>N</v>
          </cell>
          <cell r="E3859" t="str">
            <v/>
          </cell>
          <cell r="F3859" t="str">
            <v>N</v>
          </cell>
          <cell r="G3859" t="str">
            <v>N</v>
          </cell>
          <cell r="H3859" t="str">
            <v/>
          </cell>
          <cell r="I3859" t="str">
            <v/>
          </cell>
          <cell r="J3859" t="str">
            <v>N/A</v>
          </cell>
        </row>
        <row r="3860">
          <cell r="B3860" t="str">
            <v>TQD0A304</v>
          </cell>
          <cell r="C3860" t="str">
            <v>信用卡銷帳資料傳送卡處</v>
          </cell>
          <cell r="D3860" t="str">
            <v>N</v>
          </cell>
          <cell r="E3860" t="str">
            <v/>
          </cell>
          <cell r="F3860" t="str">
            <v>N</v>
          </cell>
          <cell r="G3860" t="str">
            <v>N</v>
          </cell>
          <cell r="H3860" t="str">
            <v>信用卡</v>
          </cell>
          <cell r="I3860" t="str">
            <v/>
          </cell>
          <cell r="J3860" t="str">
            <v>N/A</v>
          </cell>
        </row>
        <row r="3861">
          <cell r="B3861" t="str">
            <v>TQD0A305</v>
          </cell>
          <cell r="C3861" t="str">
            <v>DEBITCARD掛失與取消通知卡處</v>
          </cell>
          <cell r="D3861" t="str">
            <v>N</v>
          </cell>
          <cell r="E3861" t="str">
            <v/>
          </cell>
          <cell r="F3861" t="str">
            <v>N</v>
          </cell>
          <cell r="G3861" t="str">
            <v>N</v>
          </cell>
          <cell r="H3861" t="str">
            <v/>
          </cell>
          <cell r="I3861" t="str">
            <v/>
          </cell>
          <cell r="J3861" t="str">
            <v>N/A</v>
          </cell>
        </row>
        <row r="3862">
          <cell r="B3862" t="str">
            <v>TQD0S001</v>
          </cell>
          <cell r="C3862" t="str">
            <v>證券複委託圈存</v>
          </cell>
          <cell r="D3862" t="str">
            <v>Y</v>
          </cell>
          <cell r="E3862" t="str">
            <v/>
          </cell>
          <cell r="F3862" t="str">
            <v>CBP03</v>
          </cell>
          <cell r="G3862" t="str">
            <v>複委託交易系統</v>
          </cell>
          <cell r="H3862" t="str">
            <v>玉證系統</v>
          </cell>
          <cell r="I3862" t="str">
            <v/>
          </cell>
          <cell r="J3862" t="str">
            <v>玉證複委託交易系統</v>
          </cell>
        </row>
        <row r="3863">
          <cell r="B3863" t="str">
            <v>TQD0S001</v>
          </cell>
          <cell r="C3863" t="str">
            <v>證券複委託圈存</v>
          </cell>
          <cell r="D3863" t="str">
            <v>Y</v>
          </cell>
          <cell r="E3863" t="str">
            <v/>
          </cell>
          <cell r="F3863" t="str">
            <v>CBP03</v>
          </cell>
          <cell r="G3863" t="str">
            <v>複委託交易系統</v>
          </cell>
          <cell r="H3863" t="str">
            <v>玉證系統</v>
          </cell>
          <cell r="I3863" t="str">
            <v/>
          </cell>
          <cell r="J3863" t="str">
            <v>玉證國際證券業務(OSU)</v>
          </cell>
        </row>
        <row r="3864">
          <cell r="B3864" t="str">
            <v>TQD0S002</v>
          </cell>
          <cell r="C3864" t="str">
            <v>證券複委託解圈</v>
          </cell>
          <cell r="D3864" t="str">
            <v>Y</v>
          </cell>
          <cell r="E3864" t="str">
            <v/>
          </cell>
          <cell r="F3864" t="str">
            <v>CBP03</v>
          </cell>
          <cell r="G3864" t="str">
            <v>複委託交易系統</v>
          </cell>
          <cell r="H3864" t="str">
            <v>玉證系統</v>
          </cell>
          <cell r="I3864" t="str">
            <v/>
          </cell>
          <cell r="J3864" t="str">
            <v>玉證複委託交易系統</v>
          </cell>
        </row>
        <row r="3865">
          <cell r="B3865" t="str">
            <v>TQD0S002</v>
          </cell>
          <cell r="C3865" t="str">
            <v>證券複委託解圈</v>
          </cell>
          <cell r="D3865" t="str">
            <v>Y</v>
          </cell>
          <cell r="E3865" t="str">
            <v/>
          </cell>
          <cell r="F3865" t="str">
            <v>CBP03</v>
          </cell>
          <cell r="G3865" t="str">
            <v>複委託交易系統</v>
          </cell>
          <cell r="H3865" t="str">
            <v>玉證系統</v>
          </cell>
          <cell r="I3865" t="str">
            <v/>
          </cell>
          <cell r="J3865" t="str">
            <v>玉證國際證券業務(OSU)</v>
          </cell>
        </row>
        <row r="3866">
          <cell r="B3866" t="str">
            <v>TQD0S003</v>
          </cell>
          <cell r="C3866" t="str">
            <v>玉證全額交割款即時入扣帳</v>
          </cell>
          <cell r="D3866" t="str">
            <v>Y</v>
          </cell>
          <cell r="E3866" t="str">
            <v/>
          </cell>
          <cell r="F3866" t="str">
            <v>CBP03</v>
          </cell>
          <cell r="G3866" t="str">
            <v>證券經紀業務系統</v>
          </cell>
          <cell r="H3866" t="str">
            <v>玉證系統</v>
          </cell>
          <cell r="I3866" t="str">
            <v/>
          </cell>
          <cell r="J3866" t="str">
            <v>玉證經紀業務系統</v>
          </cell>
        </row>
        <row r="3867">
          <cell r="B3867" t="str">
            <v>TQD0S601</v>
          </cell>
          <cell r="C3867" t="str">
            <v>證券複委託餘額查詢</v>
          </cell>
          <cell r="D3867" t="str">
            <v>Y</v>
          </cell>
          <cell r="E3867" t="str">
            <v/>
          </cell>
          <cell r="F3867" t="str">
            <v>CBP03</v>
          </cell>
          <cell r="G3867" t="str">
            <v>複委託交易系統</v>
          </cell>
          <cell r="H3867" t="str">
            <v>玉證系統</v>
          </cell>
          <cell r="I3867" t="str">
            <v/>
          </cell>
          <cell r="J3867" t="str">
            <v>玉證複委託交易系統</v>
          </cell>
        </row>
        <row r="3868">
          <cell r="B3868" t="str">
            <v>TQD0S601</v>
          </cell>
          <cell r="C3868" t="str">
            <v>證券複委託餘額查詢</v>
          </cell>
          <cell r="D3868" t="str">
            <v>Y</v>
          </cell>
          <cell r="E3868" t="str">
            <v/>
          </cell>
          <cell r="F3868" t="str">
            <v>CBP03</v>
          </cell>
          <cell r="G3868" t="str">
            <v>複委託交易系統</v>
          </cell>
          <cell r="H3868" t="str">
            <v>玉證系統</v>
          </cell>
          <cell r="I3868" t="str">
            <v/>
          </cell>
          <cell r="J3868" t="str">
            <v>玉證國際證券業務(OSU)</v>
          </cell>
        </row>
        <row r="3869">
          <cell r="B3869" t="str">
            <v>TQD0S602</v>
          </cell>
          <cell r="C3869" t="str">
            <v>證券複委託未完成交易查詢</v>
          </cell>
          <cell r="D3869" t="str">
            <v>Y</v>
          </cell>
          <cell r="E3869" t="str">
            <v/>
          </cell>
          <cell r="F3869" t="str">
            <v>CBP03</v>
          </cell>
          <cell r="G3869" t="str">
            <v>複委託交易系統</v>
          </cell>
          <cell r="H3869" t="str">
            <v>玉證系統</v>
          </cell>
          <cell r="I3869" t="str">
            <v/>
          </cell>
          <cell r="J3869" t="str">
            <v>玉證複委託交易系統</v>
          </cell>
        </row>
        <row r="3870">
          <cell r="B3870" t="str">
            <v>TQD0S602</v>
          </cell>
          <cell r="C3870" t="str">
            <v>證券複委託未完成交易查詢</v>
          </cell>
          <cell r="D3870" t="str">
            <v>Y</v>
          </cell>
          <cell r="E3870" t="str">
            <v/>
          </cell>
          <cell r="F3870" t="str">
            <v>CBP03</v>
          </cell>
          <cell r="G3870" t="str">
            <v>複委託交易系統</v>
          </cell>
          <cell r="H3870" t="str">
            <v>玉證系統</v>
          </cell>
          <cell r="I3870" t="str">
            <v/>
          </cell>
          <cell r="J3870" t="str">
            <v>玉證國際證券業務(OSU)</v>
          </cell>
        </row>
        <row r="3871">
          <cell r="B3871" t="str">
            <v>TQD12130</v>
          </cell>
          <cell r="C3871" t="str">
            <v>傳送未完成交易處理結果</v>
          </cell>
          <cell r="D3871" t="str">
            <v>N</v>
          </cell>
          <cell r="E3871" t="str">
            <v/>
          </cell>
          <cell r="F3871" t="str">
            <v>N</v>
          </cell>
          <cell r="G3871" t="str">
            <v>N</v>
          </cell>
          <cell r="H3871" t="str">
            <v/>
          </cell>
          <cell r="I3871" t="str">
            <v/>
          </cell>
          <cell r="J3871" t="str">
            <v>N/A</v>
          </cell>
        </row>
        <row r="3872">
          <cell r="B3872" t="str">
            <v>TQD12140</v>
          </cell>
          <cell r="C3872" t="str">
            <v>傳送人工沖正請求交易</v>
          </cell>
          <cell r="D3872" t="str">
            <v>N</v>
          </cell>
          <cell r="E3872" t="str">
            <v/>
          </cell>
          <cell r="F3872" t="str">
            <v>N</v>
          </cell>
          <cell r="G3872" t="str">
            <v>N</v>
          </cell>
          <cell r="H3872" t="str">
            <v/>
          </cell>
          <cell r="I3872" t="str">
            <v/>
          </cell>
          <cell r="J3872" t="str">
            <v>N/A</v>
          </cell>
        </row>
        <row r="3873">
          <cell r="B3873" t="str">
            <v>TQD12261</v>
          </cell>
          <cell r="C3873" t="str">
            <v>繳費轉入交易-ID+ACCOUNT</v>
          </cell>
          <cell r="D3873" t="str">
            <v>N</v>
          </cell>
          <cell r="E3873" t="str">
            <v/>
          </cell>
          <cell r="F3873" t="str">
            <v>N</v>
          </cell>
          <cell r="G3873" t="str">
            <v>N</v>
          </cell>
          <cell r="H3873" t="str">
            <v/>
          </cell>
          <cell r="I3873" t="str">
            <v/>
          </cell>
          <cell r="J3873" t="str">
            <v>N/A</v>
          </cell>
        </row>
        <row r="3874">
          <cell r="B3874" t="str">
            <v>TQD12262</v>
          </cell>
          <cell r="C3874" t="str">
            <v>繳費轉出交易-ID+ACCOUNT</v>
          </cell>
          <cell r="D3874" t="str">
            <v>N</v>
          </cell>
          <cell r="E3874" t="str">
            <v/>
          </cell>
          <cell r="F3874" t="str">
            <v>N</v>
          </cell>
          <cell r="G3874" t="str">
            <v>N</v>
          </cell>
          <cell r="H3874" t="str">
            <v/>
          </cell>
          <cell r="I3874" t="str">
            <v/>
          </cell>
          <cell r="J3874" t="str">
            <v>N/A</v>
          </cell>
        </row>
        <row r="3875">
          <cell r="B3875" t="str">
            <v>TQD12263</v>
          </cell>
          <cell r="C3875" t="str">
            <v>繳費自行轉帳-ID+ACCOUNT</v>
          </cell>
          <cell r="D3875" t="str">
            <v>N</v>
          </cell>
          <cell r="E3875" t="str">
            <v/>
          </cell>
          <cell r="F3875" t="str">
            <v>N</v>
          </cell>
          <cell r="G3875" t="str">
            <v>N</v>
          </cell>
          <cell r="H3875" t="str">
            <v/>
          </cell>
          <cell r="I3875" t="str">
            <v/>
          </cell>
          <cell r="J3875" t="str">
            <v>N/A</v>
          </cell>
        </row>
        <row r="3876">
          <cell r="B3876" t="str">
            <v>TQD12290</v>
          </cell>
          <cell r="C3876" t="str">
            <v>要求財金傳送上個營業日之交易結果.</v>
          </cell>
          <cell r="D3876" t="str">
            <v>N</v>
          </cell>
          <cell r="E3876" t="str">
            <v/>
          </cell>
          <cell r="F3876" t="str">
            <v>N</v>
          </cell>
          <cell r="G3876" t="str">
            <v>N</v>
          </cell>
          <cell r="H3876" t="str">
            <v/>
          </cell>
          <cell r="I3876" t="str">
            <v/>
          </cell>
          <cell r="J3876" t="str">
            <v>N/A</v>
          </cell>
        </row>
        <row r="3877">
          <cell r="B3877" t="str">
            <v>TQD12521</v>
          </cell>
          <cell r="C3877" t="str">
            <v>轉入交易-晶片卡(本行為代理兼轉出行)</v>
          </cell>
          <cell r="D3877" t="str">
            <v>N</v>
          </cell>
          <cell r="E3877" t="str">
            <v/>
          </cell>
          <cell r="F3877" t="str">
            <v>N</v>
          </cell>
          <cell r="G3877" t="str">
            <v>N</v>
          </cell>
          <cell r="H3877" t="str">
            <v/>
          </cell>
          <cell r="I3877" t="str">
            <v/>
          </cell>
          <cell r="J3877" t="str">
            <v>N/A</v>
          </cell>
        </row>
        <row r="3878">
          <cell r="B3878" t="str">
            <v>TQD12532</v>
          </cell>
          <cell r="C3878" t="str">
            <v>繳稅交易-晶片卡(本行為代理兼轉出行)</v>
          </cell>
          <cell r="D3878" t="str">
            <v>N</v>
          </cell>
          <cell r="E3878" t="str">
            <v/>
          </cell>
          <cell r="F3878" t="str">
            <v>N</v>
          </cell>
          <cell r="G3878" t="str">
            <v>N</v>
          </cell>
          <cell r="H3878" t="str">
            <v/>
          </cell>
          <cell r="I3878" t="str">
            <v/>
          </cell>
          <cell r="J3878" t="str">
            <v>N/A</v>
          </cell>
        </row>
        <row r="3879">
          <cell r="B3879" t="str">
            <v>TQD12543</v>
          </cell>
          <cell r="C3879" t="str">
            <v>退費-晶片卡(本行為代理兼轉入行)</v>
          </cell>
          <cell r="D3879" t="str">
            <v>N</v>
          </cell>
          <cell r="E3879" t="str">
            <v/>
          </cell>
          <cell r="F3879" t="str">
            <v>N</v>
          </cell>
          <cell r="G3879" t="str">
            <v>N</v>
          </cell>
          <cell r="H3879" t="str">
            <v/>
          </cell>
          <cell r="I3879" t="str">
            <v/>
          </cell>
          <cell r="J3879" t="str">
            <v>N/A</v>
          </cell>
        </row>
        <row r="3880">
          <cell r="B3880" t="str">
            <v>TQD12549</v>
          </cell>
          <cell r="C3880" t="str">
            <v>財金回應跨國消費扣款沖正請求</v>
          </cell>
          <cell r="D3880" t="str">
            <v>N</v>
          </cell>
          <cell r="E3880" t="str">
            <v/>
          </cell>
          <cell r="F3880" t="str">
            <v>N</v>
          </cell>
          <cell r="G3880" t="str">
            <v>N</v>
          </cell>
          <cell r="H3880" t="str">
            <v/>
          </cell>
          <cell r="I3880" t="str">
            <v/>
          </cell>
          <cell r="J3880" t="str">
            <v>N/A</v>
          </cell>
        </row>
        <row r="3881">
          <cell r="B3881" t="str">
            <v>TQD12573</v>
          </cell>
          <cell r="C3881" t="str">
            <v>傳送國際沖正請求交易.</v>
          </cell>
          <cell r="D3881" t="str">
            <v>N</v>
          </cell>
          <cell r="E3881" t="str">
            <v/>
          </cell>
          <cell r="F3881" t="str">
            <v>N</v>
          </cell>
          <cell r="G3881" t="str">
            <v>N</v>
          </cell>
          <cell r="H3881" t="str">
            <v/>
          </cell>
          <cell r="I3881" t="str">
            <v/>
          </cell>
          <cell r="J3881" t="str">
            <v>N/A</v>
          </cell>
        </row>
        <row r="3882">
          <cell r="B3882" t="str">
            <v>TQD19631</v>
          </cell>
          <cell r="C3882" t="str">
            <v>信用卡帳單查詢（用ＩＤ向卡處查詢該ＩＤ有無信用卡）</v>
          </cell>
          <cell r="D3882" t="str">
            <v>N</v>
          </cell>
          <cell r="E3882" t="str">
            <v/>
          </cell>
          <cell r="F3882" t="str">
            <v>N</v>
          </cell>
          <cell r="G3882" t="str">
            <v>N</v>
          </cell>
          <cell r="H3882" t="str">
            <v/>
          </cell>
          <cell r="I3882" t="str">
            <v/>
          </cell>
          <cell r="J3882" t="str">
            <v>N/A</v>
          </cell>
        </row>
        <row r="3883">
          <cell r="B3883" t="str">
            <v>TQD1A305</v>
          </cell>
          <cell r="C3883" t="str">
            <v>DEBITCARD掛失與取消通知卡處</v>
          </cell>
          <cell r="D3883" t="str">
            <v>N</v>
          </cell>
          <cell r="E3883" t="str">
            <v/>
          </cell>
          <cell r="F3883" t="str">
            <v>N</v>
          </cell>
          <cell r="G3883" t="str">
            <v>N</v>
          </cell>
          <cell r="H3883" t="str">
            <v/>
          </cell>
          <cell r="I3883" t="str">
            <v/>
          </cell>
          <cell r="J3883" t="str">
            <v>N/A</v>
          </cell>
        </row>
        <row r="3884">
          <cell r="B3884" t="str">
            <v>TQJ02262</v>
          </cell>
          <cell r="C3884" t="str">
            <v>繳費轉出交易-晶片卡(本行為代理兼轉入行)</v>
          </cell>
          <cell r="D3884" t="str">
            <v>N</v>
          </cell>
          <cell r="E3884" t="str">
            <v/>
          </cell>
          <cell r="F3884" t="str">
            <v>N</v>
          </cell>
          <cell r="G3884" t="str">
            <v>N</v>
          </cell>
          <cell r="H3884" t="str">
            <v/>
          </cell>
          <cell r="I3884" t="str">
            <v/>
          </cell>
          <cell r="J3884" t="str">
            <v>N/A</v>
          </cell>
        </row>
        <row r="3885">
          <cell r="B3885" t="str">
            <v>TQJ02970</v>
          </cell>
          <cell r="C3885" t="str">
            <v>玉山官網全繳繳信用卡款</v>
          </cell>
          <cell r="D3885" t="str">
            <v>N</v>
          </cell>
          <cell r="E3885" t="str">
            <v/>
          </cell>
          <cell r="F3885" t="str">
            <v>N</v>
          </cell>
          <cell r="G3885" t="str">
            <v>N</v>
          </cell>
          <cell r="H3885" t="str">
            <v/>
          </cell>
          <cell r="I3885" t="str">
            <v/>
          </cell>
          <cell r="J3885" t="str">
            <v>N/A</v>
          </cell>
        </row>
        <row r="3886">
          <cell r="B3886" t="str">
            <v>TQJ02990</v>
          </cell>
          <cell r="C3886" t="str">
            <v>查詢第三方支付交易結果(M2990)</v>
          </cell>
          <cell r="D3886" t="str">
            <v>Y</v>
          </cell>
          <cell r="E3886" t="str">
            <v/>
          </cell>
          <cell r="F3886" t="str">
            <v>CBP03</v>
          </cell>
          <cell r="G3886" t="str">
            <v/>
          </cell>
          <cell r="H3886" t="str">
            <v/>
          </cell>
          <cell r="I3886" t="str">
            <v/>
          </cell>
          <cell r="J3886" t="str">
            <v>第三方支付系統</v>
          </cell>
        </row>
        <row r="3887">
          <cell r="B3887" t="str">
            <v>TQJ02990</v>
          </cell>
          <cell r="C3887" t="str">
            <v>查詢第三方支付交易結果(M2990)</v>
          </cell>
          <cell r="D3887" t="str">
            <v>Y</v>
          </cell>
          <cell r="E3887" t="str">
            <v/>
          </cell>
          <cell r="F3887" t="str">
            <v>CBP03</v>
          </cell>
          <cell r="G3887" t="str">
            <v/>
          </cell>
          <cell r="H3887" t="str">
            <v/>
          </cell>
          <cell r="I3887" t="str">
            <v/>
          </cell>
          <cell r="J3887" t="str">
            <v>Account Link Gateway</v>
          </cell>
        </row>
        <row r="3888">
          <cell r="B3888" t="str">
            <v>TQJ0J001</v>
          </cell>
          <cell r="C3888" t="str">
            <v>第三方支付開戶</v>
          </cell>
          <cell r="D3888" t="str">
            <v>N</v>
          </cell>
          <cell r="E3888" t="str">
            <v/>
          </cell>
          <cell r="F3888" t="str">
            <v>第三方支付</v>
          </cell>
          <cell r="G3888" t="str">
            <v>N</v>
          </cell>
          <cell r="H3888" t="str">
            <v xml:space="preserve">第三方支付 </v>
          </cell>
          <cell r="I3888" t="str">
            <v/>
          </cell>
          <cell r="J3888" t="str">
            <v>第三方支付系統</v>
          </cell>
        </row>
        <row r="3889">
          <cell r="B3889" t="str">
            <v>TQJ0J002</v>
          </cell>
          <cell r="C3889" t="str">
            <v>第三方支付轉帳</v>
          </cell>
          <cell r="D3889" t="str">
            <v>N</v>
          </cell>
          <cell r="E3889" t="str">
            <v/>
          </cell>
          <cell r="F3889" t="str">
            <v>第三方支付</v>
          </cell>
          <cell r="G3889" t="str">
            <v>N</v>
          </cell>
          <cell r="H3889" t="str">
            <v xml:space="preserve">第三方支付 </v>
          </cell>
          <cell r="I3889" t="str">
            <v/>
          </cell>
          <cell r="J3889" t="str">
            <v>第三方支付系統</v>
          </cell>
        </row>
        <row r="3890">
          <cell r="B3890" t="str">
            <v>TQJ0J003</v>
          </cell>
          <cell r="C3890" t="str">
            <v>第三方支付餘額查詢</v>
          </cell>
          <cell r="D3890" t="str">
            <v>N</v>
          </cell>
          <cell r="E3890" t="str">
            <v/>
          </cell>
          <cell r="F3890" t="str">
            <v>第三方支付</v>
          </cell>
          <cell r="G3890" t="str">
            <v>N</v>
          </cell>
          <cell r="H3890" t="str">
            <v xml:space="preserve">第三方支付 </v>
          </cell>
          <cell r="I3890" t="str">
            <v/>
          </cell>
          <cell r="J3890" t="str">
            <v>第三方支付系統</v>
          </cell>
        </row>
        <row r="3891">
          <cell r="B3891" t="str">
            <v>TQJ0J004</v>
          </cell>
          <cell r="C3891" t="str">
            <v>數字科技:儲值帳戶儲值明細查詢</v>
          </cell>
          <cell r="D3891" t="str">
            <v>N</v>
          </cell>
          <cell r="E3891" t="str">
            <v/>
          </cell>
          <cell r="F3891" t="str">
            <v>第三方支付</v>
          </cell>
          <cell r="G3891" t="str">
            <v>N</v>
          </cell>
          <cell r="H3891" t="str">
            <v xml:space="preserve">第三方支付 </v>
          </cell>
          <cell r="I3891" t="str">
            <v/>
          </cell>
          <cell r="J3891" t="str">
            <v>第三方支付系統</v>
          </cell>
        </row>
        <row r="3892">
          <cell r="B3892" t="str">
            <v>TQJ0J005</v>
          </cell>
          <cell r="C3892" t="str">
            <v>第三方支付資料變更</v>
          </cell>
          <cell r="D3892" t="str">
            <v>N</v>
          </cell>
          <cell r="E3892" t="str">
            <v/>
          </cell>
          <cell r="F3892" t="str">
            <v>第三方支付</v>
          </cell>
          <cell r="G3892" t="str">
            <v>N</v>
          </cell>
          <cell r="H3892" t="str">
            <v xml:space="preserve">第三方支付 </v>
          </cell>
          <cell r="I3892" t="str">
            <v/>
          </cell>
          <cell r="J3892" t="str">
            <v>第三方支付系統</v>
          </cell>
        </row>
        <row r="3893">
          <cell r="B3893" t="str">
            <v>TQJ0J009</v>
          </cell>
          <cell r="C3893" t="str">
            <v>第三方支付儲值帳戶密碼變更</v>
          </cell>
          <cell r="D3893" t="str">
            <v>N</v>
          </cell>
          <cell r="E3893" t="str">
            <v/>
          </cell>
          <cell r="F3893" t="str">
            <v>第三方支付</v>
          </cell>
          <cell r="G3893" t="str">
            <v>N</v>
          </cell>
          <cell r="H3893" t="str">
            <v xml:space="preserve">第三方支付 </v>
          </cell>
          <cell r="I3893" t="str">
            <v/>
          </cell>
          <cell r="J3893" t="str">
            <v>第三方支付系統</v>
          </cell>
        </row>
        <row r="3894">
          <cell r="B3894" t="str">
            <v>TQJ0J010</v>
          </cell>
          <cell r="C3894" t="str">
            <v>第三方支付儲值帳戶密碼重設與申請(舊戶)</v>
          </cell>
          <cell r="D3894" t="str">
            <v>N</v>
          </cell>
          <cell r="E3894" t="str">
            <v/>
          </cell>
          <cell r="F3894" t="str">
            <v>第三方支付</v>
          </cell>
          <cell r="G3894" t="str">
            <v>N</v>
          </cell>
          <cell r="H3894" t="str">
            <v xml:space="preserve">第三方支付 </v>
          </cell>
          <cell r="I3894" t="str">
            <v/>
          </cell>
          <cell r="J3894" t="str">
            <v>第三方支付系統</v>
          </cell>
        </row>
        <row r="3895">
          <cell r="B3895" t="str">
            <v>TQJ0J011</v>
          </cell>
          <cell r="C3895" t="str">
            <v>第三方支付儲值帳戶平台登入驗密</v>
          </cell>
          <cell r="D3895" t="str">
            <v>N</v>
          </cell>
          <cell r="E3895" t="str">
            <v/>
          </cell>
          <cell r="F3895" t="str">
            <v>第三方支付</v>
          </cell>
          <cell r="G3895" t="str">
            <v>N</v>
          </cell>
          <cell r="H3895" t="str">
            <v xml:space="preserve">第三方支付 </v>
          </cell>
          <cell r="I3895" t="str">
            <v/>
          </cell>
          <cell r="J3895" t="str">
            <v>第三方支付系統</v>
          </cell>
        </row>
        <row r="3896">
          <cell r="B3896" t="str">
            <v>TQJ0J012</v>
          </cell>
          <cell r="C3896" t="str">
            <v>第三方支付儲值帳戶查詢彙總</v>
          </cell>
          <cell r="D3896" t="str">
            <v>N</v>
          </cell>
          <cell r="E3896" t="str">
            <v/>
          </cell>
          <cell r="F3896" t="str">
            <v>第三方支付</v>
          </cell>
          <cell r="G3896" t="str">
            <v>N</v>
          </cell>
          <cell r="H3896" t="str">
            <v xml:space="preserve">第三方支付 </v>
          </cell>
          <cell r="I3896" t="str">
            <v/>
          </cell>
          <cell r="J3896" t="str">
            <v>第三方支付系統</v>
          </cell>
        </row>
        <row r="3897">
          <cell r="B3897" t="str">
            <v>TQJ0J013</v>
          </cell>
          <cell r="C3897" t="str">
            <v>第三方支付儲值帳戶交易明細查詢(顧客端查詢)</v>
          </cell>
          <cell r="D3897" t="str">
            <v>N</v>
          </cell>
          <cell r="E3897" t="str">
            <v/>
          </cell>
          <cell r="F3897" t="str">
            <v>第三方支付</v>
          </cell>
          <cell r="G3897" t="str">
            <v>N</v>
          </cell>
          <cell r="H3897" t="str">
            <v xml:space="preserve">第三方支付 </v>
          </cell>
          <cell r="I3897" t="str">
            <v/>
          </cell>
          <cell r="J3897" t="str">
            <v>第三方支付系統</v>
          </cell>
        </row>
        <row r="3898">
          <cell r="B3898" t="str">
            <v>TQJ0J014</v>
          </cell>
          <cell r="C3898" t="str">
            <v>第三方支付儲值溢繳查詢/取消</v>
          </cell>
          <cell r="D3898" t="str">
            <v>N</v>
          </cell>
          <cell r="E3898" t="str">
            <v/>
          </cell>
          <cell r="F3898" t="str">
            <v>第三方支付</v>
          </cell>
          <cell r="G3898" t="str">
            <v>N</v>
          </cell>
          <cell r="H3898" t="str">
            <v xml:space="preserve">第三方支付 </v>
          </cell>
          <cell r="I3898" t="str">
            <v/>
          </cell>
          <cell r="J3898" t="str">
            <v>第三方支付系統</v>
          </cell>
        </row>
        <row r="3899">
          <cell r="B3899" t="str">
            <v>TQJ0J015</v>
          </cell>
          <cell r="C3899" t="str">
            <v>第三方支付儲值帳戶停用</v>
          </cell>
          <cell r="D3899" t="str">
            <v>N</v>
          </cell>
          <cell r="E3899" t="str">
            <v/>
          </cell>
          <cell r="F3899" t="str">
            <v>第三方支付</v>
          </cell>
          <cell r="G3899" t="str">
            <v>N</v>
          </cell>
          <cell r="H3899" t="str">
            <v xml:space="preserve">第三方支付 </v>
          </cell>
          <cell r="I3899" t="str">
            <v/>
          </cell>
          <cell r="J3899" t="str">
            <v>第三方支付系統</v>
          </cell>
        </row>
        <row r="3900">
          <cell r="B3900" t="str">
            <v>TQJ0J016</v>
          </cell>
          <cell r="C3900" t="str">
            <v>第三方支付儲值帳戶重新啟用</v>
          </cell>
          <cell r="D3900" t="str">
            <v>N</v>
          </cell>
          <cell r="E3900" t="str">
            <v/>
          </cell>
          <cell r="F3900" t="str">
            <v>第三方支付</v>
          </cell>
          <cell r="G3900" t="str">
            <v>N</v>
          </cell>
          <cell r="H3900" t="str">
            <v xml:space="preserve">第三方支付 </v>
          </cell>
          <cell r="I3900" t="str">
            <v/>
          </cell>
          <cell r="J3900" t="str">
            <v>第三方支付系統</v>
          </cell>
        </row>
        <row r="3901">
          <cell r="B3901" t="str">
            <v>TQJ0J051</v>
          </cell>
          <cell r="C3901" t="str">
            <v>數字科技：會員申請帳號</v>
          </cell>
          <cell r="D3901" t="str">
            <v>N</v>
          </cell>
          <cell r="E3901" t="str">
            <v/>
          </cell>
          <cell r="F3901" t="str">
            <v>第三方支付</v>
          </cell>
          <cell r="G3901" t="str">
            <v>N</v>
          </cell>
          <cell r="H3901" t="str">
            <v xml:space="preserve">第三方支付 </v>
          </cell>
          <cell r="I3901" t="str">
            <v/>
          </cell>
          <cell r="J3901" t="str">
            <v>第三方支付系統</v>
          </cell>
        </row>
        <row r="3902">
          <cell r="B3902" t="str">
            <v>TQJ0J052</v>
          </cell>
          <cell r="C3902" t="str">
            <v>數字科技:轉帳</v>
          </cell>
          <cell r="D3902" t="str">
            <v>N</v>
          </cell>
          <cell r="E3902" t="str">
            <v/>
          </cell>
          <cell r="F3902" t="str">
            <v>第三方支付</v>
          </cell>
          <cell r="G3902" t="str">
            <v>N</v>
          </cell>
          <cell r="H3902" t="str">
            <v xml:space="preserve">第三方支付 </v>
          </cell>
          <cell r="I3902" t="str">
            <v/>
          </cell>
          <cell r="J3902" t="str">
            <v>第三方支付系統</v>
          </cell>
        </row>
        <row r="3903">
          <cell r="B3903" t="str">
            <v>TQJ0J053</v>
          </cell>
          <cell r="C3903" t="str">
            <v>數字科技:餘額查詢</v>
          </cell>
          <cell r="D3903" t="str">
            <v>N</v>
          </cell>
          <cell r="E3903" t="str">
            <v/>
          </cell>
          <cell r="F3903" t="str">
            <v>第三方支付</v>
          </cell>
          <cell r="G3903" t="str">
            <v>N</v>
          </cell>
          <cell r="H3903" t="str">
            <v xml:space="preserve">第三方支付 </v>
          </cell>
          <cell r="I3903" t="str">
            <v/>
          </cell>
          <cell r="J3903" t="str">
            <v>第三方支付系統</v>
          </cell>
        </row>
        <row r="3904">
          <cell r="B3904" t="str">
            <v>TQJ0J055</v>
          </cell>
          <cell r="C3904" t="str">
            <v>數字科技:帳戶升級</v>
          </cell>
          <cell r="D3904" t="str">
            <v>N</v>
          </cell>
          <cell r="E3904" t="str">
            <v/>
          </cell>
          <cell r="F3904" t="str">
            <v>第三方支付</v>
          </cell>
          <cell r="G3904" t="str">
            <v>N</v>
          </cell>
          <cell r="H3904" t="str">
            <v xml:space="preserve">第三方支付 </v>
          </cell>
          <cell r="I3904" t="str">
            <v/>
          </cell>
          <cell r="J3904" t="str">
            <v>第三方支付系統</v>
          </cell>
        </row>
        <row r="3905">
          <cell r="B3905" t="str">
            <v>TQJ0J056</v>
          </cell>
          <cell r="C3905" t="str">
            <v>數字科技:圈存</v>
          </cell>
          <cell r="D3905" t="str">
            <v>N</v>
          </cell>
          <cell r="E3905" t="str">
            <v/>
          </cell>
          <cell r="F3905" t="str">
            <v>第三方支付</v>
          </cell>
          <cell r="G3905" t="str">
            <v>N</v>
          </cell>
          <cell r="H3905" t="str">
            <v xml:space="preserve">第三方支付 </v>
          </cell>
          <cell r="I3905" t="str">
            <v/>
          </cell>
          <cell r="J3905" t="str">
            <v>第三方支付系統</v>
          </cell>
        </row>
        <row r="3906">
          <cell r="B3906" t="str">
            <v>TQJ0J057</v>
          </cell>
          <cell r="C3906" t="str">
            <v>數字科技:收款專戶交易明細查詢</v>
          </cell>
          <cell r="D3906" t="str">
            <v>N</v>
          </cell>
          <cell r="E3906" t="str">
            <v/>
          </cell>
          <cell r="F3906" t="str">
            <v>第三方支付</v>
          </cell>
          <cell r="G3906" t="str">
            <v>N</v>
          </cell>
          <cell r="H3906" t="str">
            <v xml:space="preserve">第三方支付 </v>
          </cell>
          <cell r="I3906" t="str">
            <v/>
          </cell>
          <cell r="J3906" t="str">
            <v>第三方支付系統</v>
          </cell>
        </row>
        <row r="3907">
          <cell r="B3907" t="str">
            <v>TQJ0J058</v>
          </cell>
          <cell r="C3907" t="str">
            <v>數字科技:解圈</v>
          </cell>
          <cell r="D3907" t="str">
            <v>N</v>
          </cell>
          <cell r="E3907" t="str">
            <v/>
          </cell>
          <cell r="F3907" t="str">
            <v>第三方支付</v>
          </cell>
          <cell r="G3907" t="str">
            <v>N</v>
          </cell>
          <cell r="H3907" t="str">
            <v xml:space="preserve">第三方支付 </v>
          </cell>
          <cell r="I3907" t="str">
            <v/>
          </cell>
          <cell r="J3907" t="str">
            <v>第三方支付系統</v>
          </cell>
        </row>
        <row r="3908">
          <cell r="B3908" t="str">
            <v>TQJ0J071</v>
          </cell>
          <cell r="C3908" t="str">
            <v>第三方支付儲值帳戶轉代收付帳號-消費轉帳</v>
          </cell>
          <cell r="D3908" t="str">
            <v>N</v>
          </cell>
          <cell r="E3908" t="str">
            <v/>
          </cell>
          <cell r="F3908" t="str">
            <v>第三方支付</v>
          </cell>
          <cell r="G3908" t="str">
            <v>N</v>
          </cell>
          <cell r="H3908" t="str">
            <v xml:space="preserve">第三方支付 </v>
          </cell>
          <cell r="I3908" t="str">
            <v/>
          </cell>
          <cell r="J3908" t="str">
            <v>第三方支付系統</v>
          </cell>
        </row>
        <row r="3909">
          <cell r="B3909" t="str">
            <v>TQJ0J072</v>
          </cell>
          <cell r="C3909" t="str">
            <v>第三方支付儲值帳戶ACCOUNT-LINK設定</v>
          </cell>
          <cell r="D3909" t="str">
            <v>N</v>
          </cell>
          <cell r="E3909" t="str">
            <v/>
          </cell>
          <cell r="F3909" t="str">
            <v>第三方支付</v>
          </cell>
          <cell r="G3909" t="str">
            <v>N</v>
          </cell>
          <cell r="H3909" t="str">
            <v xml:space="preserve">第三方支付 </v>
          </cell>
          <cell r="I3909" t="str">
            <v/>
          </cell>
          <cell r="J3909" t="str">
            <v>第三方支付系統</v>
          </cell>
        </row>
        <row r="3910">
          <cell r="B3910" t="str">
            <v>TQJ0J074</v>
          </cell>
          <cell r="C3910" t="str">
            <v>第三方支付儲值帳戶帳號約定查詢</v>
          </cell>
          <cell r="D3910" t="str">
            <v>N</v>
          </cell>
          <cell r="E3910" t="str">
            <v/>
          </cell>
          <cell r="F3910" t="str">
            <v>第三方支付</v>
          </cell>
          <cell r="G3910" t="str">
            <v>N</v>
          </cell>
          <cell r="H3910" t="str">
            <v xml:space="preserve">第三方支付 </v>
          </cell>
          <cell r="I3910" t="str">
            <v/>
          </cell>
          <cell r="J3910" t="str">
            <v>第三方支付系統</v>
          </cell>
        </row>
        <row r="3911">
          <cell r="B3911" t="str">
            <v>TQJ0J075</v>
          </cell>
          <cell r="C3911" t="str">
            <v>第三方支付儲值帳戶-超商儲值代轉帳</v>
          </cell>
          <cell r="D3911" t="str">
            <v>N</v>
          </cell>
          <cell r="E3911" t="str">
            <v/>
          </cell>
          <cell r="F3911" t="str">
            <v>第三方支付</v>
          </cell>
          <cell r="G3911" t="str">
            <v>N</v>
          </cell>
          <cell r="H3911" t="str">
            <v xml:space="preserve">第三方支付 </v>
          </cell>
          <cell r="I3911" t="str">
            <v/>
          </cell>
          <cell r="J3911" t="str">
            <v>第三方支付系統</v>
          </cell>
        </row>
        <row r="3912">
          <cell r="B3912" t="str">
            <v>TQJ0J076</v>
          </cell>
          <cell r="C3912" t="str">
            <v>第三方支付儲值帳戶提領</v>
          </cell>
          <cell r="D3912" t="str">
            <v>N</v>
          </cell>
          <cell r="E3912" t="str">
            <v/>
          </cell>
          <cell r="F3912" t="str">
            <v>第三方支付</v>
          </cell>
          <cell r="G3912" t="str">
            <v>N</v>
          </cell>
          <cell r="H3912" t="str">
            <v xml:space="preserve">第三方支付 </v>
          </cell>
          <cell r="I3912" t="str">
            <v/>
          </cell>
          <cell r="J3912" t="str">
            <v>第三方支付系統</v>
          </cell>
        </row>
        <row r="3913">
          <cell r="B3913" t="str">
            <v>TQJ0JA01</v>
          </cell>
          <cell r="C3913" t="str">
            <v>第三方支付實名認證轉帳</v>
          </cell>
          <cell r="D3913" t="str">
            <v>N</v>
          </cell>
          <cell r="E3913" t="str">
            <v/>
          </cell>
          <cell r="F3913" t="str">
            <v>第三方支付</v>
          </cell>
          <cell r="G3913" t="str">
            <v>N</v>
          </cell>
          <cell r="H3913" t="str">
            <v xml:space="preserve">第三方支付 </v>
          </cell>
          <cell r="I3913" t="str">
            <v/>
          </cell>
          <cell r="J3913" t="str">
            <v>第三方支付系統</v>
          </cell>
        </row>
        <row r="3914">
          <cell r="B3914" t="str">
            <v>TQJ0JA01</v>
          </cell>
          <cell r="C3914" t="str">
            <v>實名認證轉帳</v>
          </cell>
          <cell r="D3914" t="str">
            <v>N</v>
          </cell>
          <cell r="E3914" t="str">
            <v/>
          </cell>
          <cell r="F3914" t="str">
            <v>CBP03</v>
          </cell>
          <cell r="G3914" t="str">
            <v/>
          </cell>
          <cell r="H3914" t="str">
            <v>N</v>
          </cell>
          <cell r="I3914" t="str">
            <v/>
          </cell>
          <cell r="J3914" t="str">
            <v>N/A</v>
          </cell>
        </row>
        <row r="3915">
          <cell r="B3915" t="str">
            <v>TQJ0JA01</v>
          </cell>
          <cell r="C3915" t="str">
            <v>實名認證轉帳</v>
          </cell>
          <cell r="D3915" t="str">
            <v>N</v>
          </cell>
          <cell r="E3915" t="str">
            <v/>
          </cell>
          <cell r="F3915" t="str">
            <v>CBP03</v>
          </cell>
          <cell r="G3915" t="str">
            <v/>
          </cell>
          <cell r="H3915" t="str">
            <v>N</v>
          </cell>
          <cell r="I3915" t="str">
            <v/>
          </cell>
          <cell r="J3915" t="str">
            <v>N/A</v>
          </cell>
        </row>
        <row r="3916">
          <cell r="B3916" t="str">
            <v>TQJ12262</v>
          </cell>
          <cell r="C3916" t="str">
            <v>繳費轉出交易-晶片卡(本行為代理兼轉入行)</v>
          </cell>
          <cell r="D3916" t="str">
            <v>N</v>
          </cell>
          <cell r="E3916" t="str">
            <v/>
          </cell>
          <cell r="F3916" t="str">
            <v>N</v>
          </cell>
          <cell r="G3916" t="str">
            <v>N</v>
          </cell>
          <cell r="H3916" t="str">
            <v/>
          </cell>
          <cell r="I3916" t="str">
            <v/>
          </cell>
          <cell r="J3916" t="str">
            <v>N/A</v>
          </cell>
        </row>
        <row r="3917">
          <cell r="B3917" t="str">
            <v>IMDS0210</v>
          </cell>
          <cell r="C3917" t="str">
            <v>國際卡提款－代理行</v>
          </cell>
          <cell r="D3917" t="str">
            <v>Y</v>
          </cell>
          <cell r="E3917" t="str">
            <v/>
          </cell>
          <cell r="F3917" t="str">
            <v>CBP18</v>
          </cell>
          <cell r="G3917" t="str">
            <v>N</v>
          </cell>
          <cell r="H3917" t="str">
            <v>FEP　</v>
          </cell>
          <cell r="I3917" t="str">
            <v/>
          </cell>
          <cell r="J3917" t="str">
            <v>N/A</v>
          </cell>
        </row>
        <row r="3918">
          <cell r="B3918" t="str">
            <v>IMDS0290</v>
          </cell>
          <cell r="C3918" t="str">
            <v>國際卡提款－代理行</v>
          </cell>
          <cell r="D3918" t="str">
            <v>N</v>
          </cell>
          <cell r="E3918" t="str">
            <v/>
          </cell>
          <cell r="F3918" t="str">
            <v>Y</v>
          </cell>
          <cell r="G3918" t="str">
            <v>N</v>
          </cell>
          <cell r="H3918" t="str">
            <v>FEP　</v>
          </cell>
          <cell r="I3918" t="str">
            <v/>
          </cell>
          <cell r="J3918" t="str">
            <v>N/A</v>
          </cell>
        </row>
        <row r="3919">
          <cell r="B3919" t="str">
            <v>TATM4113</v>
          </cell>
          <cell r="C3919" t="str">
            <v>國際卡提款通知訊息</v>
          </cell>
          <cell r="D3919" t="str">
            <v>N</v>
          </cell>
          <cell r="E3919" t="str">
            <v/>
          </cell>
          <cell r="F3919" t="str">
            <v>N</v>
          </cell>
          <cell r="G3919" t="str">
            <v>N</v>
          </cell>
          <cell r="H3919" t="str">
            <v/>
          </cell>
          <cell r="I3919" t="str">
            <v/>
          </cell>
          <cell r="J3919" t="str">
            <v>N/A</v>
          </cell>
        </row>
        <row r="3920">
          <cell r="B3920" t="str">
            <v>TATM4133</v>
          </cell>
          <cell r="C3920" t="str">
            <v>ＡＴＭ國際卡查詢－收單</v>
          </cell>
          <cell r="D3920" t="str">
            <v>N</v>
          </cell>
          <cell r="E3920" t="str">
            <v/>
          </cell>
          <cell r="F3920" t="str">
            <v>N</v>
          </cell>
          <cell r="G3920" t="str">
            <v>N</v>
          </cell>
          <cell r="H3920" t="str">
            <v/>
          </cell>
          <cell r="I3920" t="str">
            <v/>
          </cell>
          <cell r="J3920" t="str">
            <v>N/A</v>
          </cell>
        </row>
        <row r="3921">
          <cell r="B3921" t="str">
            <v>TATM4213</v>
          </cell>
          <cell r="C3921" t="str">
            <v>ＡＴＭ國際卡提款－收單</v>
          </cell>
          <cell r="D3921" t="str">
            <v>N</v>
          </cell>
          <cell r="E3921" t="str">
            <v/>
          </cell>
          <cell r="F3921" t="str">
            <v>N</v>
          </cell>
          <cell r="G3921" t="str">
            <v>N</v>
          </cell>
          <cell r="H3921" t="str">
            <v/>
          </cell>
          <cell r="I3921" t="str">
            <v/>
          </cell>
          <cell r="J3921" t="str">
            <v>N/A</v>
          </cell>
        </row>
        <row r="3922">
          <cell r="B3922" t="str">
            <v>TATM4213</v>
          </cell>
          <cell r="C3922" t="str">
            <v>ＡＴＭ國際卡提款－收單</v>
          </cell>
          <cell r="D3922" t="str">
            <v>Y</v>
          </cell>
          <cell r="E3922" t="str">
            <v/>
          </cell>
          <cell r="F3922" t="str">
            <v>CBP18</v>
          </cell>
          <cell r="G3922" t="str">
            <v>N</v>
          </cell>
          <cell r="H3922" t="str">
            <v>FEP　</v>
          </cell>
          <cell r="I3922" t="str">
            <v/>
          </cell>
          <cell r="J3922" t="str">
            <v>N/A</v>
          </cell>
        </row>
        <row r="3923">
          <cell r="B3923" t="str">
            <v>TATM4233</v>
          </cell>
          <cell r="C3923" t="str">
            <v>ＡＴＭ國際卡提款－收單</v>
          </cell>
          <cell r="D3923" t="str">
            <v>N</v>
          </cell>
          <cell r="E3923" t="str">
            <v/>
          </cell>
          <cell r="F3923" t="str">
            <v>N</v>
          </cell>
          <cell r="G3923" t="str">
            <v>N</v>
          </cell>
          <cell r="H3923" t="str">
            <v/>
          </cell>
          <cell r="I3923" t="str">
            <v/>
          </cell>
          <cell r="J3923" t="str">
            <v>N/A</v>
          </cell>
        </row>
        <row r="3924">
          <cell r="B3924" t="str">
            <v>TATM4313</v>
          </cell>
          <cell r="C3924" t="str">
            <v>ＡＴＭ國際卡提款－收單</v>
          </cell>
          <cell r="D3924" t="str">
            <v>N</v>
          </cell>
          <cell r="E3924" t="str">
            <v/>
          </cell>
          <cell r="F3924" t="str">
            <v>N</v>
          </cell>
          <cell r="G3924" t="str">
            <v>N</v>
          </cell>
          <cell r="H3924" t="str">
            <v/>
          </cell>
          <cell r="I3924" t="str">
            <v/>
          </cell>
          <cell r="J3924" t="str">
            <v>N/A</v>
          </cell>
        </row>
        <row r="3925">
          <cell r="B3925" t="str">
            <v>TATM4313</v>
          </cell>
          <cell r="C3925" t="str">
            <v>ＡＴＭ國際卡提款－收單</v>
          </cell>
          <cell r="D3925" t="str">
            <v>Y</v>
          </cell>
          <cell r="E3925" t="str">
            <v/>
          </cell>
          <cell r="F3925" t="str">
            <v>CBP18</v>
          </cell>
          <cell r="G3925" t="str">
            <v>N</v>
          </cell>
          <cell r="H3925" t="str">
            <v>FEP　</v>
          </cell>
          <cell r="I3925" t="str">
            <v/>
          </cell>
          <cell r="J3925" t="str">
            <v>N/A</v>
          </cell>
        </row>
        <row r="3926">
          <cell r="B3926" t="str">
            <v>TATM4333</v>
          </cell>
          <cell r="C3926" t="str">
            <v>ＡＴＭ國際卡查詢－收單</v>
          </cell>
          <cell r="D3926" t="str">
            <v>N</v>
          </cell>
          <cell r="E3926" t="str">
            <v/>
          </cell>
          <cell r="F3926" t="str">
            <v>N</v>
          </cell>
          <cell r="G3926" t="str">
            <v>N</v>
          </cell>
          <cell r="H3926" t="str">
            <v/>
          </cell>
          <cell r="I3926" t="str">
            <v/>
          </cell>
          <cell r="J3926" t="str">
            <v>N/A</v>
          </cell>
        </row>
        <row r="3927">
          <cell r="B3927" t="str">
            <v>TATM4393</v>
          </cell>
          <cell r="C3927" t="str">
            <v>ＡＴＭ國際卡提款－收單</v>
          </cell>
          <cell r="D3927" t="str">
            <v>N</v>
          </cell>
          <cell r="E3927" t="str">
            <v/>
          </cell>
          <cell r="F3927" t="str">
            <v>N</v>
          </cell>
          <cell r="G3927" t="str">
            <v>N</v>
          </cell>
          <cell r="H3927" t="str">
            <v/>
          </cell>
          <cell r="I3927" t="str">
            <v/>
          </cell>
          <cell r="J3927" t="str">
            <v>N/A</v>
          </cell>
        </row>
        <row r="3928">
          <cell r="B3928" t="str">
            <v>TATM61C3</v>
          </cell>
          <cell r="C3928" t="str">
            <v>信用卡預借現金密碼變更</v>
          </cell>
          <cell r="D3928" t="str">
            <v>N</v>
          </cell>
          <cell r="E3928" t="str">
            <v/>
          </cell>
          <cell r="F3928" t="str">
            <v>N</v>
          </cell>
          <cell r="G3928" t="str">
            <v>N</v>
          </cell>
          <cell r="H3928" t="str">
            <v/>
          </cell>
          <cell r="I3928" t="str">
            <v/>
          </cell>
          <cell r="J3928" t="str">
            <v>N/A</v>
          </cell>
        </row>
        <row r="3929">
          <cell r="B3929" t="str">
            <v>TATM61C4</v>
          </cell>
          <cell r="C3929" t="str">
            <v>COMBO卡掛失、開卡、取消換發、註銷</v>
          </cell>
          <cell r="D3929" t="str">
            <v>N</v>
          </cell>
          <cell r="E3929" t="str">
            <v/>
          </cell>
          <cell r="F3929" t="str">
            <v>N</v>
          </cell>
          <cell r="G3929" t="str">
            <v>N</v>
          </cell>
          <cell r="H3929" t="str">
            <v/>
          </cell>
          <cell r="I3929" t="str">
            <v/>
          </cell>
          <cell r="J3929" t="str">
            <v>N/A</v>
          </cell>
        </row>
        <row r="3930">
          <cell r="B3930" t="str">
            <v>TATM62C3</v>
          </cell>
          <cell r="C3930" t="str">
            <v>ＡＴＭ國際卡提款－收單</v>
          </cell>
          <cell r="D3930" t="str">
            <v>N</v>
          </cell>
          <cell r="E3930" t="str">
            <v/>
          </cell>
          <cell r="F3930" t="str">
            <v>N</v>
          </cell>
          <cell r="G3930" t="str">
            <v>N</v>
          </cell>
          <cell r="H3930" t="str">
            <v/>
          </cell>
          <cell r="I3930" t="str">
            <v/>
          </cell>
          <cell r="J3930" t="str">
            <v>N/A</v>
          </cell>
        </row>
        <row r="3931">
          <cell r="B3931" t="str">
            <v>TATM6393</v>
          </cell>
          <cell r="C3931" t="str">
            <v>國際卡提款沖帳回覆訊息(收單)</v>
          </cell>
          <cell r="D3931" t="str">
            <v>N</v>
          </cell>
          <cell r="E3931" t="str">
            <v/>
          </cell>
          <cell r="F3931" t="str">
            <v>N</v>
          </cell>
          <cell r="G3931" t="str">
            <v>N</v>
          </cell>
          <cell r="H3931" t="str">
            <v/>
          </cell>
          <cell r="I3931" t="str">
            <v/>
          </cell>
          <cell r="J3931" t="str">
            <v>N/A</v>
          </cell>
        </row>
        <row r="3932">
          <cell r="B3932" t="str">
            <v>TATM63C3</v>
          </cell>
          <cell r="C3932" t="str">
            <v>信用卡預借現金密碼變更</v>
          </cell>
          <cell r="D3932" t="str">
            <v>N</v>
          </cell>
          <cell r="E3932" t="str">
            <v/>
          </cell>
          <cell r="F3932" t="str">
            <v>N</v>
          </cell>
          <cell r="G3932" t="str">
            <v>N</v>
          </cell>
          <cell r="H3932" t="str">
            <v/>
          </cell>
          <cell r="I3932" t="str">
            <v/>
          </cell>
          <cell r="J3932" t="str">
            <v>N/A</v>
          </cell>
        </row>
        <row r="3933">
          <cell r="B3933" t="str">
            <v>TBMPEI01</v>
          </cell>
          <cell r="C3933" t="str">
            <v>ＥＤＩ扣自行入自行</v>
          </cell>
          <cell r="D3933" t="str">
            <v>N</v>
          </cell>
          <cell r="E3933" t="str">
            <v/>
          </cell>
          <cell r="F3933" t="str">
            <v>N</v>
          </cell>
          <cell r="G3933" t="str">
            <v>N</v>
          </cell>
          <cell r="H3933" t="str">
            <v/>
          </cell>
          <cell r="I3933" t="str">
            <v/>
          </cell>
          <cell r="J3933" t="str">
            <v>N/A</v>
          </cell>
        </row>
        <row r="3934">
          <cell r="B3934" t="str">
            <v>TBMPEI02</v>
          </cell>
          <cell r="C3934" t="str">
            <v>ＥＤＩ扣自行入他行</v>
          </cell>
          <cell r="D3934" t="str">
            <v>N</v>
          </cell>
          <cell r="E3934" t="str">
            <v/>
          </cell>
          <cell r="F3934" t="str">
            <v>N</v>
          </cell>
          <cell r="G3934" t="str">
            <v>N</v>
          </cell>
          <cell r="H3934" t="str">
            <v/>
          </cell>
          <cell r="I3934" t="str">
            <v/>
          </cell>
          <cell r="J3934" t="str">
            <v>N/A</v>
          </cell>
        </row>
        <row r="3935">
          <cell r="B3935" t="str">
            <v>TBMPEI03</v>
          </cell>
          <cell r="C3935" t="str">
            <v>ＥＤＩ扣他行入自行</v>
          </cell>
          <cell r="D3935" t="str">
            <v>N</v>
          </cell>
          <cell r="E3935" t="str">
            <v/>
          </cell>
          <cell r="F3935" t="str">
            <v>N</v>
          </cell>
          <cell r="G3935" t="str">
            <v>N</v>
          </cell>
          <cell r="H3935" t="str">
            <v/>
          </cell>
          <cell r="I3935" t="str">
            <v/>
          </cell>
          <cell r="J3935" t="str">
            <v>N/A</v>
          </cell>
        </row>
        <row r="3936">
          <cell r="B3936" t="str">
            <v>TBMPEI12</v>
          </cell>
          <cell r="C3936" t="str">
            <v>ＥＤＩ扣自行入他行（退款轉帳）</v>
          </cell>
          <cell r="D3936" t="str">
            <v>N</v>
          </cell>
          <cell r="E3936" t="str">
            <v/>
          </cell>
          <cell r="F3936" t="str">
            <v>N</v>
          </cell>
          <cell r="G3936" t="str">
            <v>N</v>
          </cell>
          <cell r="H3936" t="str">
            <v/>
          </cell>
          <cell r="I3936" t="str">
            <v/>
          </cell>
          <cell r="J3936" t="str">
            <v>N/A</v>
          </cell>
        </row>
        <row r="3937">
          <cell r="B3937" t="str">
            <v>TBMPLN01</v>
          </cell>
          <cell r="C3937" t="str">
            <v>無擔保債務查詢</v>
          </cell>
          <cell r="D3937" t="str">
            <v>N</v>
          </cell>
          <cell r="E3937" t="str">
            <v/>
          </cell>
          <cell r="F3937" t="str">
            <v>CBP04</v>
          </cell>
          <cell r="G3937" t="str">
            <v>N</v>
          </cell>
          <cell r="H3937" t="str">
            <v>MDS</v>
          </cell>
          <cell r="I3937" t="str">
            <v>MPP1UESB</v>
          </cell>
          <cell r="J3937" t="str">
            <v>N/A</v>
          </cell>
        </row>
        <row r="3938">
          <cell r="B3938" t="str">
            <v>TCTOE05</v>
          </cell>
          <cell r="C3938" t="str">
            <v>NETWORK-MANAGEMENT.</v>
          </cell>
          <cell r="D3938" t="str">
            <v>N</v>
          </cell>
          <cell r="E3938" t="str">
            <v/>
          </cell>
          <cell r="F3938" t="str">
            <v>N</v>
          </cell>
          <cell r="G3938" t="str">
            <v>N</v>
          </cell>
          <cell r="H3938" t="str">
            <v/>
          </cell>
          <cell r="I3938" t="str">
            <v/>
          </cell>
          <cell r="J3938" t="str">
            <v>N/A</v>
          </cell>
        </row>
        <row r="3939">
          <cell r="B3939" t="str">
            <v>TCTON05</v>
          </cell>
          <cell r="C3939" t="str">
            <v>NETWORK-MANAGEMENT.</v>
          </cell>
          <cell r="D3939" t="str">
            <v>N</v>
          </cell>
          <cell r="E3939" t="str">
            <v/>
          </cell>
          <cell r="F3939" t="str">
            <v>N</v>
          </cell>
          <cell r="G3939" t="str">
            <v>N</v>
          </cell>
          <cell r="H3939" t="str">
            <v/>
          </cell>
          <cell r="I3939" t="str">
            <v/>
          </cell>
          <cell r="J3939" t="str">
            <v>N/A</v>
          </cell>
        </row>
        <row r="3940">
          <cell r="B3940" t="str">
            <v>TIA02630</v>
          </cell>
          <cell r="C3940" t="str">
            <v>跨國提款.</v>
          </cell>
          <cell r="D3940" t="str">
            <v>N</v>
          </cell>
          <cell r="E3940" t="str">
            <v/>
          </cell>
          <cell r="F3940" t="str">
            <v>N</v>
          </cell>
          <cell r="G3940" t="str">
            <v>N</v>
          </cell>
          <cell r="H3940" t="str">
            <v/>
          </cell>
          <cell r="I3940" t="str">
            <v/>
          </cell>
          <cell r="J3940" t="str">
            <v>N/A</v>
          </cell>
        </row>
        <row r="3941">
          <cell r="B3941" t="str">
            <v>TIA02631</v>
          </cell>
          <cell r="C3941" t="str">
            <v>跨國餘額查詢.</v>
          </cell>
          <cell r="D3941" t="str">
            <v>N</v>
          </cell>
          <cell r="E3941" t="str">
            <v/>
          </cell>
          <cell r="F3941" t="str">
            <v>N</v>
          </cell>
          <cell r="G3941" t="str">
            <v>N</v>
          </cell>
          <cell r="H3941" t="str">
            <v/>
          </cell>
          <cell r="I3941" t="str">
            <v/>
          </cell>
          <cell r="J3941" t="str">
            <v>N/A</v>
          </cell>
        </row>
        <row r="3942">
          <cell r="B3942" t="str">
            <v>TIA02633</v>
          </cell>
          <cell r="C3942" t="str">
            <v>跨國交易更正.</v>
          </cell>
          <cell r="D3942" t="str">
            <v>N</v>
          </cell>
          <cell r="E3942" t="str">
            <v/>
          </cell>
          <cell r="F3942" t="str">
            <v>N</v>
          </cell>
          <cell r="G3942" t="str">
            <v>N</v>
          </cell>
          <cell r="H3942" t="str">
            <v/>
          </cell>
          <cell r="I3942" t="str">
            <v/>
          </cell>
          <cell r="J3942" t="str">
            <v>N/A</v>
          </cell>
        </row>
        <row r="3943">
          <cell r="B3943" t="str">
            <v>TIA22630</v>
          </cell>
          <cell r="C3943" t="str">
            <v>跨國提款-晶片卡</v>
          </cell>
          <cell r="D3943" t="str">
            <v>N</v>
          </cell>
          <cell r="E3943" t="str">
            <v/>
          </cell>
          <cell r="F3943" t="str">
            <v>N</v>
          </cell>
          <cell r="G3943" t="str">
            <v>N</v>
          </cell>
          <cell r="H3943" t="str">
            <v/>
          </cell>
          <cell r="I3943" t="str">
            <v/>
          </cell>
          <cell r="J3943" t="str">
            <v>N/A</v>
          </cell>
        </row>
        <row r="3944">
          <cell r="B3944" t="str">
            <v>TMDS0290</v>
          </cell>
          <cell r="C3944" t="str">
            <v>ATM國際卡提款逾時訊息(收單)</v>
          </cell>
          <cell r="D3944" t="str">
            <v>N</v>
          </cell>
          <cell r="E3944" t="str">
            <v/>
          </cell>
          <cell r="F3944" t="str">
            <v>N</v>
          </cell>
          <cell r="G3944" t="str">
            <v>N</v>
          </cell>
          <cell r="H3944" t="str">
            <v/>
          </cell>
          <cell r="I3944" t="str">
            <v/>
          </cell>
          <cell r="J3944" t="str">
            <v>N/A</v>
          </cell>
        </row>
        <row r="3945">
          <cell r="B3945" t="str">
            <v>TMDS0422</v>
          </cell>
          <cell r="C3945" t="str">
            <v>ATM國際卡提款調帳通知訊息(收單)</v>
          </cell>
          <cell r="D3945" t="str">
            <v>N</v>
          </cell>
          <cell r="E3945" t="str">
            <v/>
          </cell>
          <cell r="F3945" t="str">
            <v>N</v>
          </cell>
          <cell r="G3945" t="str">
            <v>N</v>
          </cell>
          <cell r="H3945" t="str">
            <v/>
          </cell>
          <cell r="I3945" t="str">
            <v/>
          </cell>
          <cell r="J3945" t="str">
            <v>N/A</v>
          </cell>
        </row>
        <row r="3946">
          <cell r="B3946" t="str">
            <v>TMDS0800</v>
          </cell>
          <cell r="C3946" t="str">
            <v>NETWORK-MANAGEMENT.</v>
          </cell>
          <cell r="D3946" t="str">
            <v>N</v>
          </cell>
          <cell r="E3946" t="str">
            <v/>
          </cell>
          <cell r="F3946" t="str">
            <v>N</v>
          </cell>
          <cell r="G3946" t="str">
            <v>N</v>
          </cell>
          <cell r="H3946" t="str">
            <v/>
          </cell>
          <cell r="I3946" t="str">
            <v/>
          </cell>
          <cell r="J3946" t="str">
            <v>N/A</v>
          </cell>
        </row>
        <row r="3947">
          <cell r="B3947" t="str">
            <v>TMDS0810</v>
          </cell>
          <cell r="C3947" t="str">
            <v>NETWORK-MANAGEMENT.</v>
          </cell>
          <cell r="D3947" t="str">
            <v>N</v>
          </cell>
          <cell r="E3947" t="str">
            <v/>
          </cell>
          <cell r="F3947" t="str">
            <v>N</v>
          </cell>
          <cell r="G3947" t="str">
            <v>N</v>
          </cell>
          <cell r="H3947" t="str">
            <v/>
          </cell>
          <cell r="I3947" t="str">
            <v/>
          </cell>
          <cell r="J3947" t="str">
            <v>N/A</v>
          </cell>
        </row>
        <row r="3948">
          <cell r="B3948" t="str">
            <v>TMDS0820</v>
          </cell>
          <cell r="C3948" t="str">
            <v>NETWORK-MANAGEMENT.</v>
          </cell>
          <cell r="D3948" t="str">
            <v>N</v>
          </cell>
          <cell r="E3948" t="str">
            <v/>
          </cell>
          <cell r="F3948" t="str">
            <v>N</v>
          </cell>
          <cell r="G3948" t="str">
            <v>N</v>
          </cell>
          <cell r="H3948" t="str">
            <v/>
          </cell>
          <cell r="I3948" t="str">
            <v/>
          </cell>
          <cell r="J3948" t="str">
            <v>N/A</v>
          </cell>
        </row>
        <row r="3949">
          <cell r="B3949" t="str">
            <v>TNCC0210</v>
          </cell>
          <cell r="C3949" t="str">
            <v>ATM國際卡提款回覆訊息</v>
          </cell>
          <cell r="D3949" t="str">
            <v>N</v>
          </cell>
          <cell r="E3949" t="str">
            <v/>
          </cell>
          <cell r="F3949" t="str">
            <v>N</v>
          </cell>
          <cell r="G3949" t="str">
            <v>N</v>
          </cell>
          <cell r="H3949" t="str">
            <v/>
          </cell>
          <cell r="I3949" t="str">
            <v/>
          </cell>
          <cell r="J3949" t="str">
            <v>N/A</v>
          </cell>
        </row>
        <row r="3950">
          <cell r="B3950" t="str">
            <v>TQA02630</v>
          </cell>
          <cell r="C3950" t="str">
            <v>國際卡提款-磁條卡(本行為代理單位)</v>
          </cell>
          <cell r="D3950" t="str">
            <v>N</v>
          </cell>
          <cell r="E3950" t="str">
            <v/>
          </cell>
          <cell r="F3950" t="str">
            <v>N</v>
          </cell>
          <cell r="G3950" t="str">
            <v>N</v>
          </cell>
          <cell r="H3950" t="str">
            <v/>
          </cell>
          <cell r="I3950" t="str">
            <v/>
          </cell>
          <cell r="J3950" t="str">
            <v>N/A</v>
          </cell>
        </row>
        <row r="3951">
          <cell r="B3951" t="str">
            <v>TQA02631</v>
          </cell>
          <cell r="C3951" t="str">
            <v>國際卡餘額查詢-磁條卡(本行為代理單位)</v>
          </cell>
          <cell r="D3951" t="str">
            <v>N</v>
          </cell>
          <cell r="E3951" t="str">
            <v/>
          </cell>
          <cell r="F3951" t="str">
            <v>N</v>
          </cell>
          <cell r="G3951" t="str">
            <v>N</v>
          </cell>
          <cell r="H3951" t="str">
            <v/>
          </cell>
          <cell r="I3951" t="str">
            <v/>
          </cell>
          <cell r="J3951" t="str">
            <v>N/A</v>
          </cell>
        </row>
        <row r="3952">
          <cell r="B3952" t="str">
            <v>TQA12630</v>
          </cell>
          <cell r="C3952" t="str">
            <v>國際卡提款-磁條卡(本行為代理單位)</v>
          </cell>
          <cell r="D3952" t="str">
            <v>N</v>
          </cell>
          <cell r="E3952" t="str">
            <v/>
          </cell>
          <cell r="F3952" t="str">
            <v>N</v>
          </cell>
          <cell r="G3952" t="str">
            <v>N</v>
          </cell>
          <cell r="H3952" t="str">
            <v/>
          </cell>
          <cell r="I3952" t="str">
            <v/>
          </cell>
          <cell r="J3952" t="str">
            <v>N/A</v>
          </cell>
        </row>
        <row r="3953">
          <cell r="B3953" t="str">
            <v>TQA22630</v>
          </cell>
          <cell r="C3953" t="str">
            <v>國際卡提款-磁條卡(本行為代理單位)</v>
          </cell>
          <cell r="D3953" t="str">
            <v>N</v>
          </cell>
          <cell r="E3953" t="str">
            <v/>
          </cell>
          <cell r="F3953" t="str">
            <v>N</v>
          </cell>
          <cell r="G3953" t="str">
            <v>N</v>
          </cell>
          <cell r="H3953" t="str">
            <v/>
          </cell>
          <cell r="I3953" t="str">
            <v/>
          </cell>
          <cell r="J3953" t="str">
            <v>N/A</v>
          </cell>
        </row>
        <row r="3954">
          <cell r="B3954" t="str">
            <v>CBPDEV</v>
          </cell>
          <cell r="C3954" t="str">
            <v>ATM事故資料產生－卡片留置，密碼變更</v>
          </cell>
          <cell r="D3954" t="str">
            <v>N</v>
          </cell>
          <cell r="E3954" t="str">
            <v/>
          </cell>
          <cell r="F3954" t="str">
            <v>N</v>
          </cell>
          <cell r="G3954" t="str">
            <v>N</v>
          </cell>
          <cell r="H3954" t="str">
            <v/>
          </cell>
          <cell r="I3954" t="str">
            <v/>
          </cell>
          <cell r="J3954" t="str">
            <v>N/A</v>
          </cell>
        </row>
        <row r="3955">
          <cell r="B3955" t="str">
            <v>CBPSTS</v>
          </cell>
          <cell r="C3955" t="str">
            <v>檢查卡片狀態</v>
          </cell>
          <cell r="D3955" t="str">
            <v>N</v>
          </cell>
          <cell r="E3955" t="str">
            <v/>
          </cell>
          <cell r="F3955" t="str">
            <v>N</v>
          </cell>
          <cell r="G3955" t="str">
            <v>N</v>
          </cell>
          <cell r="H3955" t="str">
            <v/>
          </cell>
          <cell r="I3955" t="str">
            <v/>
          </cell>
          <cell r="J3955" t="str">
            <v>N/A</v>
          </cell>
        </row>
        <row r="3956">
          <cell r="B3956" t="str">
            <v>CBPTRAMT</v>
          </cell>
          <cell r="C3956" t="str">
            <v>國際卡轉帳沒有該業務，應可刪除</v>
          </cell>
          <cell r="D3956" t="str">
            <v>N</v>
          </cell>
          <cell r="E3956" t="str">
            <v/>
          </cell>
          <cell r="F3956" t="str">
            <v>N</v>
          </cell>
          <cell r="G3956" t="str">
            <v>N</v>
          </cell>
          <cell r="H3956" t="str">
            <v/>
          </cell>
          <cell r="I3956" t="str">
            <v/>
          </cell>
          <cell r="J3956" t="str">
            <v>N/A</v>
          </cell>
        </row>
        <row r="3957">
          <cell r="B3957" t="str">
            <v>CBPTXD</v>
          </cell>
          <cell r="C3957" t="str">
            <v>檢查卡片上次交易期</v>
          </cell>
          <cell r="D3957" t="str">
            <v>N</v>
          </cell>
          <cell r="E3957" t="str">
            <v/>
          </cell>
          <cell r="F3957" t="str">
            <v>N</v>
          </cell>
          <cell r="G3957" t="str">
            <v>N</v>
          </cell>
          <cell r="H3957" t="str">
            <v/>
          </cell>
          <cell r="I3957" t="str">
            <v/>
          </cell>
          <cell r="J3957" t="str">
            <v>N/A</v>
          </cell>
        </row>
        <row r="3958">
          <cell r="B3958" t="str">
            <v>CBPWDAMT</v>
          </cell>
          <cell r="C3958" t="str">
            <v>檢查提款金額</v>
          </cell>
          <cell r="D3958" t="str">
            <v>N</v>
          </cell>
          <cell r="E3958" t="str">
            <v/>
          </cell>
          <cell r="F3958" t="str">
            <v>N</v>
          </cell>
          <cell r="G3958" t="str">
            <v>N</v>
          </cell>
          <cell r="H3958" t="str">
            <v/>
          </cell>
          <cell r="I3958" t="str">
            <v/>
          </cell>
          <cell r="J3958" t="str">
            <v>N/A</v>
          </cell>
        </row>
        <row r="3959">
          <cell r="B3959" t="str">
            <v>CDMCB1</v>
          </cell>
          <cell r="C3959" t="str">
            <v>存款機卡片檢核</v>
          </cell>
          <cell r="D3959" t="str">
            <v>N</v>
          </cell>
          <cell r="E3959" t="str">
            <v/>
          </cell>
          <cell r="F3959" t="str">
            <v>N</v>
          </cell>
          <cell r="G3959" t="str">
            <v>N</v>
          </cell>
          <cell r="H3959" t="str">
            <v/>
          </cell>
          <cell r="I3959" t="str">
            <v/>
          </cell>
          <cell r="J3959" t="str">
            <v>N/A</v>
          </cell>
        </row>
        <row r="3960">
          <cell r="B3960" t="str">
            <v>CDMCNVE1</v>
          </cell>
          <cell r="C3960" t="str">
            <v>交易錯誤代碼轉換為金資回應代碼</v>
          </cell>
          <cell r="D3960" t="str">
            <v>N</v>
          </cell>
          <cell r="E3960" t="str">
            <v/>
          </cell>
          <cell r="F3960" t="str">
            <v>N</v>
          </cell>
          <cell r="G3960" t="str">
            <v>N</v>
          </cell>
          <cell r="H3960" t="str">
            <v/>
          </cell>
          <cell r="I3960" t="str">
            <v/>
          </cell>
          <cell r="J3960" t="str">
            <v>N/A</v>
          </cell>
        </row>
        <row r="3961">
          <cell r="B3961" t="str">
            <v>CDMSTAN</v>
          </cell>
          <cell r="C3961" t="str">
            <v>STANGENERATIONFORCDM</v>
          </cell>
          <cell r="D3961" t="str">
            <v>N</v>
          </cell>
          <cell r="E3961" t="str">
            <v/>
          </cell>
          <cell r="F3961" t="str">
            <v>N</v>
          </cell>
          <cell r="G3961" t="str">
            <v>N</v>
          </cell>
          <cell r="H3961" t="str">
            <v/>
          </cell>
          <cell r="I3961" t="str">
            <v/>
          </cell>
          <cell r="J3961" t="str">
            <v>N/A</v>
          </cell>
        </row>
        <row r="3962">
          <cell r="B3962" t="str">
            <v>CTOFCDM</v>
          </cell>
          <cell r="C3962" t="str">
            <v>產生STAN</v>
          </cell>
          <cell r="D3962" t="str">
            <v>N</v>
          </cell>
          <cell r="E3962" t="str">
            <v/>
          </cell>
          <cell r="F3962" t="str">
            <v>N</v>
          </cell>
          <cell r="G3962" t="str">
            <v>N</v>
          </cell>
          <cell r="H3962" t="str">
            <v/>
          </cell>
          <cell r="I3962" t="str">
            <v/>
          </cell>
          <cell r="J3962" t="str">
            <v>N/A</v>
          </cell>
        </row>
        <row r="3963">
          <cell r="B3963" t="str">
            <v>CTOFMDS</v>
          </cell>
          <cell r="C3963" t="str">
            <v>MAESTRO/CIRRUSCTO</v>
          </cell>
          <cell r="D3963" t="str">
            <v>N</v>
          </cell>
          <cell r="E3963" t="str">
            <v/>
          </cell>
          <cell r="F3963" t="str">
            <v>N</v>
          </cell>
          <cell r="G3963" t="str">
            <v>N</v>
          </cell>
          <cell r="H3963" t="str">
            <v/>
          </cell>
          <cell r="I3963" t="str">
            <v/>
          </cell>
          <cell r="J3963" t="str">
            <v>N/A</v>
          </cell>
        </row>
        <row r="3964">
          <cell r="B3964" t="str">
            <v>CVBITMAP</v>
          </cell>
          <cell r="C3964" t="str">
            <v>主程式</v>
          </cell>
          <cell r="D3964" t="str">
            <v>N</v>
          </cell>
          <cell r="E3964" t="str">
            <v/>
          </cell>
          <cell r="F3964" t="str">
            <v>N</v>
          </cell>
          <cell r="G3964" t="str">
            <v>N</v>
          </cell>
          <cell r="H3964" t="str">
            <v/>
          </cell>
          <cell r="I3964" t="str">
            <v/>
          </cell>
          <cell r="J3964" t="str">
            <v>N/A</v>
          </cell>
        </row>
        <row r="3965">
          <cell r="B3965" t="str">
            <v>MDSACCI0</v>
          </cell>
          <cell r="C3965" t="str">
            <v>國際金融卡餘額查詢</v>
          </cell>
          <cell r="D3965" t="str">
            <v>N</v>
          </cell>
          <cell r="E3965" t="str">
            <v/>
          </cell>
          <cell r="F3965" t="str">
            <v>N</v>
          </cell>
          <cell r="G3965" t="str">
            <v>N</v>
          </cell>
          <cell r="H3965" t="str">
            <v/>
          </cell>
          <cell r="I3965" t="str">
            <v/>
          </cell>
          <cell r="J3965" t="str">
            <v>N/A</v>
          </cell>
        </row>
        <row r="3966">
          <cell r="B3966" t="str">
            <v>MDSACCI1</v>
          </cell>
          <cell r="C3966" t="str">
            <v>國際金融卡提款扣帳</v>
          </cell>
          <cell r="D3966" t="str">
            <v>N</v>
          </cell>
          <cell r="E3966" t="str">
            <v/>
          </cell>
          <cell r="F3966" t="str">
            <v>N</v>
          </cell>
          <cell r="G3966" t="str">
            <v>N</v>
          </cell>
          <cell r="H3966" t="str">
            <v/>
          </cell>
          <cell r="I3966" t="str">
            <v/>
          </cell>
          <cell r="J3966" t="str">
            <v>N/A</v>
          </cell>
        </row>
        <row r="3967">
          <cell r="B3967" t="str">
            <v>MDSACCI2</v>
          </cell>
          <cell r="C3967" t="str">
            <v>國際金融卡提款沖轉</v>
          </cell>
          <cell r="D3967" t="str">
            <v>N</v>
          </cell>
          <cell r="E3967" t="str">
            <v/>
          </cell>
          <cell r="F3967" t="str">
            <v>N</v>
          </cell>
          <cell r="G3967" t="str">
            <v>N</v>
          </cell>
          <cell r="H3967" t="str">
            <v/>
          </cell>
          <cell r="I3967" t="str">
            <v/>
          </cell>
          <cell r="J3967" t="str">
            <v>N/A</v>
          </cell>
        </row>
        <row r="3968">
          <cell r="B3968" t="str">
            <v>MDSACCI3</v>
          </cell>
          <cell r="C3968" t="str">
            <v>國際金融卡提款沖轉後再扣帳</v>
          </cell>
          <cell r="D3968" t="str">
            <v>N</v>
          </cell>
          <cell r="E3968" t="str">
            <v/>
          </cell>
          <cell r="F3968" t="str">
            <v>N</v>
          </cell>
          <cell r="G3968" t="str">
            <v>N</v>
          </cell>
          <cell r="H3968" t="str">
            <v/>
          </cell>
          <cell r="I3968" t="str">
            <v/>
          </cell>
          <cell r="J3968" t="str">
            <v>N/A</v>
          </cell>
        </row>
        <row r="3969">
          <cell r="B3969" t="str">
            <v>MDSCB1</v>
          </cell>
          <cell r="C3969" t="str">
            <v>MAESTRO轉帳卡卡片檢核.</v>
          </cell>
          <cell r="D3969" t="str">
            <v>N</v>
          </cell>
          <cell r="E3969" t="str">
            <v/>
          </cell>
          <cell r="F3969" t="str">
            <v>N</v>
          </cell>
          <cell r="G3969" t="str">
            <v>N</v>
          </cell>
          <cell r="H3969" t="str">
            <v/>
          </cell>
          <cell r="I3969" t="str">
            <v/>
          </cell>
          <cell r="J3969" t="str">
            <v>N/A</v>
          </cell>
        </row>
        <row r="3970">
          <cell r="B3970" t="str">
            <v>MDSCB2</v>
          </cell>
          <cell r="C3970" t="str">
            <v>MAESTRO轉帳卡問題卡片處理.</v>
          </cell>
          <cell r="D3970" t="str">
            <v>N</v>
          </cell>
          <cell r="E3970" t="str">
            <v/>
          </cell>
          <cell r="F3970" t="str">
            <v>N</v>
          </cell>
          <cell r="G3970" t="str">
            <v>N</v>
          </cell>
          <cell r="H3970" t="str">
            <v/>
          </cell>
          <cell r="I3970" t="str">
            <v/>
          </cell>
          <cell r="J3970" t="str">
            <v>N/A</v>
          </cell>
        </row>
        <row r="3971">
          <cell r="B3971" t="str">
            <v>MDSCIR</v>
          </cell>
          <cell r="C3971" t="str">
            <v>國際金融卡客戶年齡檢核：須年滿二十歲</v>
          </cell>
          <cell r="D3971" t="str">
            <v>N</v>
          </cell>
          <cell r="E3971" t="str">
            <v/>
          </cell>
          <cell r="F3971" t="str">
            <v>N</v>
          </cell>
          <cell r="G3971" t="str">
            <v>N</v>
          </cell>
          <cell r="H3971" t="str">
            <v/>
          </cell>
          <cell r="I3971" t="str">
            <v/>
          </cell>
          <cell r="J3971" t="str">
            <v>N/A</v>
          </cell>
        </row>
        <row r="3972">
          <cell r="B3972" t="str">
            <v>MDSCURP</v>
          </cell>
          <cell r="C3972" t="str">
            <v>國際金融卡美金匯率轉換</v>
          </cell>
          <cell r="D3972" t="str">
            <v>N</v>
          </cell>
          <cell r="E3972" t="str">
            <v/>
          </cell>
          <cell r="F3972" t="str">
            <v>N</v>
          </cell>
          <cell r="G3972" t="str">
            <v>N</v>
          </cell>
          <cell r="H3972" t="str">
            <v/>
          </cell>
          <cell r="I3972" t="str">
            <v/>
          </cell>
          <cell r="J3972" t="str">
            <v>N/A</v>
          </cell>
        </row>
        <row r="3973">
          <cell r="B3973" t="str">
            <v>MDSIF01</v>
          </cell>
          <cell r="C3973" t="str">
            <v>MAESTRO/CIRRUSINPUTDATAFORMAT-01</v>
          </cell>
          <cell r="D3973" t="str">
            <v>N</v>
          </cell>
          <cell r="E3973" t="str">
            <v/>
          </cell>
          <cell r="F3973" t="str">
            <v>N</v>
          </cell>
          <cell r="G3973" t="str">
            <v>N</v>
          </cell>
          <cell r="H3973" t="str">
            <v/>
          </cell>
          <cell r="I3973" t="str">
            <v/>
          </cell>
          <cell r="J3973" t="str">
            <v>N/A</v>
          </cell>
        </row>
        <row r="3974">
          <cell r="B3974" t="str">
            <v>MDSOF01</v>
          </cell>
          <cell r="C3974" t="str">
            <v>MAESTRO/CIRRUSOUTPUTDATAFORMAT-01</v>
          </cell>
          <cell r="D3974" t="str">
            <v>N</v>
          </cell>
          <cell r="E3974" t="str">
            <v/>
          </cell>
          <cell r="F3974" t="str">
            <v>N</v>
          </cell>
          <cell r="G3974" t="str">
            <v>N</v>
          </cell>
          <cell r="H3974" t="str">
            <v/>
          </cell>
          <cell r="I3974" t="str">
            <v/>
          </cell>
          <cell r="J3974" t="str">
            <v>N/A</v>
          </cell>
        </row>
        <row r="3975">
          <cell r="B3975" t="str">
            <v>MDSPIN</v>
          </cell>
          <cell r="C3975" t="str">
            <v>MAESTRO轉帳卡密碼檢核</v>
          </cell>
          <cell r="D3975" t="str">
            <v>N</v>
          </cell>
          <cell r="E3975" t="str">
            <v/>
          </cell>
          <cell r="F3975" t="str">
            <v>N</v>
          </cell>
          <cell r="G3975" t="str">
            <v>N</v>
          </cell>
          <cell r="H3975" t="str">
            <v/>
          </cell>
          <cell r="I3975" t="str">
            <v/>
          </cell>
          <cell r="J3975" t="str">
            <v>N/A</v>
          </cell>
        </row>
        <row r="3976">
          <cell r="B3976" t="str">
            <v>MP2CNVE1</v>
          </cell>
          <cell r="C3976" t="str">
            <v>主程式</v>
          </cell>
          <cell r="D3976" t="str">
            <v>N</v>
          </cell>
          <cell r="E3976" t="str">
            <v/>
          </cell>
          <cell r="F3976" t="str">
            <v>N</v>
          </cell>
          <cell r="G3976" t="str">
            <v>N</v>
          </cell>
          <cell r="H3976" t="str">
            <v/>
          </cell>
          <cell r="I3976" t="str">
            <v/>
          </cell>
          <cell r="J3976" t="str">
            <v>N/A</v>
          </cell>
        </row>
        <row r="3977">
          <cell r="B3977" t="str">
            <v>MP2FCTO</v>
          </cell>
          <cell r="C3977" t="str">
            <v>主程式</v>
          </cell>
          <cell r="D3977" t="str">
            <v>N</v>
          </cell>
          <cell r="E3977" t="str">
            <v/>
          </cell>
          <cell r="F3977" t="str">
            <v>N</v>
          </cell>
          <cell r="G3977" t="str">
            <v>N</v>
          </cell>
          <cell r="H3977" t="str">
            <v/>
          </cell>
          <cell r="I3977" t="str">
            <v/>
          </cell>
          <cell r="J3977" t="str">
            <v>N/A</v>
          </cell>
        </row>
        <row r="3978">
          <cell r="B3978" t="str">
            <v>MP2FECTO</v>
          </cell>
          <cell r="C3978" t="str">
            <v>主程式</v>
          </cell>
          <cell r="D3978" t="str">
            <v>N</v>
          </cell>
          <cell r="E3978" t="str">
            <v/>
          </cell>
          <cell r="F3978" t="str">
            <v>N</v>
          </cell>
          <cell r="G3978" t="str">
            <v>N</v>
          </cell>
          <cell r="H3978" t="str">
            <v/>
          </cell>
          <cell r="I3978" t="str">
            <v/>
          </cell>
          <cell r="J3978" t="str">
            <v>N/A</v>
          </cell>
        </row>
        <row r="3979">
          <cell r="B3979" t="str">
            <v>MP2FENQ</v>
          </cell>
          <cell r="C3979" t="str">
            <v>主程式</v>
          </cell>
          <cell r="D3979" t="str">
            <v>N</v>
          </cell>
          <cell r="E3979" t="str">
            <v/>
          </cell>
          <cell r="F3979" t="str">
            <v>N</v>
          </cell>
          <cell r="G3979" t="str">
            <v>N</v>
          </cell>
          <cell r="H3979" t="str">
            <v/>
          </cell>
          <cell r="I3979" t="str">
            <v/>
          </cell>
          <cell r="J3979" t="str">
            <v>N/A</v>
          </cell>
        </row>
        <row r="3980">
          <cell r="B3980" t="str">
            <v>MP2FFDC</v>
          </cell>
          <cell r="C3980" t="str">
            <v>主程式</v>
          </cell>
          <cell r="D3980" t="str">
            <v>N</v>
          </cell>
          <cell r="E3980" t="str">
            <v/>
          </cell>
          <cell r="F3980" t="str">
            <v>N</v>
          </cell>
          <cell r="G3980" t="str">
            <v>N</v>
          </cell>
          <cell r="H3980" t="str">
            <v/>
          </cell>
          <cell r="I3980" t="str">
            <v/>
          </cell>
          <cell r="J3980" t="str">
            <v>N/A</v>
          </cell>
        </row>
        <row r="3981">
          <cell r="B3981" t="str">
            <v>MP2FMDS</v>
          </cell>
          <cell r="C3981" t="str">
            <v>主程式</v>
          </cell>
          <cell r="D3981" t="str">
            <v>N</v>
          </cell>
          <cell r="E3981" t="str">
            <v/>
          </cell>
          <cell r="F3981" t="str">
            <v>N</v>
          </cell>
          <cell r="G3981" t="str">
            <v>N</v>
          </cell>
          <cell r="H3981" t="str">
            <v/>
          </cell>
          <cell r="I3981" t="str">
            <v/>
          </cell>
          <cell r="J3981" t="str">
            <v>N/A</v>
          </cell>
        </row>
        <row r="3982">
          <cell r="B3982" t="str">
            <v>MP2SIGN</v>
          </cell>
          <cell r="C3982" t="str">
            <v>主程式</v>
          </cell>
          <cell r="D3982" t="str">
            <v>N</v>
          </cell>
          <cell r="E3982" t="str">
            <v/>
          </cell>
          <cell r="F3982" t="str">
            <v>N</v>
          </cell>
          <cell r="G3982" t="str">
            <v>N</v>
          </cell>
          <cell r="H3982" t="str">
            <v/>
          </cell>
          <cell r="I3982" t="str">
            <v/>
          </cell>
          <cell r="J3982" t="str">
            <v>N/A</v>
          </cell>
        </row>
        <row r="3983">
          <cell r="B3983" t="str">
            <v>MP2STAN</v>
          </cell>
          <cell r="C3983" t="str">
            <v>主程式</v>
          </cell>
          <cell r="D3983" t="str">
            <v>N</v>
          </cell>
          <cell r="E3983" t="str">
            <v/>
          </cell>
          <cell r="F3983" t="str">
            <v>N</v>
          </cell>
          <cell r="G3983" t="str">
            <v>N</v>
          </cell>
          <cell r="H3983" t="str">
            <v/>
          </cell>
          <cell r="I3983" t="str">
            <v/>
          </cell>
          <cell r="J3983" t="str">
            <v>N/A</v>
          </cell>
        </row>
        <row r="3984">
          <cell r="B3984" t="str">
            <v>MP2STXD</v>
          </cell>
          <cell r="C3984" t="str">
            <v>主程式</v>
          </cell>
          <cell r="D3984" t="str">
            <v>N</v>
          </cell>
          <cell r="E3984" t="str">
            <v/>
          </cell>
          <cell r="F3984" t="str">
            <v>N</v>
          </cell>
          <cell r="G3984" t="str">
            <v>N</v>
          </cell>
          <cell r="H3984" t="str">
            <v/>
          </cell>
          <cell r="I3984" t="str">
            <v/>
          </cell>
          <cell r="J3984" t="str">
            <v>N/A</v>
          </cell>
        </row>
        <row r="3985">
          <cell r="B3985" t="str">
            <v>MPP02DLD</v>
          </cell>
          <cell r="C3985" t="str">
            <v>只能LOAD100個MODULE</v>
          </cell>
          <cell r="D3985" t="str">
            <v>N</v>
          </cell>
          <cell r="E3985" t="str">
            <v/>
          </cell>
          <cell r="F3985" t="str">
            <v>N</v>
          </cell>
          <cell r="G3985" t="str">
            <v>N</v>
          </cell>
          <cell r="H3985" t="str">
            <v/>
          </cell>
          <cell r="I3985" t="str">
            <v/>
          </cell>
          <cell r="J3985" t="str">
            <v>N/A</v>
          </cell>
        </row>
        <row r="3986">
          <cell r="B3986" t="str">
            <v>MPP02EHP</v>
          </cell>
          <cell r="C3986" t="str">
            <v>主程式</v>
          </cell>
          <cell r="D3986" t="str">
            <v>N</v>
          </cell>
          <cell r="E3986" t="str">
            <v/>
          </cell>
          <cell r="F3986" t="str">
            <v>N</v>
          </cell>
          <cell r="G3986" t="str">
            <v>N</v>
          </cell>
          <cell r="H3986" t="str">
            <v/>
          </cell>
          <cell r="I3986" t="str">
            <v/>
          </cell>
          <cell r="J3986" t="str">
            <v>N/A</v>
          </cell>
        </row>
        <row r="3987">
          <cell r="B3987" t="str">
            <v>MPP02ESB</v>
          </cell>
          <cell r="C3987" t="str">
            <v>主程式</v>
          </cell>
          <cell r="D3987" t="str">
            <v>N</v>
          </cell>
          <cell r="E3987" t="str">
            <v/>
          </cell>
          <cell r="F3987" t="str">
            <v>N</v>
          </cell>
          <cell r="G3987" t="str">
            <v>N</v>
          </cell>
          <cell r="H3987" t="str">
            <v/>
          </cell>
          <cell r="I3987" t="str">
            <v/>
          </cell>
          <cell r="J3987" t="str">
            <v>N/A</v>
          </cell>
        </row>
        <row r="3988">
          <cell r="B3988" t="str">
            <v>MPP02ICP</v>
          </cell>
          <cell r="C3988" t="str">
            <v>主程式</v>
          </cell>
          <cell r="D3988" t="str">
            <v>N</v>
          </cell>
          <cell r="E3988" t="str">
            <v/>
          </cell>
          <cell r="F3988" t="str">
            <v>N</v>
          </cell>
          <cell r="G3988" t="str">
            <v>N</v>
          </cell>
          <cell r="H3988" t="str">
            <v/>
          </cell>
          <cell r="I3988" t="str">
            <v/>
          </cell>
          <cell r="J3988" t="str">
            <v>N/A</v>
          </cell>
        </row>
        <row r="3989">
          <cell r="B3989" t="str">
            <v>MPP02OCP</v>
          </cell>
          <cell r="C3989" t="str">
            <v>主程式</v>
          </cell>
          <cell r="D3989" t="str">
            <v>N</v>
          </cell>
          <cell r="E3989" t="str">
            <v/>
          </cell>
          <cell r="F3989" t="str">
            <v>N</v>
          </cell>
          <cell r="G3989" t="str">
            <v>N</v>
          </cell>
          <cell r="H3989" t="str">
            <v/>
          </cell>
          <cell r="I3989" t="str">
            <v/>
          </cell>
          <cell r="J3989" t="str">
            <v>N/A</v>
          </cell>
        </row>
        <row r="3990">
          <cell r="B3990" t="str">
            <v>MPP02PRC</v>
          </cell>
          <cell r="C3990" t="str">
            <v>主程式</v>
          </cell>
          <cell r="D3990" t="str">
            <v>N</v>
          </cell>
          <cell r="E3990" t="str">
            <v/>
          </cell>
          <cell r="F3990" t="str">
            <v>N</v>
          </cell>
          <cell r="G3990" t="str">
            <v>N</v>
          </cell>
          <cell r="H3990" t="str">
            <v/>
          </cell>
          <cell r="I3990" t="str">
            <v/>
          </cell>
          <cell r="J3990" t="str">
            <v>N/A</v>
          </cell>
        </row>
        <row r="3991">
          <cell r="B3991" t="str">
            <v>MPP02TCP</v>
          </cell>
          <cell r="C3991" t="str">
            <v>主程式</v>
          </cell>
          <cell r="D3991" t="str">
            <v>N</v>
          </cell>
          <cell r="E3991" t="str">
            <v/>
          </cell>
          <cell r="F3991" t="str">
            <v>N</v>
          </cell>
          <cell r="G3991" t="str">
            <v>N</v>
          </cell>
          <cell r="H3991" t="str">
            <v/>
          </cell>
          <cell r="I3991" t="str">
            <v/>
          </cell>
          <cell r="J3991" t="str">
            <v>N/A</v>
          </cell>
        </row>
        <row r="3992">
          <cell r="B3992" t="str">
            <v>MPP02TLP</v>
          </cell>
          <cell r="C3992" t="str">
            <v>主程式</v>
          </cell>
          <cell r="D3992" t="str">
            <v>N</v>
          </cell>
          <cell r="E3992" t="str">
            <v/>
          </cell>
          <cell r="F3992" t="str">
            <v>N</v>
          </cell>
          <cell r="G3992" t="str">
            <v>N</v>
          </cell>
          <cell r="H3992" t="str">
            <v/>
          </cell>
          <cell r="I3992" t="str">
            <v/>
          </cell>
          <cell r="J3992" t="str">
            <v>N/A</v>
          </cell>
        </row>
        <row r="3993">
          <cell r="B3993" t="str">
            <v>TC0800C0</v>
          </cell>
          <cell r="C3993" t="str">
            <v>MDSRE/CIRRUS</v>
          </cell>
          <cell r="D3993" t="str">
            <v>N</v>
          </cell>
          <cell r="E3993" t="str">
            <v/>
          </cell>
          <cell r="F3993" t="str">
            <v>N</v>
          </cell>
          <cell r="G3993" t="str">
            <v>N</v>
          </cell>
          <cell r="H3993" t="str">
            <v/>
          </cell>
          <cell r="I3993" t="str">
            <v/>
          </cell>
          <cell r="J3993" t="str">
            <v>N/A</v>
          </cell>
        </row>
        <row r="3994">
          <cell r="B3994" t="str">
            <v>TC0800C2</v>
          </cell>
          <cell r="C3994" t="str">
            <v>MDS</v>
          </cell>
          <cell r="D3994" t="str">
            <v>N</v>
          </cell>
          <cell r="E3994" t="str">
            <v/>
          </cell>
          <cell r="F3994" t="str">
            <v>N</v>
          </cell>
          <cell r="G3994" t="str">
            <v>N</v>
          </cell>
          <cell r="H3994" t="str">
            <v/>
          </cell>
          <cell r="I3994" t="str">
            <v/>
          </cell>
          <cell r="J3994" t="str">
            <v>N/A</v>
          </cell>
        </row>
        <row r="3995">
          <cell r="B3995" t="str">
            <v>TC0800C6</v>
          </cell>
          <cell r="C3995" t="str">
            <v>MDSRE/CIRRUS</v>
          </cell>
          <cell r="D3995" t="str">
            <v>N</v>
          </cell>
          <cell r="E3995" t="str">
            <v/>
          </cell>
          <cell r="F3995" t="str">
            <v>N</v>
          </cell>
          <cell r="G3995" t="str">
            <v>N</v>
          </cell>
          <cell r="H3995" t="str">
            <v/>
          </cell>
          <cell r="I3995" t="str">
            <v/>
          </cell>
          <cell r="J3995" t="str">
            <v>N/A</v>
          </cell>
        </row>
        <row r="3996">
          <cell r="B3996" t="str">
            <v>TCPMDS</v>
          </cell>
          <cell r="C3996" t="str">
            <v>主程式</v>
          </cell>
          <cell r="D3996" t="str">
            <v>N</v>
          </cell>
          <cell r="E3996" t="str">
            <v/>
          </cell>
          <cell r="F3996" t="str">
            <v>N</v>
          </cell>
          <cell r="G3996" t="str">
            <v>N</v>
          </cell>
          <cell r="H3996" t="str">
            <v/>
          </cell>
          <cell r="I3996" t="str">
            <v/>
          </cell>
          <cell r="J3996" t="str">
            <v>N/A</v>
          </cell>
        </row>
        <row r="3997">
          <cell r="B3997" t="str">
            <v>TM0200</v>
          </cell>
          <cell r="C3997" t="str">
            <v>提款，轉帳，購物消費，餘額查詢</v>
          </cell>
          <cell r="D3997" t="str">
            <v>N</v>
          </cell>
          <cell r="E3997" t="str">
            <v/>
          </cell>
          <cell r="F3997" t="str">
            <v>N</v>
          </cell>
          <cell r="G3997" t="str">
            <v>N</v>
          </cell>
          <cell r="H3997" t="str">
            <v/>
          </cell>
          <cell r="I3997" t="str">
            <v/>
          </cell>
          <cell r="J3997" t="str">
            <v>N/A</v>
          </cell>
        </row>
        <row r="3998">
          <cell r="B3998" t="str">
            <v>TM0200IQ</v>
          </cell>
          <cell r="C3998" t="str">
            <v>提款，轉帳，購物消費，餘額查詢</v>
          </cell>
          <cell r="D3998" t="str">
            <v>N</v>
          </cell>
          <cell r="E3998" t="str">
            <v/>
          </cell>
          <cell r="F3998" t="str">
            <v>N</v>
          </cell>
          <cell r="G3998" t="str">
            <v>N</v>
          </cell>
          <cell r="H3998" t="str">
            <v/>
          </cell>
          <cell r="I3998" t="str">
            <v/>
          </cell>
          <cell r="J3998" t="str">
            <v>N/A</v>
          </cell>
        </row>
        <row r="3999">
          <cell r="B3999" t="str">
            <v>TM0220</v>
          </cell>
          <cell r="C3999" t="str">
            <v>交易或PRE-AUTH'DTX記帳</v>
          </cell>
          <cell r="D3999" t="str">
            <v>N</v>
          </cell>
          <cell r="E3999" t="str">
            <v/>
          </cell>
          <cell r="F3999" t="str">
            <v>N</v>
          </cell>
          <cell r="G3999" t="str">
            <v>N</v>
          </cell>
          <cell r="H3999" t="str">
            <v/>
          </cell>
          <cell r="I3999" t="str">
            <v/>
          </cell>
          <cell r="J3999" t="str">
            <v>N/A</v>
          </cell>
        </row>
        <row r="4000">
          <cell r="B4000" t="str">
            <v>TM0290</v>
          </cell>
          <cell r="C4000" t="str">
            <v>提款，轉帳，購物消費，餘額查詢</v>
          </cell>
          <cell r="D4000" t="str">
            <v>N</v>
          </cell>
          <cell r="E4000" t="str">
            <v/>
          </cell>
          <cell r="F4000" t="str">
            <v>N</v>
          </cell>
          <cell r="G4000" t="str">
            <v>N</v>
          </cell>
          <cell r="H4000" t="str">
            <v/>
          </cell>
          <cell r="I4000" t="str">
            <v/>
          </cell>
          <cell r="J4000" t="str">
            <v>N/A</v>
          </cell>
        </row>
        <row r="4001">
          <cell r="B4001" t="str">
            <v>TM02FEE</v>
          </cell>
          <cell r="C4001" t="str">
            <v>若交易未成功，客戶仍須付手續費十元</v>
          </cell>
          <cell r="D4001" t="str">
            <v>N</v>
          </cell>
          <cell r="E4001" t="str">
            <v/>
          </cell>
          <cell r="F4001" t="str">
            <v>N</v>
          </cell>
          <cell r="G4001" t="str">
            <v>N</v>
          </cell>
          <cell r="H4001" t="str">
            <v/>
          </cell>
          <cell r="I4001" t="str">
            <v/>
          </cell>
          <cell r="J4001" t="str">
            <v>N/A</v>
          </cell>
        </row>
        <row r="4002">
          <cell r="B4002" t="str">
            <v>TM0420</v>
          </cell>
          <cell r="C4002" t="str">
            <v>部份或全部沖正或OVER-DISPENSE</v>
          </cell>
          <cell r="D4002" t="str">
            <v>N</v>
          </cell>
          <cell r="E4002" t="str">
            <v/>
          </cell>
          <cell r="F4002" t="str">
            <v>N</v>
          </cell>
          <cell r="G4002" t="str">
            <v>N</v>
          </cell>
          <cell r="H4002" t="str">
            <v/>
          </cell>
          <cell r="I4002" t="str">
            <v/>
          </cell>
          <cell r="J4002" t="str">
            <v>N/A</v>
          </cell>
        </row>
        <row r="4003">
          <cell r="B4003" t="str">
            <v>TM0520</v>
          </cell>
          <cell r="C4003" t="str">
            <v>MDS</v>
          </cell>
          <cell r="D4003" t="str">
            <v>N</v>
          </cell>
          <cell r="E4003" t="str">
            <v/>
          </cell>
          <cell r="F4003" t="str">
            <v>N</v>
          </cell>
          <cell r="G4003" t="str">
            <v>N</v>
          </cell>
          <cell r="H4003" t="str">
            <v/>
          </cell>
          <cell r="I4003" t="str">
            <v/>
          </cell>
          <cell r="J4003" t="str">
            <v>N/A</v>
          </cell>
        </row>
        <row r="4004">
          <cell r="B4004" t="str">
            <v>TM0522</v>
          </cell>
          <cell r="C4004" t="str">
            <v>MDS</v>
          </cell>
          <cell r="D4004" t="str">
            <v>N</v>
          </cell>
          <cell r="E4004" t="str">
            <v/>
          </cell>
          <cell r="F4004" t="str">
            <v>N</v>
          </cell>
          <cell r="G4004" t="str">
            <v>N</v>
          </cell>
          <cell r="H4004" t="str">
            <v/>
          </cell>
          <cell r="I4004" t="str">
            <v/>
          </cell>
          <cell r="J4004" t="str">
            <v>N/A</v>
          </cell>
        </row>
        <row r="4005">
          <cell r="B4005" t="str">
            <v>TM0620</v>
          </cell>
          <cell r="C4005" t="str">
            <v>MDS</v>
          </cell>
          <cell r="D4005" t="str">
            <v>N</v>
          </cell>
          <cell r="E4005" t="str">
            <v/>
          </cell>
          <cell r="F4005" t="str">
            <v>N</v>
          </cell>
          <cell r="G4005" t="str">
            <v>N</v>
          </cell>
          <cell r="H4005" t="str">
            <v/>
          </cell>
          <cell r="I4005" t="str">
            <v/>
          </cell>
          <cell r="J4005" t="str">
            <v>N/A</v>
          </cell>
        </row>
        <row r="4006">
          <cell r="B4006" t="str">
            <v>TM0800C0</v>
          </cell>
          <cell r="C4006" t="str">
            <v>MDS</v>
          </cell>
          <cell r="D4006" t="str">
            <v>N</v>
          </cell>
          <cell r="E4006" t="str">
            <v/>
          </cell>
          <cell r="F4006" t="str">
            <v>N</v>
          </cell>
          <cell r="G4006" t="str">
            <v>N</v>
          </cell>
          <cell r="H4006" t="str">
            <v/>
          </cell>
          <cell r="I4006" t="str">
            <v/>
          </cell>
          <cell r="J4006" t="str">
            <v>N/A</v>
          </cell>
        </row>
        <row r="4007">
          <cell r="B4007" t="str">
            <v>TM0800C1</v>
          </cell>
          <cell r="C4007" t="str">
            <v>MDS</v>
          </cell>
          <cell r="D4007" t="str">
            <v>N</v>
          </cell>
          <cell r="E4007" t="str">
            <v/>
          </cell>
          <cell r="F4007" t="str">
            <v>N</v>
          </cell>
          <cell r="G4007" t="str">
            <v>N</v>
          </cell>
          <cell r="H4007" t="str">
            <v/>
          </cell>
          <cell r="I4007" t="str">
            <v/>
          </cell>
          <cell r="J4007" t="str">
            <v>N/A</v>
          </cell>
        </row>
        <row r="4008">
          <cell r="B4008" t="str">
            <v>TM0800C2</v>
          </cell>
          <cell r="C4008" t="str">
            <v>MDS</v>
          </cell>
          <cell r="D4008" t="str">
            <v>N</v>
          </cell>
          <cell r="E4008" t="str">
            <v/>
          </cell>
          <cell r="F4008" t="str">
            <v>N</v>
          </cell>
          <cell r="G4008" t="str">
            <v>N</v>
          </cell>
          <cell r="H4008" t="str">
            <v/>
          </cell>
          <cell r="I4008" t="str">
            <v/>
          </cell>
          <cell r="J4008" t="str">
            <v>N/A</v>
          </cell>
        </row>
        <row r="4009">
          <cell r="B4009" t="str">
            <v>TM0810C0</v>
          </cell>
          <cell r="C4009" t="str">
            <v>MDS</v>
          </cell>
          <cell r="D4009" t="str">
            <v>N</v>
          </cell>
          <cell r="E4009" t="str">
            <v/>
          </cell>
          <cell r="F4009" t="str">
            <v>N</v>
          </cell>
          <cell r="G4009" t="str">
            <v>N</v>
          </cell>
          <cell r="H4009" t="str">
            <v/>
          </cell>
          <cell r="I4009" t="str">
            <v/>
          </cell>
          <cell r="J4009" t="str">
            <v>N/A</v>
          </cell>
        </row>
        <row r="4010">
          <cell r="B4010" t="str">
            <v>TM0810C2</v>
          </cell>
          <cell r="C4010" t="str">
            <v>MDS</v>
          </cell>
          <cell r="D4010" t="str">
            <v>N</v>
          </cell>
          <cell r="E4010" t="str">
            <v/>
          </cell>
          <cell r="F4010" t="str">
            <v>N</v>
          </cell>
          <cell r="G4010" t="str">
            <v>N</v>
          </cell>
          <cell r="H4010" t="str">
            <v/>
          </cell>
          <cell r="I4010" t="str">
            <v/>
          </cell>
          <cell r="J4010" t="str">
            <v>N/A</v>
          </cell>
        </row>
        <row r="4011">
          <cell r="B4011" t="str">
            <v>TM0810C6</v>
          </cell>
          <cell r="C4011" t="str">
            <v>MDS</v>
          </cell>
          <cell r="D4011" t="str">
            <v>N</v>
          </cell>
          <cell r="E4011" t="str">
            <v/>
          </cell>
          <cell r="F4011" t="str">
            <v>N</v>
          </cell>
          <cell r="G4011" t="str">
            <v>N</v>
          </cell>
          <cell r="H4011" t="str">
            <v/>
          </cell>
          <cell r="I4011" t="str">
            <v/>
          </cell>
          <cell r="J4011" t="str">
            <v>N/A</v>
          </cell>
        </row>
        <row r="4012">
          <cell r="B4012" t="str">
            <v>TM0820C1</v>
          </cell>
          <cell r="C4012" t="str">
            <v>MDS</v>
          </cell>
          <cell r="D4012" t="str">
            <v>N</v>
          </cell>
          <cell r="E4012" t="str">
            <v/>
          </cell>
          <cell r="F4012" t="str">
            <v>N</v>
          </cell>
          <cell r="G4012" t="str">
            <v>N</v>
          </cell>
          <cell r="H4012" t="str">
            <v/>
          </cell>
          <cell r="I4012" t="str">
            <v/>
          </cell>
          <cell r="J4012" t="str">
            <v>N/A</v>
          </cell>
        </row>
        <row r="4013">
          <cell r="B4013" t="str">
            <v>TM0820C3</v>
          </cell>
          <cell r="C4013" t="str">
            <v>MDS</v>
          </cell>
          <cell r="D4013" t="str">
            <v>N</v>
          </cell>
          <cell r="E4013" t="str">
            <v/>
          </cell>
          <cell r="F4013" t="str">
            <v>N</v>
          </cell>
          <cell r="G4013" t="str">
            <v>N</v>
          </cell>
          <cell r="H4013" t="str">
            <v/>
          </cell>
          <cell r="I4013" t="str">
            <v/>
          </cell>
          <cell r="J4013" t="str">
            <v>N/A</v>
          </cell>
        </row>
        <row r="4014">
          <cell r="B4014" t="str">
            <v>TPPCASH</v>
          </cell>
          <cell r="C4014" t="str">
            <v>LC(ATMORCDM)現金出鈔狀況</v>
          </cell>
          <cell r="D4014" t="str">
            <v>Y</v>
          </cell>
          <cell r="E4014" t="str">
            <v/>
          </cell>
          <cell r="F4014" t="str">
            <v>N</v>
          </cell>
          <cell r="G4014" t="str">
            <v>N</v>
          </cell>
          <cell r="H4014" t="str">
            <v/>
          </cell>
          <cell r="I4014" t="str">
            <v/>
          </cell>
          <cell r="J4014" t="str">
            <v>N/A</v>
          </cell>
        </row>
        <row r="4015">
          <cell r="B4015" t="str">
            <v>CB3DPAMT</v>
          </cell>
          <cell r="C4015" t="str">
            <v>檢查存款金額(目前未用)</v>
          </cell>
          <cell r="D4015" t="str">
            <v>N</v>
          </cell>
          <cell r="E4015" t="str">
            <v/>
          </cell>
          <cell r="F4015" t="str">
            <v>N</v>
          </cell>
          <cell r="G4015" t="str">
            <v>N</v>
          </cell>
          <cell r="H4015" t="str">
            <v/>
          </cell>
          <cell r="I4015" t="str">
            <v/>
          </cell>
          <cell r="J4015" t="str">
            <v>N/A</v>
          </cell>
        </row>
        <row r="4016">
          <cell r="B4016" t="str">
            <v>CB3STS</v>
          </cell>
          <cell r="C4016" t="str">
            <v>檢查卡片狀態</v>
          </cell>
          <cell r="D4016" t="str">
            <v>N</v>
          </cell>
          <cell r="E4016" t="str">
            <v/>
          </cell>
          <cell r="F4016" t="str">
            <v>N</v>
          </cell>
          <cell r="G4016" t="str">
            <v>N</v>
          </cell>
          <cell r="H4016" t="str">
            <v/>
          </cell>
          <cell r="I4016" t="str">
            <v/>
          </cell>
          <cell r="J4016" t="str">
            <v>N/A</v>
          </cell>
        </row>
        <row r="4017">
          <cell r="B4017" t="str">
            <v>CB3TRAMT</v>
          </cell>
          <cell r="C4017" t="str">
            <v>轉帳金額檢查NORMAL/RVS</v>
          </cell>
          <cell r="D4017" t="str">
            <v>N</v>
          </cell>
          <cell r="E4017" t="str">
            <v/>
          </cell>
          <cell r="F4017" t="str">
            <v>N</v>
          </cell>
          <cell r="G4017" t="str">
            <v>N</v>
          </cell>
          <cell r="H4017" t="str">
            <v/>
          </cell>
          <cell r="I4017" t="str">
            <v/>
          </cell>
          <cell r="J4017" t="str">
            <v>N/A</v>
          </cell>
        </row>
        <row r="4018">
          <cell r="B4018" t="str">
            <v>CB3TXD</v>
          </cell>
          <cell r="C4018" t="str">
            <v>檢查卡片交易日期.</v>
          </cell>
          <cell r="D4018" t="str">
            <v>N</v>
          </cell>
          <cell r="E4018" t="str">
            <v/>
          </cell>
          <cell r="F4018" t="str">
            <v>N</v>
          </cell>
          <cell r="G4018" t="str">
            <v>N</v>
          </cell>
          <cell r="H4018" t="str">
            <v/>
          </cell>
          <cell r="I4018" t="str">
            <v/>
          </cell>
          <cell r="J4018" t="str">
            <v>N/A</v>
          </cell>
        </row>
        <row r="4019">
          <cell r="B4019" t="str">
            <v>CB3WDAMT</v>
          </cell>
          <cell r="C4019" t="str">
            <v>提款金額檢查NORMAL/RVS.</v>
          </cell>
          <cell r="D4019" t="str">
            <v>N</v>
          </cell>
          <cell r="E4019" t="str">
            <v/>
          </cell>
          <cell r="F4019" t="str">
            <v>N</v>
          </cell>
          <cell r="G4019" t="str">
            <v>N</v>
          </cell>
          <cell r="H4019" t="str">
            <v/>
          </cell>
          <cell r="I4019" t="str">
            <v/>
          </cell>
          <cell r="J4019" t="str">
            <v>N/A</v>
          </cell>
        </row>
        <row r="4020">
          <cell r="B4020" t="str">
            <v>CNV4731D</v>
          </cell>
          <cell r="C4020" t="str">
            <v>交易錯誤代碼轉換為4731螢幕顯示代碼</v>
          </cell>
          <cell r="D4020" t="str">
            <v>N</v>
          </cell>
          <cell r="E4020" t="str">
            <v/>
          </cell>
          <cell r="F4020" t="str">
            <v>N</v>
          </cell>
          <cell r="G4020" t="str">
            <v>N</v>
          </cell>
          <cell r="H4020" t="str">
            <v/>
          </cell>
          <cell r="I4020" t="str">
            <v/>
          </cell>
          <cell r="J4020" t="str">
            <v>N/A</v>
          </cell>
        </row>
        <row r="4021">
          <cell r="B4021" t="str">
            <v>DEL0E0F</v>
          </cell>
          <cell r="C4021" t="str">
            <v>將中文之0E0F去除      
並將中文字往前移,後面補空白 </v>
          </cell>
          <cell r="D4021" t="str">
            <v>N</v>
          </cell>
          <cell r="E4021" t="str">
            <v/>
          </cell>
          <cell r="F4021" t="str">
            <v>N</v>
          </cell>
          <cell r="G4021" t="str">
            <v>N</v>
          </cell>
          <cell r="H4021" t="str">
            <v/>
          </cell>
          <cell r="I4021" t="str">
            <v/>
          </cell>
          <cell r="J4021" t="str">
            <v>N/A</v>
          </cell>
        </row>
        <row r="4022">
          <cell r="B4022" t="str">
            <v>FISCFE1</v>
          </cell>
          <cell r="C4022" t="str">
            <v>記錄跨行基金及手續費清算資料(先確認是否有交易在使用)</v>
          </cell>
          <cell r="D4022" t="str">
            <v>Y</v>
          </cell>
          <cell r="E4022" t="str">
            <v/>
          </cell>
          <cell r="F4022" t="str">
            <v>N</v>
          </cell>
          <cell r="G4022" t="str">
            <v>N</v>
          </cell>
          <cell r="H4022" t="str">
            <v/>
          </cell>
          <cell r="I4022" t="str">
            <v/>
          </cell>
          <cell r="J4022" t="str">
            <v>N/A</v>
          </cell>
        </row>
        <row r="4023">
          <cell r="B4023" t="str">
            <v>FISCFE2</v>
          </cell>
          <cell r="C4023" t="str">
            <v>記錄跨行基金及手續費清算資料(先確認是否有交易在使用)</v>
          </cell>
          <cell r="D4023" t="str">
            <v>Y</v>
          </cell>
          <cell r="E4023" t="str">
            <v/>
          </cell>
          <cell r="F4023" t="str">
            <v>N</v>
          </cell>
          <cell r="G4023" t="str">
            <v>N</v>
          </cell>
          <cell r="H4023" t="str">
            <v/>
          </cell>
          <cell r="I4023" t="str">
            <v/>
          </cell>
          <cell r="J4023" t="str">
            <v>N/A</v>
          </cell>
        </row>
        <row r="4024">
          <cell r="B4024" t="str">
            <v>FISCFE3</v>
          </cell>
          <cell r="C4024" t="str">
            <v>記錄跨行基金及手續費清算資料(晶片金融卡)</v>
          </cell>
          <cell r="D4024" t="str">
            <v>Y</v>
          </cell>
          <cell r="E4024" t="str">
            <v/>
          </cell>
          <cell r="F4024" t="str">
            <v>N</v>
          </cell>
          <cell r="G4024" t="str">
            <v>N</v>
          </cell>
          <cell r="H4024" t="str">
            <v/>
          </cell>
          <cell r="I4024" t="str">
            <v/>
          </cell>
          <cell r="J4024" t="str">
            <v>N/A</v>
          </cell>
        </row>
        <row r="4025">
          <cell r="B4025" t="str">
            <v>FISCFEE</v>
          </cell>
          <cell r="C4025" t="str">
            <v>記錄跨行基金及手續費清算資料(先確認是否有交易在使用)</v>
          </cell>
          <cell r="D4025" t="str">
            <v>N</v>
          </cell>
          <cell r="E4025" t="str">
            <v/>
          </cell>
          <cell r="F4025" t="str">
            <v>N</v>
          </cell>
          <cell r="G4025" t="str">
            <v>N</v>
          </cell>
          <cell r="H4025" t="str">
            <v/>
          </cell>
          <cell r="I4025" t="str">
            <v/>
          </cell>
          <cell r="J4025" t="str">
            <v>N/A</v>
          </cell>
        </row>
        <row r="4026">
          <cell r="B4026" t="str">
            <v>MDSIF03</v>
          </cell>
          <cell r="C4026" t="str">
            <v>若DATA為ASCIICODE 時須轉換但M-TYPE及BIT-MAP不轉換 
將MDS INPUTMSG 格式化後存至TAMDS03</v>
          </cell>
          <cell r="D4026" t="str">
            <v>N</v>
          </cell>
          <cell r="E4026" t="str">
            <v/>
          </cell>
          <cell r="F4026" t="str">
            <v>N</v>
          </cell>
          <cell r="G4026" t="str">
            <v>N</v>
          </cell>
          <cell r="H4026" t="str">
            <v/>
          </cell>
          <cell r="I4026" t="str">
            <v/>
          </cell>
          <cell r="J4026" t="str">
            <v>N/A</v>
          </cell>
        </row>
        <row r="4027">
          <cell r="B4027" t="str">
            <v>MDSOFACQ</v>
          </cell>
          <cell r="C4027" t="str">
            <v>MDS輸出訊息產生程式(REQUEST/REPLY)</v>
          </cell>
          <cell r="D4027" t="str">
            <v>N</v>
          </cell>
          <cell r="E4027" t="str">
            <v/>
          </cell>
          <cell r="F4027" t="str">
            <v>N</v>
          </cell>
          <cell r="G4027" t="str">
            <v>N</v>
          </cell>
          <cell r="H4027" t="str">
            <v/>
          </cell>
          <cell r="I4027" t="str">
            <v/>
          </cell>
          <cell r="J4027" t="str">
            <v>N/A</v>
          </cell>
        </row>
        <row r="4028">
          <cell r="B4028" t="str">
            <v>MP3CNVE1</v>
          </cell>
          <cell r="C4028" t="str">
            <v>錯誤代碼轉換,</v>
          </cell>
          <cell r="D4028" t="str">
            <v>N</v>
          </cell>
          <cell r="E4028" t="str">
            <v/>
          </cell>
          <cell r="F4028" t="str">
            <v>N</v>
          </cell>
          <cell r="G4028" t="str">
            <v>N</v>
          </cell>
          <cell r="H4028" t="str">
            <v/>
          </cell>
          <cell r="I4028" t="str">
            <v/>
          </cell>
          <cell r="J4028" t="str">
            <v>N/A</v>
          </cell>
        </row>
        <row r="4029">
          <cell r="B4029" t="str">
            <v>MP3CTAT</v>
          </cell>
          <cell r="C4029" t="str">
            <v>將CTRCTF3轉換為ATRATATM</v>
          </cell>
          <cell r="D4029" t="str">
            <v>N</v>
          </cell>
          <cell r="E4029" t="str">
            <v/>
          </cell>
          <cell r="F4029" t="str">
            <v>N</v>
          </cell>
          <cell r="G4029" t="str">
            <v>N</v>
          </cell>
          <cell r="H4029" t="str">
            <v/>
          </cell>
          <cell r="I4029" t="str">
            <v/>
          </cell>
          <cell r="J4029" t="str">
            <v>N/A</v>
          </cell>
        </row>
        <row r="4030">
          <cell r="B4030" t="str">
            <v>MP3FIT</v>
          </cell>
          <cell r="C4030" t="str">
            <v>卡號檢核</v>
          </cell>
          <cell r="D4030" t="str">
            <v>N</v>
          </cell>
          <cell r="E4030" t="str">
            <v/>
          </cell>
          <cell r="F4030" t="str">
            <v>N</v>
          </cell>
          <cell r="G4030" t="str">
            <v>N</v>
          </cell>
          <cell r="H4030" t="str">
            <v/>
          </cell>
          <cell r="I4030" t="str">
            <v/>
          </cell>
          <cell r="J4030" t="str">
            <v>N/A</v>
          </cell>
        </row>
        <row r="4031">
          <cell r="B4031" t="str">
            <v>MP3I4731</v>
          </cell>
          <cell r="C4031" t="str">
            <v>4731INPUTPROCESSPGM</v>
          </cell>
          <cell r="D4031" t="str">
            <v>N</v>
          </cell>
          <cell r="E4031" t="str">
            <v/>
          </cell>
          <cell r="F4031" t="str">
            <v>N</v>
          </cell>
          <cell r="G4031" t="str">
            <v>N</v>
          </cell>
          <cell r="H4031" t="str">
            <v/>
          </cell>
          <cell r="I4031" t="str">
            <v/>
          </cell>
          <cell r="J4031" t="str">
            <v>N/A</v>
          </cell>
        </row>
        <row r="4032">
          <cell r="B4032" t="str">
            <v>MP3IBMP</v>
          </cell>
          <cell r="C4032" t="str">
            <v>MDSINPUTPROCESSPGM*</v>
          </cell>
          <cell r="D4032" t="str">
            <v>N</v>
          </cell>
          <cell r="E4032" t="str">
            <v/>
          </cell>
          <cell r="F4032" t="str">
            <v>N</v>
          </cell>
          <cell r="G4032" t="str">
            <v>N</v>
          </cell>
          <cell r="H4032" t="str">
            <v/>
          </cell>
          <cell r="I4032" t="str">
            <v/>
          </cell>
          <cell r="J4032" t="str">
            <v>N/A</v>
          </cell>
        </row>
        <row r="4033">
          <cell r="B4033" t="str">
            <v>MP3ICTO</v>
          </cell>
          <cell r="C4033" t="str">
            <v>MDSINPUTPROCESSPGM*</v>
          </cell>
          <cell r="D4033" t="str">
            <v>N</v>
          </cell>
          <cell r="E4033" t="str">
            <v/>
          </cell>
          <cell r="F4033" t="str">
            <v>N</v>
          </cell>
          <cell r="G4033" t="str">
            <v>N</v>
          </cell>
          <cell r="H4033" t="str">
            <v/>
          </cell>
          <cell r="I4033" t="str">
            <v/>
          </cell>
          <cell r="J4033" t="str">
            <v>N/A</v>
          </cell>
        </row>
        <row r="4034">
          <cell r="B4034" t="str">
            <v>MP3IEFC</v>
          </cell>
          <cell r="C4034" t="str">
            <v>NCCINPUTDATAPROCESSING</v>
          </cell>
          <cell r="D4034" t="str">
            <v>N</v>
          </cell>
          <cell r="E4034" t="str">
            <v/>
          </cell>
          <cell r="F4034" t="str">
            <v>N</v>
          </cell>
          <cell r="G4034" t="str">
            <v>N</v>
          </cell>
          <cell r="H4034" t="str">
            <v/>
          </cell>
          <cell r="I4034" t="str">
            <v/>
          </cell>
          <cell r="J4034" t="str">
            <v>N/A</v>
          </cell>
        </row>
        <row r="4035">
          <cell r="B4035" t="str">
            <v>MP3IMDS</v>
          </cell>
          <cell r="C4035" t="str">
            <v>MDSINPUTPROCESSPGM</v>
          </cell>
          <cell r="D4035" t="str">
            <v>N</v>
          </cell>
          <cell r="E4035" t="str">
            <v/>
          </cell>
          <cell r="F4035" t="str">
            <v>N</v>
          </cell>
          <cell r="G4035" t="str">
            <v>N</v>
          </cell>
          <cell r="H4035" t="str">
            <v/>
          </cell>
          <cell r="I4035" t="str">
            <v/>
          </cell>
          <cell r="J4035" t="str">
            <v>N/A</v>
          </cell>
        </row>
        <row r="4036">
          <cell r="B4036" t="str">
            <v>MP3IMMS</v>
          </cell>
          <cell r="C4036" t="str">
            <v>MDSINPUTPROCESSPGM</v>
          </cell>
          <cell r="D4036" t="str">
            <v>N</v>
          </cell>
          <cell r="E4036" t="str">
            <v/>
          </cell>
          <cell r="F4036" t="str">
            <v>N</v>
          </cell>
          <cell r="G4036" t="str">
            <v>N</v>
          </cell>
          <cell r="H4036" t="str">
            <v/>
          </cell>
          <cell r="I4036" t="str">
            <v/>
          </cell>
          <cell r="J4036" t="str">
            <v>N/A</v>
          </cell>
        </row>
        <row r="4037">
          <cell r="B4037" t="str">
            <v>MP3INCC</v>
          </cell>
          <cell r="C4037" t="str">
            <v>NCCINPUTDATAPROCESSING</v>
          </cell>
          <cell r="D4037" t="str">
            <v>N</v>
          </cell>
          <cell r="E4037" t="str">
            <v/>
          </cell>
          <cell r="F4037" t="str">
            <v>N</v>
          </cell>
          <cell r="G4037" t="str">
            <v>N</v>
          </cell>
          <cell r="H4037" t="str">
            <v/>
          </cell>
          <cell r="I4037" t="str">
            <v/>
          </cell>
          <cell r="J4037" t="str">
            <v>N/A</v>
          </cell>
        </row>
        <row r="4038">
          <cell r="B4038" t="str">
            <v>MP3IPOS</v>
          </cell>
          <cell r="C4038" t="str">
            <v>MDSINPUTPROCESSPGM</v>
          </cell>
          <cell r="D4038" t="str">
            <v>N</v>
          </cell>
          <cell r="E4038" t="str">
            <v/>
          </cell>
          <cell r="F4038" t="str">
            <v>N</v>
          </cell>
          <cell r="G4038" t="str">
            <v>N</v>
          </cell>
          <cell r="H4038" t="str">
            <v/>
          </cell>
          <cell r="I4038" t="str">
            <v/>
          </cell>
          <cell r="J4038" t="str">
            <v>N/A</v>
          </cell>
        </row>
        <row r="4039">
          <cell r="B4039" t="str">
            <v>MP3LCP1</v>
          </cell>
          <cell r="C4039" t="str">
            <v>比較前四位的WORKSTATIONID,防止機器代號錯誤（線路錯接）</v>
          </cell>
          <cell r="D4039" t="str">
            <v>N</v>
          </cell>
          <cell r="E4039" t="str">
            <v/>
          </cell>
          <cell r="F4039" t="str">
            <v>N</v>
          </cell>
          <cell r="G4039" t="str">
            <v>N</v>
          </cell>
          <cell r="H4039" t="str">
            <v/>
          </cell>
          <cell r="I4039" t="str">
            <v/>
          </cell>
          <cell r="J4039" t="str">
            <v>N/A</v>
          </cell>
        </row>
        <row r="4040">
          <cell r="B4040" t="str">
            <v>MP3O4731</v>
          </cell>
          <cell r="C4040" t="str">
            <v>4731輸出控制程式</v>
          </cell>
          <cell r="D4040" t="str">
            <v>N</v>
          </cell>
          <cell r="E4040" t="str">
            <v/>
          </cell>
          <cell r="F4040" t="str">
            <v>N</v>
          </cell>
          <cell r="G4040" t="str">
            <v>N</v>
          </cell>
          <cell r="H4040" t="str">
            <v/>
          </cell>
          <cell r="I4040" t="str">
            <v/>
          </cell>
          <cell r="J4040" t="str">
            <v>N/A</v>
          </cell>
        </row>
        <row r="4041">
          <cell r="B4041" t="str">
            <v>MP3OCB2</v>
          </cell>
          <cell r="C4041" t="str">
            <v>處理卡片留置及狀態設定程式－－無輸出資料</v>
          </cell>
          <cell r="D4041" t="str">
            <v>N</v>
          </cell>
          <cell r="E4041" t="str">
            <v/>
          </cell>
          <cell r="F4041" t="str">
            <v>N</v>
          </cell>
          <cell r="G4041" t="str">
            <v>N</v>
          </cell>
          <cell r="H4041" t="str">
            <v/>
          </cell>
          <cell r="I4041" t="str">
            <v/>
          </cell>
          <cell r="J4041" t="str">
            <v>N/A</v>
          </cell>
        </row>
        <row r="4042">
          <cell r="B4042" t="str">
            <v>MP3OEFC</v>
          </cell>
          <cell r="C4042" t="str">
            <v>NCCSIGN輸出控制程式</v>
          </cell>
          <cell r="D4042" t="str">
            <v>N</v>
          </cell>
          <cell r="E4042" t="str">
            <v/>
          </cell>
          <cell r="F4042" t="str">
            <v>N</v>
          </cell>
          <cell r="G4042" t="str">
            <v>N</v>
          </cell>
          <cell r="H4042" t="str">
            <v/>
          </cell>
          <cell r="I4042" t="str">
            <v/>
          </cell>
          <cell r="J4042" t="str">
            <v>N/A</v>
          </cell>
        </row>
        <row r="4043">
          <cell r="B4043" t="str">
            <v>MP3OFT</v>
          </cell>
          <cell r="C4043" t="str">
            <v>將EDI扣帳結果存放在FTRFT</v>
          </cell>
          <cell r="D4043" t="str">
            <v>N</v>
          </cell>
          <cell r="E4043" t="str">
            <v/>
          </cell>
          <cell r="F4043" t="str">
            <v>N</v>
          </cell>
          <cell r="G4043" t="str">
            <v>N</v>
          </cell>
          <cell r="H4043" t="str">
            <v/>
          </cell>
          <cell r="I4043" t="str">
            <v/>
          </cell>
          <cell r="J4043" t="str">
            <v>N/A</v>
          </cell>
        </row>
        <row r="4044">
          <cell r="B4044" t="str">
            <v>MP3OMDS</v>
          </cell>
          <cell r="C4044" t="str">
            <v>MDS輸出控制程式</v>
          </cell>
          <cell r="D4044" t="str">
            <v>N</v>
          </cell>
          <cell r="E4044" t="str">
            <v/>
          </cell>
          <cell r="F4044" t="str">
            <v>N</v>
          </cell>
          <cell r="G4044" t="str">
            <v>N</v>
          </cell>
          <cell r="H4044" t="str">
            <v/>
          </cell>
          <cell r="I4044" t="str">
            <v/>
          </cell>
          <cell r="J4044" t="str">
            <v>N/A</v>
          </cell>
        </row>
        <row r="4045">
          <cell r="B4045" t="str">
            <v>MP3OMMS</v>
          </cell>
          <cell r="C4045" t="str">
            <v>MDS輸出控制程式</v>
          </cell>
          <cell r="D4045" t="str">
            <v>N</v>
          </cell>
          <cell r="E4045" t="str">
            <v/>
          </cell>
          <cell r="F4045" t="str">
            <v>N</v>
          </cell>
          <cell r="G4045" t="str">
            <v>N</v>
          </cell>
          <cell r="H4045" t="str">
            <v/>
          </cell>
          <cell r="I4045" t="str">
            <v/>
          </cell>
          <cell r="J4045" t="str">
            <v>N/A</v>
          </cell>
        </row>
        <row r="4046">
          <cell r="B4046" t="str">
            <v>MP3ONCC</v>
          </cell>
          <cell r="C4046" t="str">
            <v>NCCSIGN輸出控制程式</v>
          </cell>
          <cell r="D4046" t="str">
            <v>N</v>
          </cell>
          <cell r="E4046" t="str">
            <v/>
          </cell>
          <cell r="F4046" t="str">
            <v>N</v>
          </cell>
          <cell r="G4046" t="str">
            <v>N</v>
          </cell>
          <cell r="H4046" t="str">
            <v/>
          </cell>
          <cell r="I4046" t="str">
            <v/>
          </cell>
          <cell r="J4046" t="str">
            <v>N/A</v>
          </cell>
        </row>
        <row r="4047">
          <cell r="B4047" t="str">
            <v>MP3OPOS</v>
          </cell>
          <cell r="C4047" t="str">
            <v>POS輸出控制程式</v>
          </cell>
          <cell r="D4047" t="str">
            <v>N</v>
          </cell>
          <cell r="E4047" t="str">
            <v/>
          </cell>
          <cell r="F4047" t="str">
            <v>N</v>
          </cell>
          <cell r="G4047" t="str">
            <v>N</v>
          </cell>
          <cell r="H4047" t="str">
            <v/>
          </cell>
          <cell r="I4047" t="str">
            <v/>
          </cell>
          <cell r="J4047" t="str">
            <v>N/A</v>
          </cell>
        </row>
        <row r="4048">
          <cell r="B4048" t="str">
            <v>MP3P01</v>
          </cell>
          <cell r="C4048" t="str">
            <v>金融卡狀態檢查</v>
          </cell>
          <cell r="D4048" t="str">
            <v>N</v>
          </cell>
          <cell r="E4048" t="str">
            <v/>
          </cell>
          <cell r="F4048" t="str">
            <v>N</v>
          </cell>
          <cell r="G4048" t="str">
            <v>N</v>
          </cell>
          <cell r="H4048" t="str">
            <v/>
          </cell>
          <cell r="I4048" t="str">
            <v/>
          </cell>
          <cell r="J4048" t="str">
            <v>N/A</v>
          </cell>
        </row>
        <row r="4049">
          <cell r="B4049" t="str">
            <v>MP3P01A</v>
          </cell>
          <cell r="C4049" t="str">
            <v>ATM卡片留置事故資料處理</v>
          </cell>
          <cell r="D4049" t="str">
            <v>N</v>
          </cell>
          <cell r="E4049" t="str">
            <v/>
          </cell>
          <cell r="F4049" t="str">
            <v>N</v>
          </cell>
          <cell r="G4049" t="str">
            <v>N</v>
          </cell>
          <cell r="H4049" t="str">
            <v/>
          </cell>
          <cell r="I4049" t="str">
            <v/>
          </cell>
          <cell r="J4049" t="str">
            <v>N/A</v>
          </cell>
        </row>
        <row r="4050">
          <cell r="B4050" t="str">
            <v>MP3P03</v>
          </cell>
          <cell r="C4050" t="str">
            <v>語音/網路/金融卡轉帳金額檢查</v>
          </cell>
          <cell r="D4050" t="str">
            <v>Y</v>
          </cell>
          <cell r="E4050" t="str">
            <v/>
          </cell>
          <cell r="F4050" t="str">
            <v>N</v>
          </cell>
          <cell r="G4050" t="str">
            <v>N</v>
          </cell>
          <cell r="H4050" t="str">
            <v/>
          </cell>
          <cell r="I4050" t="str">
            <v/>
          </cell>
          <cell r="J4050" t="str">
            <v>N/A</v>
          </cell>
        </row>
        <row r="4051">
          <cell r="B4051" t="str">
            <v>MP3PTPP</v>
          </cell>
          <cell r="C4051" t="str">
            <v>帳務處理程式</v>
          </cell>
          <cell r="D4051" t="str">
            <v>Y</v>
          </cell>
          <cell r="E4051" t="str">
            <v/>
          </cell>
          <cell r="F4051" t="str">
            <v>N</v>
          </cell>
          <cell r="G4051" t="str">
            <v>N</v>
          </cell>
          <cell r="H4051" t="str">
            <v/>
          </cell>
          <cell r="I4051" t="str">
            <v/>
          </cell>
          <cell r="J4051" t="str">
            <v>N/A</v>
          </cell>
        </row>
        <row r="4052">
          <cell r="B4052" t="str">
            <v>MP3STAN</v>
          </cell>
          <cell r="C4052" t="str">
            <v>STANGENERATIONFORCDM.</v>
          </cell>
          <cell r="D4052" t="str">
            <v>N</v>
          </cell>
          <cell r="E4052" t="str">
            <v/>
          </cell>
          <cell r="F4052" t="str">
            <v>N</v>
          </cell>
          <cell r="G4052" t="str">
            <v>N</v>
          </cell>
          <cell r="H4052" t="str">
            <v/>
          </cell>
          <cell r="I4052" t="str">
            <v/>
          </cell>
          <cell r="J4052" t="str">
            <v>N/A</v>
          </cell>
        </row>
        <row r="4053">
          <cell r="B4053" t="str">
            <v>MP3T4731</v>
          </cell>
          <cell r="C4053" t="str">
            <v>用CATXSTAT控制流程，CALLTPP(I/T/O)前須RESETTATPPSTS</v>
          </cell>
          <cell r="D4053" t="str">
            <v>N</v>
          </cell>
          <cell r="E4053" t="str">
            <v/>
          </cell>
          <cell r="F4053" t="str">
            <v>N</v>
          </cell>
          <cell r="G4053" t="str">
            <v>N</v>
          </cell>
          <cell r="H4053" t="str">
            <v/>
          </cell>
          <cell r="I4053" t="str">
            <v/>
          </cell>
          <cell r="J4053" t="str">
            <v>N/A</v>
          </cell>
        </row>
        <row r="4054">
          <cell r="B4054" t="str">
            <v>MPP03DLD</v>
          </cell>
          <cell r="C4054" t="str">
            <v>只能LOAD100個MODULE</v>
          </cell>
          <cell r="D4054" t="str">
            <v>N</v>
          </cell>
          <cell r="E4054" t="str">
            <v/>
          </cell>
          <cell r="F4054" t="str">
            <v>N</v>
          </cell>
          <cell r="G4054" t="str">
            <v>N</v>
          </cell>
          <cell r="H4054" t="str">
            <v/>
          </cell>
          <cell r="I4054" t="str">
            <v/>
          </cell>
          <cell r="J4054" t="str">
            <v>N/A</v>
          </cell>
        </row>
        <row r="4055">
          <cell r="B4055" t="str">
            <v>MPP03EHP</v>
          </cell>
          <cell r="C4055" t="str">
            <v>控制程式根據DWARBKF來決定是否發ROLB-CALL</v>
          </cell>
          <cell r="D4055" t="str">
            <v>N</v>
          </cell>
          <cell r="E4055" t="str">
            <v/>
          </cell>
          <cell r="F4055" t="str">
            <v>N</v>
          </cell>
          <cell r="G4055" t="str">
            <v>N</v>
          </cell>
          <cell r="H4055" t="str">
            <v/>
          </cell>
          <cell r="I4055" t="str">
            <v/>
          </cell>
          <cell r="J4055" t="str">
            <v>N/A</v>
          </cell>
        </row>
        <row r="4056">
          <cell r="B4056" t="str">
            <v>MPP03ESB</v>
          </cell>
          <cell r="C4056" t="str">
            <v>主程式</v>
          </cell>
          <cell r="D4056" t="str">
            <v>N</v>
          </cell>
          <cell r="E4056" t="str">
            <v/>
          </cell>
          <cell r="F4056" t="str">
            <v>N</v>
          </cell>
          <cell r="G4056" t="str">
            <v>N</v>
          </cell>
          <cell r="H4056" t="str">
            <v/>
          </cell>
          <cell r="I4056" t="str">
            <v/>
          </cell>
          <cell r="J4056" t="str">
            <v>N/A</v>
          </cell>
        </row>
        <row r="4057">
          <cell r="B4057" t="str">
            <v>MPP03ICP</v>
          </cell>
          <cell r="C4057" t="str">
            <v>主程式</v>
          </cell>
          <cell r="D4057" t="str">
            <v>N</v>
          </cell>
          <cell r="E4057" t="str">
            <v/>
          </cell>
          <cell r="F4057" t="str">
            <v>N</v>
          </cell>
          <cell r="G4057" t="str">
            <v>N</v>
          </cell>
          <cell r="H4057" t="str">
            <v/>
          </cell>
          <cell r="I4057" t="str">
            <v/>
          </cell>
          <cell r="J4057" t="str">
            <v>N/A</v>
          </cell>
        </row>
        <row r="4058">
          <cell r="B4058" t="str">
            <v>MPP03OCP</v>
          </cell>
          <cell r="C4058" t="str">
            <v>主程式</v>
          </cell>
          <cell r="D4058" t="str">
            <v>N</v>
          </cell>
          <cell r="E4058" t="str">
            <v/>
          </cell>
          <cell r="F4058" t="str">
            <v>N</v>
          </cell>
          <cell r="G4058" t="str">
            <v>N</v>
          </cell>
          <cell r="H4058" t="str">
            <v/>
          </cell>
          <cell r="I4058" t="str">
            <v/>
          </cell>
          <cell r="J4058" t="str">
            <v>N/A</v>
          </cell>
        </row>
        <row r="4059">
          <cell r="B4059" t="str">
            <v>MPP03PRC</v>
          </cell>
          <cell r="C4059" t="str">
            <v>主程式</v>
          </cell>
          <cell r="D4059" t="str">
            <v>N</v>
          </cell>
          <cell r="E4059" t="str">
            <v/>
          </cell>
          <cell r="F4059" t="str">
            <v>N</v>
          </cell>
          <cell r="G4059" t="str">
            <v>N</v>
          </cell>
          <cell r="H4059" t="str">
            <v/>
          </cell>
          <cell r="I4059" t="str">
            <v/>
          </cell>
          <cell r="J4059" t="str">
            <v>N/A</v>
          </cell>
        </row>
        <row r="4060">
          <cell r="B4060" t="str">
            <v>MPP03TCP</v>
          </cell>
          <cell r="C4060" t="str">
            <v>主程式</v>
          </cell>
          <cell r="D4060" t="str">
            <v>N</v>
          </cell>
          <cell r="E4060" t="str">
            <v/>
          </cell>
          <cell r="F4060" t="str">
            <v>N</v>
          </cell>
          <cell r="G4060" t="str">
            <v>N</v>
          </cell>
          <cell r="H4060" t="str">
            <v/>
          </cell>
          <cell r="I4060" t="str">
            <v/>
          </cell>
          <cell r="J4060" t="str">
            <v>N/A</v>
          </cell>
        </row>
        <row r="4061">
          <cell r="B4061" t="str">
            <v>MPP03TLP</v>
          </cell>
          <cell r="C4061" t="str">
            <v>主程式</v>
          </cell>
          <cell r="D4061" t="str">
            <v>N</v>
          </cell>
          <cell r="E4061" t="str">
            <v/>
          </cell>
          <cell r="F4061" t="str">
            <v>N</v>
          </cell>
          <cell r="G4061" t="str">
            <v>N</v>
          </cell>
          <cell r="H4061" t="str">
            <v/>
          </cell>
          <cell r="I4061" t="str">
            <v/>
          </cell>
          <cell r="J4061" t="str">
            <v>N/A</v>
          </cell>
        </row>
        <row r="4062">
          <cell r="B4062" t="str">
            <v>PBMFMT01</v>
          </cell>
          <cell r="C4062" t="str">
            <v>小數二位</v>
          </cell>
          <cell r="D4062" t="str">
            <v>N</v>
          </cell>
          <cell r="E4062" t="str">
            <v/>
          </cell>
          <cell r="F4062" t="str">
            <v>N</v>
          </cell>
          <cell r="G4062" t="str">
            <v>N</v>
          </cell>
          <cell r="H4062" t="str">
            <v/>
          </cell>
          <cell r="I4062" t="str">
            <v/>
          </cell>
          <cell r="J4062" t="str">
            <v>N/A</v>
          </cell>
        </row>
        <row r="4063">
          <cell r="B4063" t="str">
            <v>PBMFMT02</v>
          </cell>
          <cell r="C4063" t="str">
            <v>整數</v>
          </cell>
          <cell r="D4063" t="str">
            <v>N</v>
          </cell>
          <cell r="E4063" t="str">
            <v/>
          </cell>
          <cell r="F4063" t="str">
            <v>N</v>
          </cell>
          <cell r="G4063" t="str">
            <v>N</v>
          </cell>
          <cell r="H4063" t="str">
            <v/>
          </cell>
          <cell r="I4063" t="str">
            <v/>
          </cell>
          <cell r="J4063" t="str">
            <v>N/A</v>
          </cell>
        </row>
        <row r="4064">
          <cell r="B4064" t="str">
            <v>PBMFMT03</v>
          </cell>
          <cell r="C4064" t="str">
            <v>取得帳號前Ｎ位，剩餘部份則以PAD-CHARACTER補足</v>
          </cell>
          <cell r="D4064" t="str">
            <v>N</v>
          </cell>
          <cell r="E4064" t="str">
            <v/>
          </cell>
          <cell r="F4064" t="str">
            <v>N</v>
          </cell>
          <cell r="G4064" t="str">
            <v>N</v>
          </cell>
          <cell r="H4064" t="str">
            <v/>
          </cell>
          <cell r="I4064" t="str">
            <v/>
          </cell>
          <cell r="J4064" t="str">
            <v>N/A</v>
          </cell>
        </row>
        <row r="4065">
          <cell r="B4065" t="str">
            <v>PBMFMT04</v>
          </cell>
          <cell r="C4065" t="str">
            <v>設定幣別及其小數位數</v>
          </cell>
          <cell r="D4065" t="str">
            <v>N</v>
          </cell>
          <cell r="E4065" t="str">
            <v/>
          </cell>
          <cell r="F4065" t="str">
            <v>N</v>
          </cell>
          <cell r="G4065" t="str">
            <v>N</v>
          </cell>
          <cell r="H4065" t="str">
            <v/>
          </cell>
          <cell r="I4065" t="str">
            <v/>
          </cell>
          <cell r="J4065" t="str">
            <v>N/A</v>
          </cell>
        </row>
        <row r="4066">
          <cell r="B4066" t="str">
            <v>PBMGRP</v>
          </cell>
          <cell r="C4066" t="str">
            <v>讀取ENM上設定的USERGROUP</v>
          </cell>
          <cell r="D4066" t="str">
            <v>N</v>
          </cell>
          <cell r="E4066" t="str">
            <v/>
          </cell>
          <cell r="F4066" t="str">
            <v>N</v>
          </cell>
          <cell r="G4066" t="str">
            <v>N</v>
          </cell>
          <cell r="H4066" t="str">
            <v/>
          </cell>
          <cell r="I4066" t="str">
            <v/>
          </cell>
          <cell r="J4066" t="str">
            <v>N/A</v>
          </cell>
        </row>
        <row r="4067">
          <cell r="B4067" t="str">
            <v>PBMIF01O</v>
          </cell>
          <cell r="C4067" t="str">
            <v>將4731INPUTMSG格式化後存至TA4731</v>
          </cell>
          <cell r="D4067" t="str">
            <v>N</v>
          </cell>
          <cell r="E4067" t="str">
            <v/>
          </cell>
          <cell r="F4067" t="str">
            <v>N</v>
          </cell>
          <cell r="G4067" t="str">
            <v>N</v>
          </cell>
          <cell r="H4067" t="str">
            <v/>
          </cell>
          <cell r="I4067" t="str">
            <v/>
          </cell>
          <cell r="J4067" t="str">
            <v>N/A</v>
          </cell>
        </row>
        <row r="4068">
          <cell r="B4068" t="str">
            <v>PBMIFCS</v>
          </cell>
          <cell r="C4068" t="str">
            <v>將4731INPUTMSG格式化後存至TA4731</v>
          </cell>
          <cell r="D4068" t="str">
            <v>N</v>
          </cell>
          <cell r="E4068" t="str">
            <v/>
          </cell>
          <cell r="F4068" t="str">
            <v>N</v>
          </cell>
          <cell r="G4068" t="str">
            <v>N</v>
          </cell>
          <cell r="H4068" t="str">
            <v/>
          </cell>
          <cell r="I4068" t="str">
            <v/>
          </cell>
          <cell r="J4068" t="str">
            <v>N/A</v>
          </cell>
        </row>
        <row r="4069">
          <cell r="B4069" t="str">
            <v>PBMIFER</v>
          </cell>
          <cell r="C4069" t="str">
            <v>將4731INPUTMSG格式化後存至TA4731</v>
          </cell>
          <cell r="D4069" t="str">
            <v>N</v>
          </cell>
          <cell r="E4069" t="str">
            <v/>
          </cell>
          <cell r="F4069" t="str">
            <v>N</v>
          </cell>
          <cell r="G4069" t="str">
            <v>N</v>
          </cell>
          <cell r="H4069" t="str">
            <v/>
          </cell>
          <cell r="I4069" t="str">
            <v/>
          </cell>
          <cell r="J4069" t="str">
            <v>N/A</v>
          </cell>
        </row>
        <row r="4070">
          <cell r="B4070" t="str">
            <v>PBMIFTR</v>
          </cell>
          <cell r="C4070" t="str">
            <v>將4731INPUTMSG格式化後存至TA4731</v>
          </cell>
          <cell r="D4070" t="str">
            <v>N</v>
          </cell>
          <cell r="E4070" t="str">
            <v/>
          </cell>
          <cell r="F4070" t="str">
            <v>N</v>
          </cell>
          <cell r="G4070" t="str">
            <v>N</v>
          </cell>
          <cell r="H4070" t="str">
            <v/>
          </cell>
          <cell r="I4070" t="str">
            <v/>
          </cell>
          <cell r="J4070" t="str">
            <v>N/A</v>
          </cell>
        </row>
        <row r="4071">
          <cell r="B4071" t="str">
            <v>PBMORQRP</v>
          </cell>
          <cell r="C4071" t="str">
            <v>4731輸出訊息產生程式</v>
          </cell>
          <cell r="D4071" t="str">
            <v>N</v>
          </cell>
          <cell r="E4071" t="str">
            <v/>
          </cell>
          <cell r="F4071" t="str">
            <v>N</v>
          </cell>
          <cell r="G4071" t="str">
            <v>N</v>
          </cell>
          <cell r="H4071" t="str">
            <v/>
          </cell>
          <cell r="I4071" t="str">
            <v/>
          </cell>
          <cell r="J4071" t="str">
            <v>N/A</v>
          </cell>
        </row>
        <row r="4072">
          <cell r="B4072" t="str">
            <v>PBMOSTRP</v>
          </cell>
          <cell r="C4072" t="str">
            <v>4731輸出訊息產生程式</v>
          </cell>
          <cell r="D4072" t="str">
            <v>N</v>
          </cell>
          <cell r="E4072" t="str">
            <v/>
          </cell>
          <cell r="F4072" t="str">
            <v>N</v>
          </cell>
          <cell r="G4072" t="str">
            <v>N</v>
          </cell>
          <cell r="H4072" t="str">
            <v/>
          </cell>
          <cell r="I4072" t="str">
            <v/>
          </cell>
          <cell r="J4072" t="str">
            <v>N/A</v>
          </cell>
        </row>
        <row r="4073">
          <cell r="B4073" t="str">
            <v>POSIF03</v>
          </cell>
          <cell r="C4073" t="str">
            <v>主程式</v>
          </cell>
          <cell r="D4073" t="str">
            <v>N</v>
          </cell>
          <cell r="E4073" t="str">
            <v/>
          </cell>
          <cell r="F4073" t="str">
            <v>N</v>
          </cell>
          <cell r="G4073" t="str">
            <v>N</v>
          </cell>
          <cell r="H4073" t="str">
            <v/>
          </cell>
          <cell r="I4073" t="str">
            <v/>
          </cell>
          <cell r="J4073" t="str">
            <v>N/A</v>
          </cell>
        </row>
        <row r="4074">
          <cell r="B4074" t="str">
            <v>POSOFACQ</v>
          </cell>
          <cell r="C4074" t="str">
            <v>POS輸出訊息產生程式</v>
          </cell>
          <cell r="D4074" t="str">
            <v>N</v>
          </cell>
          <cell r="E4074" t="str">
            <v/>
          </cell>
          <cell r="F4074" t="str">
            <v>N</v>
          </cell>
          <cell r="G4074" t="str">
            <v>N</v>
          </cell>
          <cell r="H4074" t="str">
            <v/>
          </cell>
          <cell r="I4074" t="str">
            <v/>
          </cell>
          <cell r="J4074" t="str">
            <v>N/A</v>
          </cell>
        </row>
        <row r="4075">
          <cell r="B4075" t="str">
            <v>STANGPNO</v>
          </cell>
          <cell r="C4075" t="str">
            <v>主程式</v>
          </cell>
          <cell r="D4075" t="str">
            <v>N</v>
          </cell>
          <cell r="E4075" t="str">
            <v/>
          </cell>
          <cell r="F4075" t="str">
            <v>N</v>
          </cell>
          <cell r="G4075" t="str">
            <v>N</v>
          </cell>
          <cell r="H4075" t="str">
            <v/>
          </cell>
          <cell r="I4075" t="str">
            <v/>
          </cell>
          <cell r="J4075" t="str">
            <v>N/A</v>
          </cell>
        </row>
        <row r="4076">
          <cell r="B4076" t="str">
            <v>CTOCBCDB</v>
          </cell>
          <cell r="C4076" t="str">
            <v>由本行啟動央行系統DB/DC測試</v>
          </cell>
          <cell r="D4076" t="str">
            <v>N</v>
          </cell>
          <cell r="E4076" t="str">
            <v/>
          </cell>
          <cell r="F4076" t="str">
            <v>N</v>
          </cell>
          <cell r="G4076" t="str">
            <v>N</v>
          </cell>
          <cell r="H4076" t="str">
            <v/>
          </cell>
          <cell r="I4076" t="str">
            <v/>
          </cell>
          <cell r="J4076" t="str">
            <v>N/A</v>
          </cell>
        </row>
        <row r="4077">
          <cell r="B4077" t="str">
            <v>CTOEDIDB</v>
          </cell>
          <cell r="C4077" t="str">
            <v>FEDIDB/DC測試</v>
          </cell>
          <cell r="D4077" t="str">
            <v>N</v>
          </cell>
          <cell r="E4077" t="str">
            <v/>
          </cell>
          <cell r="F4077" t="str">
            <v>N</v>
          </cell>
          <cell r="G4077" t="str">
            <v>N</v>
          </cell>
          <cell r="H4077" t="str">
            <v/>
          </cell>
          <cell r="I4077" t="str">
            <v/>
          </cell>
          <cell r="J4077" t="str">
            <v>N/A</v>
          </cell>
        </row>
        <row r="4078">
          <cell r="B4078" t="str">
            <v>CTOFDCFT</v>
          </cell>
          <cell r="C4078" t="str">
            <v>由本行啟動國內轉帳卡FILETRANSFER</v>
          </cell>
          <cell r="D4078" t="str">
            <v>N</v>
          </cell>
          <cell r="E4078" t="str">
            <v/>
          </cell>
          <cell r="F4078" t="str">
            <v>N</v>
          </cell>
          <cell r="G4078" t="str">
            <v>N</v>
          </cell>
          <cell r="H4078" t="str">
            <v/>
          </cell>
          <cell r="I4078" t="str">
            <v/>
          </cell>
          <cell r="J4078" t="str">
            <v>N/A</v>
          </cell>
        </row>
        <row r="4079">
          <cell r="B4079" t="str">
            <v>CTOFISDB</v>
          </cell>
          <cell r="C4079" t="str">
            <v>由本行啟動跨行系統DB/DC測試</v>
          </cell>
          <cell r="D4079" t="str">
            <v>N</v>
          </cell>
          <cell r="E4079" t="str">
            <v/>
          </cell>
          <cell r="F4079" t="str">
            <v>N</v>
          </cell>
          <cell r="G4079" t="str">
            <v>N</v>
          </cell>
          <cell r="H4079" t="str">
            <v/>
          </cell>
          <cell r="I4079" t="str">
            <v/>
          </cell>
          <cell r="J4079" t="str">
            <v>N/A</v>
          </cell>
        </row>
        <row r="4080">
          <cell r="B4080" t="str">
            <v>CTOMDSFT</v>
          </cell>
          <cell r="C4080" t="str">
            <v>由本行啟動國際金融卡FILETRANSFER</v>
          </cell>
          <cell r="D4080" t="str">
            <v>N</v>
          </cell>
          <cell r="E4080" t="str">
            <v/>
          </cell>
          <cell r="F4080" t="str">
            <v>N</v>
          </cell>
          <cell r="G4080" t="str">
            <v>N</v>
          </cell>
          <cell r="H4080" t="str">
            <v/>
          </cell>
          <cell r="I4080" t="str">
            <v/>
          </cell>
          <cell r="J4080" t="str">
            <v>N/A</v>
          </cell>
        </row>
        <row r="4081">
          <cell r="B4081" t="str">
            <v>EDIFILET</v>
          </cell>
          <cell r="C4081" t="str">
            <v>EDI檔案接收／傳送</v>
          </cell>
          <cell r="D4081" t="str">
            <v>N</v>
          </cell>
          <cell r="E4081" t="str">
            <v/>
          </cell>
          <cell r="F4081" t="str">
            <v>N</v>
          </cell>
          <cell r="G4081" t="str">
            <v>N</v>
          </cell>
          <cell r="H4081" t="str">
            <v/>
          </cell>
          <cell r="I4081" t="str">
            <v/>
          </cell>
          <cell r="J4081" t="str">
            <v>N/A</v>
          </cell>
        </row>
        <row r="4082">
          <cell r="B4082" t="str">
            <v>EDIPF01</v>
          </cell>
          <cell r="C4082" t="str">
            <v>依據查詢筆數(LNKPEDI-I-QCN)決定CALLP772次數</v>
          </cell>
          <cell r="D4082" t="str">
            <v>N</v>
          </cell>
          <cell r="E4082" t="str">
            <v/>
          </cell>
          <cell r="F4082" t="str">
            <v>N</v>
          </cell>
          <cell r="G4082" t="str">
            <v>N</v>
          </cell>
          <cell r="H4082" t="str">
            <v/>
          </cell>
          <cell r="I4082" t="str">
            <v/>
          </cell>
          <cell r="J4082" t="str">
            <v>N/A</v>
          </cell>
        </row>
        <row r="4083">
          <cell r="B4083" t="str">
            <v>EDIRCV01</v>
          </cell>
          <cell r="C4083" t="str">
            <v>EDI帳務檔案接收</v>
          </cell>
          <cell r="D4083" t="str">
            <v>N</v>
          </cell>
          <cell r="E4083" t="str">
            <v/>
          </cell>
          <cell r="F4083" t="str">
            <v>N</v>
          </cell>
          <cell r="G4083" t="str">
            <v>N</v>
          </cell>
          <cell r="H4083" t="str">
            <v/>
          </cell>
          <cell r="I4083" t="str">
            <v/>
          </cell>
          <cell r="J4083" t="str">
            <v>N/A</v>
          </cell>
        </row>
        <row r="4084">
          <cell r="B4084" t="str">
            <v>EDIRCV02</v>
          </cell>
          <cell r="C4084" t="str">
            <v>EDI交易結果查詢</v>
          </cell>
          <cell r="D4084" t="str">
            <v>N</v>
          </cell>
          <cell r="E4084" t="str">
            <v/>
          </cell>
          <cell r="F4084" t="str">
            <v>N</v>
          </cell>
          <cell r="G4084" t="str">
            <v>N</v>
          </cell>
          <cell r="H4084" t="str">
            <v/>
          </cell>
          <cell r="I4084" t="str">
            <v/>
          </cell>
          <cell r="J4084" t="str">
            <v>N/A</v>
          </cell>
        </row>
        <row r="4085">
          <cell r="B4085" t="str">
            <v>EDIRCV03</v>
          </cell>
          <cell r="C4085" t="str">
            <v>EDI交易單筆查詢</v>
          </cell>
          <cell r="D4085" t="str">
            <v>N</v>
          </cell>
          <cell r="E4085" t="str">
            <v/>
          </cell>
          <cell r="F4085" t="str">
            <v>N</v>
          </cell>
          <cell r="G4085" t="str">
            <v>N</v>
          </cell>
          <cell r="H4085" t="str">
            <v/>
          </cell>
          <cell r="I4085" t="str">
            <v/>
          </cell>
          <cell r="J4085" t="str">
            <v>N/A</v>
          </cell>
        </row>
        <row r="4086">
          <cell r="B4086" t="str">
            <v>EDIRCV04</v>
          </cell>
          <cell r="C4086" t="str">
            <v>FEDI顧客資料查詢</v>
          </cell>
          <cell r="D4086" t="str">
            <v>N</v>
          </cell>
          <cell r="E4086" t="str">
            <v/>
          </cell>
          <cell r="F4086" t="str">
            <v>N</v>
          </cell>
          <cell r="G4086" t="str">
            <v>N</v>
          </cell>
          <cell r="H4086" t="str">
            <v/>
          </cell>
          <cell r="I4086" t="str">
            <v/>
          </cell>
          <cell r="J4086" t="str">
            <v>N/A</v>
          </cell>
        </row>
        <row r="4087">
          <cell r="B4087" t="str">
            <v>EDIRCV91</v>
          </cell>
          <cell r="C4087" t="str">
            <v>EDIOPC交易，依PCODE分類</v>
          </cell>
          <cell r="D4087" t="str">
            <v>N</v>
          </cell>
          <cell r="E4087" t="str">
            <v/>
          </cell>
          <cell r="F4087" t="str">
            <v>N</v>
          </cell>
          <cell r="G4087" t="str">
            <v>N</v>
          </cell>
          <cell r="H4087" t="str">
            <v/>
          </cell>
          <cell r="I4087" t="str">
            <v/>
          </cell>
          <cell r="J4087" t="str">
            <v>N/A</v>
          </cell>
        </row>
        <row r="4088">
          <cell r="B4088" t="str">
            <v>EDIRCV92</v>
          </cell>
          <cell r="C4088" t="str">
            <v>EDIOPC交易，依PCODE</v>
          </cell>
          <cell r="D4088" t="str">
            <v>N</v>
          </cell>
          <cell r="E4088" t="str">
            <v/>
          </cell>
          <cell r="F4088" t="str">
            <v>N</v>
          </cell>
          <cell r="G4088" t="str">
            <v>N</v>
          </cell>
          <cell r="H4088" t="str">
            <v/>
          </cell>
          <cell r="I4088" t="str">
            <v/>
          </cell>
          <cell r="J4088" t="str">
            <v>N/A</v>
          </cell>
        </row>
        <row r="4089">
          <cell r="B4089" t="str">
            <v>EDIRCV99</v>
          </cell>
          <cell r="C4089" t="str">
            <v>EDIOPC交易，依PCODE</v>
          </cell>
          <cell r="D4089" t="str">
            <v>N</v>
          </cell>
          <cell r="E4089" t="str">
            <v/>
          </cell>
          <cell r="F4089" t="str">
            <v>N</v>
          </cell>
          <cell r="G4089" t="str">
            <v>N</v>
          </cell>
          <cell r="H4089" t="str">
            <v/>
          </cell>
          <cell r="I4089" t="str">
            <v/>
          </cell>
          <cell r="J4089" t="str">
            <v>N/A</v>
          </cell>
        </row>
        <row r="4090">
          <cell r="B4090" t="str">
            <v>EFCF001</v>
          </cell>
          <cell r="C4090" t="str">
            <v>電金部資料檔案接收(請找志文討論撰寫方式)</v>
          </cell>
          <cell r="D4090" t="str">
            <v>Y</v>
          </cell>
          <cell r="E4090" t="str">
            <v/>
          </cell>
          <cell r="F4090" t="str">
            <v>N</v>
          </cell>
          <cell r="G4090" t="str">
            <v>N</v>
          </cell>
          <cell r="H4090" t="str">
            <v/>
          </cell>
          <cell r="I4090" t="str">
            <v/>
          </cell>
          <cell r="J4090" t="str">
            <v>N/A</v>
          </cell>
        </row>
        <row r="4091">
          <cell r="B4091" t="str">
            <v>EFCF002</v>
          </cell>
          <cell r="C4091" t="str">
            <v>傳送資料檔案至電金部(請找志文討論撰寫方式)</v>
          </cell>
          <cell r="D4091" t="str">
            <v>Y</v>
          </cell>
          <cell r="E4091" t="str">
            <v/>
          </cell>
          <cell r="F4091" t="str">
            <v>N</v>
          </cell>
          <cell r="G4091" t="str">
            <v>N</v>
          </cell>
          <cell r="H4091" t="str">
            <v/>
          </cell>
          <cell r="I4091" t="str">
            <v/>
          </cell>
          <cell r="J4091" t="str">
            <v>N/A</v>
          </cell>
        </row>
        <row r="4092">
          <cell r="B4092" t="str">
            <v>EFCFILET</v>
          </cell>
          <cell r="C4092" t="str">
            <v>電金部資料接收／傳送(請找志文討論撰寫方式)</v>
          </cell>
          <cell r="D4092" t="str">
            <v>Y</v>
          </cell>
          <cell r="E4092" t="str">
            <v/>
          </cell>
          <cell r="F4092" t="str">
            <v>N</v>
          </cell>
          <cell r="G4092" t="str">
            <v>N</v>
          </cell>
          <cell r="H4092" t="str">
            <v/>
          </cell>
          <cell r="I4092" t="str">
            <v/>
          </cell>
          <cell r="J4092" t="str">
            <v>N/A</v>
          </cell>
        </row>
        <row r="4093">
          <cell r="B4093" t="str">
            <v>EFCP000</v>
          </cell>
          <cell r="C4093" t="str">
            <v>電金部台幣銷帳資料傳送(請找志文討論撰寫方式)</v>
          </cell>
          <cell r="D4093" t="str">
            <v>Y</v>
          </cell>
          <cell r="E4093" t="str">
            <v/>
          </cell>
          <cell r="F4093" t="str">
            <v>N</v>
          </cell>
          <cell r="G4093" t="str">
            <v>N</v>
          </cell>
          <cell r="H4093" t="str">
            <v/>
          </cell>
          <cell r="I4093" t="str">
            <v/>
          </cell>
          <cell r="J4093" t="str">
            <v>N/A</v>
          </cell>
        </row>
        <row r="4094">
          <cell r="B4094" t="str">
            <v>EFCP001</v>
          </cell>
          <cell r="C4094" t="str">
            <v>電金部台幣銷帳資料傳送(請找志文討論撰寫方式)</v>
          </cell>
          <cell r="D4094" t="str">
            <v>Y</v>
          </cell>
          <cell r="E4094" t="str">
            <v/>
          </cell>
          <cell r="F4094" t="str">
            <v>N</v>
          </cell>
          <cell r="G4094" t="str">
            <v>N</v>
          </cell>
          <cell r="H4094" t="str">
            <v/>
          </cell>
          <cell r="I4094" t="str">
            <v/>
          </cell>
          <cell r="J4094" t="str">
            <v>N/A</v>
          </cell>
        </row>
        <row r="4095">
          <cell r="B4095" t="str">
            <v>EFCP002</v>
          </cell>
          <cell r="C4095" t="str">
            <v>電金部外幣銷帳資料傳送(請找志文討論撰寫方式)</v>
          </cell>
          <cell r="D4095" t="str">
            <v>Y</v>
          </cell>
          <cell r="E4095" t="str">
            <v/>
          </cell>
          <cell r="F4095" t="str">
            <v>N</v>
          </cell>
          <cell r="G4095" t="str">
            <v>N</v>
          </cell>
          <cell r="H4095" t="str">
            <v/>
          </cell>
          <cell r="I4095" t="str">
            <v/>
          </cell>
          <cell r="J4095" t="str">
            <v>N/A</v>
          </cell>
        </row>
        <row r="4096">
          <cell r="B4096" t="str">
            <v>EFCP003</v>
          </cell>
          <cell r="C4096" t="str">
            <v>通知資料訊息傳送(PUSH)請先問志文文件撰寫方式</v>
          </cell>
          <cell r="D4096" t="str">
            <v>Y</v>
          </cell>
          <cell r="E4096" t="str">
            <v/>
          </cell>
          <cell r="F4096" t="str">
            <v>N</v>
          </cell>
          <cell r="G4096" t="str">
            <v>N</v>
          </cell>
          <cell r="H4096" t="str">
            <v/>
          </cell>
          <cell r="I4096" t="str">
            <v/>
          </cell>
          <cell r="J4096" t="str">
            <v>N/A</v>
          </cell>
        </row>
        <row r="4097">
          <cell r="B4097" t="str">
            <v>EFCP004</v>
          </cell>
          <cell r="C4097" t="str">
            <v>通知資料訊息傳送(PUSH)FOR影像系統請先問志文文件撰寫方式</v>
          </cell>
          <cell r="D4097" t="str">
            <v>Y</v>
          </cell>
          <cell r="E4097" t="str">
            <v/>
          </cell>
          <cell r="F4097" t="str">
            <v>N</v>
          </cell>
          <cell r="G4097" t="str">
            <v>N</v>
          </cell>
          <cell r="H4097" t="str">
            <v/>
          </cell>
          <cell r="I4097" t="str">
            <v/>
          </cell>
          <cell r="J4097" t="str">
            <v>N/A</v>
          </cell>
        </row>
        <row r="4098">
          <cell r="B4098" t="str">
            <v>EFCR001</v>
          </cell>
          <cell r="C4098" t="str">
            <v>刪除已傳送電金部之銷帳資料(請找志文討論撰寫方式)</v>
          </cell>
          <cell r="D4098" t="str">
            <v>Y</v>
          </cell>
          <cell r="E4098" t="str">
            <v/>
          </cell>
          <cell r="F4098" t="str">
            <v>N</v>
          </cell>
          <cell r="G4098" t="str">
            <v>N</v>
          </cell>
          <cell r="H4098" t="str">
            <v/>
          </cell>
          <cell r="I4098" t="str">
            <v/>
          </cell>
          <cell r="J4098" t="str">
            <v>N/A</v>
          </cell>
        </row>
        <row r="4099">
          <cell r="B4099" t="str">
            <v>EFCR002</v>
          </cell>
          <cell r="C4099" t="str">
            <v>重送已傳送電金部之銷帳資料(請找志文討論撰寫方式)</v>
          </cell>
          <cell r="D4099" t="str">
            <v>Y</v>
          </cell>
          <cell r="E4099" t="str">
            <v/>
          </cell>
          <cell r="F4099" t="str">
            <v>N</v>
          </cell>
          <cell r="G4099" t="str">
            <v>N</v>
          </cell>
          <cell r="H4099" t="str">
            <v/>
          </cell>
          <cell r="I4099" t="str">
            <v/>
          </cell>
          <cell r="J4099" t="str">
            <v>N/A</v>
          </cell>
        </row>
        <row r="4100">
          <cell r="B4100" t="str">
            <v>FDCFILET</v>
          </cell>
          <cell r="C4100" t="str">
            <v>國內轉帳卡FILETRANSFER</v>
          </cell>
          <cell r="D4100" t="str">
            <v>N</v>
          </cell>
          <cell r="E4100" t="str">
            <v/>
          </cell>
          <cell r="F4100" t="str">
            <v>N</v>
          </cell>
          <cell r="G4100" t="str">
            <v>N</v>
          </cell>
          <cell r="H4100" t="str">
            <v/>
          </cell>
          <cell r="I4100" t="str">
            <v/>
          </cell>
          <cell r="J4100" t="str">
            <v>N/A</v>
          </cell>
        </row>
        <row r="4101">
          <cell r="B4101" t="str">
            <v>MDSFILET</v>
          </cell>
          <cell r="C4101" t="str">
            <v>國際金融卡FILETRANSFER</v>
          </cell>
          <cell r="D4101" t="str">
            <v>N</v>
          </cell>
          <cell r="E4101" t="str">
            <v/>
          </cell>
          <cell r="F4101" t="str">
            <v>N</v>
          </cell>
          <cell r="G4101" t="str">
            <v>N</v>
          </cell>
          <cell r="H4101" t="str">
            <v/>
          </cell>
          <cell r="I4101" t="str">
            <v/>
          </cell>
          <cell r="J4101" t="str">
            <v>N/A</v>
          </cell>
        </row>
        <row r="4102">
          <cell r="B4102" t="str">
            <v>MPP05ESB</v>
          </cell>
          <cell r="C4102" t="str">
            <v>FILETRANSFER</v>
          </cell>
          <cell r="D4102" t="str">
            <v>N</v>
          </cell>
          <cell r="E4102" t="str">
            <v/>
          </cell>
          <cell r="F4102" t="str">
            <v>N</v>
          </cell>
          <cell r="G4102" t="str">
            <v>N</v>
          </cell>
          <cell r="H4102" t="str">
            <v/>
          </cell>
          <cell r="I4102" t="str">
            <v/>
          </cell>
          <cell r="J4102" t="str">
            <v>N/A</v>
          </cell>
        </row>
        <row r="4103">
          <cell r="B4103" t="str">
            <v>NCCFILET</v>
          </cell>
          <cell r="C4103" t="str">
            <v>NCCFILETRANSFER</v>
          </cell>
          <cell r="D4103" t="str">
            <v>N</v>
          </cell>
          <cell r="E4103" t="str">
            <v/>
          </cell>
          <cell r="F4103" t="str">
            <v>N</v>
          </cell>
          <cell r="G4103" t="str">
            <v>N</v>
          </cell>
          <cell r="H4103" t="str">
            <v/>
          </cell>
          <cell r="I4103" t="str">
            <v/>
          </cell>
          <cell r="J4103" t="str">
            <v>N/A</v>
          </cell>
        </row>
        <row r="4104">
          <cell r="B4104" t="str">
            <v>NCCRCV01</v>
          </cell>
          <cell r="C4104" t="str">
            <v>NCCFILETRANSFERRECEIVEPROCESSING</v>
          </cell>
          <cell r="D4104" t="str">
            <v>N</v>
          </cell>
          <cell r="E4104" t="str">
            <v/>
          </cell>
          <cell r="F4104" t="str">
            <v>N</v>
          </cell>
          <cell r="G4104" t="str">
            <v>N</v>
          </cell>
          <cell r="H4104" t="str">
            <v/>
          </cell>
          <cell r="I4104" t="str">
            <v/>
          </cell>
          <cell r="J4104" t="str">
            <v>N/A</v>
          </cell>
        </row>
        <row r="4105">
          <cell r="B4105" t="str">
            <v>NCCRCV02</v>
          </cell>
          <cell r="C4105" t="str">
            <v>NCCFILETRANSFER</v>
          </cell>
          <cell r="D4105" t="str">
            <v>N</v>
          </cell>
          <cell r="E4105" t="str">
            <v/>
          </cell>
          <cell r="F4105" t="str">
            <v>N</v>
          </cell>
          <cell r="G4105" t="str">
            <v>N</v>
          </cell>
          <cell r="H4105" t="str">
            <v/>
          </cell>
          <cell r="I4105" t="str">
            <v/>
          </cell>
          <cell r="J4105" t="str">
            <v>N/A</v>
          </cell>
        </row>
        <row r="4106">
          <cell r="B4106" t="str">
            <v>NCCSND01</v>
          </cell>
          <cell r="C4106" t="str">
            <v>NCCFILETRANSFER</v>
          </cell>
          <cell r="D4106" t="str">
            <v>N</v>
          </cell>
          <cell r="E4106" t="str">
            <v/>
          </cell>
          <cell r="F4106" t="str">
            <v>N</v>
          </cell>
          <cell r="G4106" t="str">
            <v>N</v>
          </cell>
          <cell r="H4106" t="str">
            <v/>
          </cell>
          <cell r="I4106" t="str">
            <v/>
          </cell>
          <cell r="J4106" t="str">
            <v>N/A</v>
          </cell>
        </row>
        <row r="4107">
          <cell r="B4107" t="str">
            <v>NCCSND02</v>
          </cell>
          <cell r="C4107" t="str">
            <v>NCCFILETRANSFERSENDBLOCKPROCESSING</v>
          </cell>
          <cell r="D4107" t="str">
            <v>N</v>
          </cell>
          <cell r="E4107" t="str">
            <v/>
          </cell>
          <cell r="F4107" t="str">
            <v>N</v>
          </cell>
          <cell r="G4107" t="str">
            <v>N</v>
          </cell>
          <cell r="H4107" t="str">
            <v/>
          </cell>
          <cell r="I4107" t="str">
            <v/>
          </cell>
          <cell r="J4107" t="str">
            <v>N/A</v>
          </cell>
        </row>
        <row r="4108">
          <cell r="B4108" t="str">
            <v>PEFCP3A</v>
          </cell>
          <cell r="C4108" t="str">
            <v>PUSH帳號檢查</v>
          </cell>
          <cell r="D4108" t="str">
            <v>Y</v>
          </cell>
          <cell r="E4108" t="str">
            <v/>
          </cell>
          <cell r="F4108" t="str">
            <v>N</v>
          </cell>
          <cell r="G4108" t="str">
            <v>N</v>
          </cell>
          <cell r="H4108" t="str">
            <v/>
          </cell>
          <cell r="I4108" t="str">
            <v/>
          </cell>
          <cell r="J4108" t="str">
            <v>N/A</v>
          </cell>
        </row>
        <row r="4109">
          <cell r="B4109" t="str">
            <v>PEFCP3B</v>
          </cell>
          <cell r="C4109" t="str">
            <v>PUSH處理MQ部分</v>
          </cell>
          <cell r="D4109" t="str">
            <v>Y</v>
          </cell>
          <cell r="E4109" t="str">
            <v/>
          </cell>
          <cell r="F4109" t="str">
            <v>N</v>
          </cell>
          <cell r="G4109" t="str">
            <v>N</v>
          </cell>
          <cell r="H4109" t="str">
            <v/>
          </cell>
          <cell r="I4109" t="str">
            <v/>
          </cell>
          <cell r="J4109" t="str">
            <v>N/A</v>
          </cell>
        </row>
        <row r="4110">
          <cell r="B4110" t="str">
            <v>PPUTMQ</v>
          </cell>
          <cell r="C4110" t="str">
            <v>CALLHOSTMQAPI傳送資料副程式(請找志文討論撰寫方式)</v>
          </cell>
          <cell r="D4110" t="str">
            <v>Y</v>
          </cell>
          <cell r="E4110" t="str">
            <v/>
          </cell>
          <cell r="F4110" t="str">
            <v>N</v>
          </cell>
          <cell r="G4110" t="str">
            <v>N</v>
          </cell>
          <cell r="H4110" t="str">
            <v/>
          </cell>
          <cell r="I4110" t="str">
            <v/>
          </cell>
          <cell r="J4110" t="str">
            <v>N/A</v>
          </cell>
        </row>
        <row r="4111">
          <cell r="B4111" t="str">
            <v>ESBEHP06</v>
          </cell>
          <cell r="C4111" t="str">
            <v>KIOSKRESPONSEERRORMESSAGE</v>
          </cell>
          <cell r="D4111" t="str">
            <v>Y</v>
          </cell>
          <cell r="E4111" t="str">
            <v/>
          </cell>
          <cell r="F4111" t="str">
            <v>CBP18</v>
          </cell>
          <cell r="G4111" t="str">
            <v>N</v>
          </cell>
          <cell r="H4111" t="str">
            <v>FEP</v>
          </cell>
          <cell r="I4111" t="str">
            <v/>
          </cell>
          <cell r="J4111" t="str">
            <v>N/A</v>
          </cell>
        </row>
        <row r="4112">
          <cell r="B4112" t="str">
            <v>ESBEHP0P</v>
          </cell>
          <cell r="C4112" t="str">
            <v>KIOSKRESPONSEERRORMESSAGE</v>
          </cell>
          <cell r="D4112" t="str">
            <v>Y</v>
          </cell>
          <cell r="E4112" t="str">
            <v/>
          </cell>
          <cell r="F4112" t="str">
            <v>CBP18</v>
          </cell>
          <cell r="G4112" t="str">
            <v>N</v>
          </cell>
          <cell r="H4112" t="str">
            <v>FEP</v>
          </cell>
          <cell r="I4112" t="str">
            <v/>
          </cell>
          <cell r="J4112" t="str">
            <v>N/A</v>
          </cell>
        </row>
        <row r="4113">
          <cell r="B4113" t="str">
            <v>MFSQ71</v>
          </cell>
          <cell r="C4113" t="str">
            <v>INWARD&amp;OUTWARDFUTURESAPPLICATIONS(ASM)</v>
          </cell>
          <cell r="D4113" t="str">
            <v>Y</v>
          </cell>
          <cell r="E4113" t="str">
            <v/>
          </cell>
          <cell r="F4113" t="str">
            <v>N</v>
          </cell>
          <cell r="G4113" t="str">
            <v>N</v>
          </cell>
          <cell r="H4113" t="str">
            <v/>
          </cell>
          <cell r="I4113" t="str">
            <v/>
          </cell>
          <cell r="J4113" t="str">
            <v>N/A</v>
          </cell>
        </row>
        <row r="4114">
          <cell r="B4114" t="str">
            <v>MP6MFS</v>
          </cell>
          <cell r="C4114" t="str">
            <v>主程式</v>
          </cell>
          <cell r="D4114" t="str">
            <v>N</v>
          </cell>
          <cell r="E4114" t="str">
            <v/>
          </cell>
          <cell r="F4114" t="str">
            <v>N</v>
          </cell>
          <cell r="G4114" t="str">
            <v>N</v>
          </cell>
          <cell r="H4114" t="str">
            <v/>
          </cell>
          <cell r="I4114" t="str">
            <v/>
          </cell>
          <cell r="J4114" t="str">
            <v>N/A</v>
          </cell>
        </row>
        <row r="4115">
          <cell r="B4115" t="str">
            <v>MPP06CHK</v>
          </cell>
          <cell r="C4115" t="str">
            <v>檢核SYNCMAC</v>
          </cell>
          <cell r="D4115" t="str">
            <v>Y</v>
          </cell>
          <cell r="E4115" t="str">
            <v/>
          </cell>
          <cell r="F4115" t="str">
            <v>N</v>
          </cell>
          <cell r="G4115" t="str">
            <v>N</v>
          </cell>
          <cell r="H4115" t="str">
            <v/>
          </cell>
          <cell r="I4115" t="str">
            <v/>
          </cell>
          <cell r="J4115" t="str">
            <v>N/A</v>
          </cell>
        </row>
        <row r="4116">
          <cell r="B4116" t="str">
            <v>MPP06DLD</v>
          </cell>
          <cell r="C4116" t="str">
            <v>主程式(ASM)</v>
          </cell>
          <cell r="D4116" t="str">
            <v>Y</v>
          </cell>
          <cell r="E4116" t="str">
            <v/>
          </cell>
          <cell r="F4116" t="str">
            <v>N</v>
          </cell>
          <cell r="G4116" t="str">
            <v>N</v>
          </cell>
          <cell r="H4116" t="str">
            <v/>
          </cell>
          <cell r="I4116" t="str">
            <v/>
          </cell>
          <cell r="J4116" t="str">
            <v>N/A</v>
          </cell>
        </row>
        <row r="4117">
          <cell r="B4117" t="str">
            <v>MPP06EHP</v>
          </cell>
          <cell r="C4117" t="str">
            <v>主程式(ASM)</v>
          </cell>
          <cell r="D4117" t="str">
            <v>Y</v>
          </cell>
          <cell r="E4117" t="str">
            <v/>
          </cell>
          <cell r="F4117" t="str">
            <v>N</v>
          </cell>
          <cell r="G4117" t="str">
            <v>N</v>
          </cell>
          <cell r="H4117" t="str">
            <v/>
          </cell>
          <cell r="I4117" t="str">
            <v/>
          </cell>
          <cell r="J4117" t="str">
            <v>N/A</v>
          </cell>
        </row>
        <row r="4118">
          <cell r="B4118" t="str">
            <v>MPP06ESB</v>
          </cell>
          <cell r="C4118" t="str">
            <v>主程式(ASM)</v>
          </cell>
          <cell r="D4118" t="str">
            <v>Y</v>
          </cell>
          <cell r="E4118" t="str">
            <v/>
          </cell>
          <cell r="F4118" t="str">
            <v>N</v>
          </cell>
          <cell r="G4118" t="str">
            <v>N</v>
          </cell>
          <cell r="H4118" t="str">
            <v/>
          </cell>
          <cell r="I4118" t="str">
            <v/>
          </cell>
          <cell r="J4118" t="str">
            <v>N/A</v>
          </cell>
        </row>
        <row r="4119">
          <cell r="B4119" t="str">
            <v>MPP06ICP</v>
          </cell>
          <cell r="C4119" t="str">
            <v>主程式(ASM)</v>
          </cell>
          <cell r="D4119" t="str">
            <v>Y</v>
          </cell>
          <cell r="E4119" t="str">
            <v/>
          </cell>
          <cell r="F4119" t="str">
            <v>N</v>
          </cell>
          <cell r="G4119" t="str">
            <v>N</v>
          </cell>
          <cell r="H4119" t="str">
            <v/>
          </cell>
          <cell r="I4119" t="str">
            <v/>
          </cell>
          <cell r="J4119" t="str">
            <v>N/A</v>
          </cell>
        </row>
        <row r="4120">
          <cell r="B4120" t="str">
            <v>MPP06OCP</v>
          </cell>
          <cell r="C4120" t="str">
            <v>主程式(ASM)</v>
          </cell>
          <cell r="D4120" t="str">
            <v>Y</v>
          </cell>
          <cell r="E4120" t="str">
            <v/>
          </cell>
          <cell r="F4120" t="str">
            <v>N</v>
          </cell>
          <cell r="G4120" t="str">
            <v>N</v>
          </cell>
          <cell r="H4120" t="str">
            <v/>
          </cell>
          <cell r="I4120" t="str">
            <v/>
          </cell>
          <cell r="J4120" t="str">
            <v>N/A</v>
          </cell>
        </row>
        <row r="4121">
          <cell r="B4121" t="str">
            <v>MPP06PRC</v>
          </cell>
          <cell r="C4121" t="str">
            <v>主程式</v>
          </cell>
          <cell r="D4121" t="str">
            <v>N</v>
          </cell>
          <cell r="E4121" t="str">
            <v/>
          </cell>
          <cell r="F4121" t="str">
            <v>N</v>
          </cell>
          <cell r="G4121" t="str">
            <v>N</v>
          </cell>
          <cell r="H4121" t="str">
            <v/>
          </cell>
          <cell r="I4121" t="str">
            <v/>
          </cell>
          <cell r="J4121" t="str">
            <v>N/A</v>
          </cell>
        </row>
        <row r="4122">
          <cell r="B4122" t="str">
            <v>MPP06TCP</v>
          </cell>
          <cell r="C4122" t="str">
            <v>主程式</v>
          </cell>
          <cell r="D4122" t="str">
            <v>N</v>
          </cell>
          <cell r="E4122" t="str">
            <v/>
          </cell>
          <cell r="F4122" t="str">
            <v>N</v>
          </cell>
          <cell r="G4122" t="str">
            <v>N</v>
          </cell>
          <cell r="H4122" t="str">
            <v/>
          </cell>
          <cell r="I4122" t="str">
            <v/>
          </cell>
          <cell r="J4122" t="str">
            <v>N/A</v>
          </cell>
        </row>
        <row r="4123">
          <cell r="B4123" t="str">
            <v>MPP06TLP</v>
          </cell>
          <cell r="C4123" t="str">
            <v>主程式</v>
          </cell>
          <cell r="D4123" t="str">
            <v>N</v>
          </cell>
          <cell r="E4123" t="str">
            <v/>
          </cell>
          <cell r="F4123" t="str">
            <v>N</v>
          </cell>
          <cell r="G4123" t="str">
            <v>N</v>
          </cell>
          <cell r="H4123" t="str">
            <v/>
          </cell>
          <cell r="I4123" t="str">
            <v/>
          </cell>
          <cell r="J4123" t="str">
            <v>N/A</v>
          </cell>
        </row>
        <row r="4124">
          <cell r="B4124" t="str">
            <v>PQ33GD</v>
          </cell>
          <cell r="C4124" t="str">
            <v>補登存摺</v>
          </cell>
          <cell r="D4124" t="str">
            <v>Y</v>
          </cell>
          <cell r="E4124" t="str">
            <v>V</v>
          </cell>
          <cell r="F4124" t="str">
            <v>N</v>
          </cell>
          <cell r="G4124" t="str">
            <v>N</v>
          </cell>
          <cell r="H4124" t="str">
            <v>補摺機</v>
          </cell>
          <cell r="I4124" t="str">
            <v/>
          </cell>
          <cell r="J4124" t="str">
            <v>N/A</v>
          </cell>
        </row>
        <row r="4125">
          <cell r="B4125" t="str">
            <v>PQ33MA</v>
          </cell>
          <cell r="C4125" t="str">
            <v>靜戶存摺補登</v>
          </cell>
          <cell r="D4125" t="str">
            <v>N</v>
          </cell>
          <cell r="E4125" t="str">
            <v/>
          </cell>
          <cell r="F4125" t="str">
            <v>N</v>
          </cell>
          <cell r="G4125" t="str">
            <v>N</v>
          </cell>
          <cell r="H4125" t="str">
            <v/>
          </cell>
          <cell r="I4125" t="str">
            <v/>
          </cell>
          <cell r="J4125" t="str">
            <v>N/A</v>
          </cell>
        </row>
        <row r="4126">
          <cell r="B4126" t="str">
            <v>PQ33MD</v>
          </cell>
          <cell r="C4126" t="str">
            <v>存摺補登</v>
          </cell>
          <cell r="D4126" t="str">
            <v>Y</v>
          </cell>
          <cell r="E4126" t="str">
            <v>V</v>
          </cell>
          <cell r="F4126" t="str">
            <v>N</v>
          </cell>
          <cell r="G4126" t="str">
            <v>N</v>
          </cell>
          <cell r="H4126" t="str">
            <v>補摺機</v>
          </cell>
          <cell r="I4126" t="str">
            <v/>
          </cell>
          <cell r="J4126" t="str">
            <v>N/A</v>
          </cell>
        </row>
        <row r="4127">
          <cell r="B4127" t="str">
            <v>PQ33MY</v>
          </cell>
          <cell r="C4127" t="str">
            <v>外匯存摺補登</v>
          </cell>
          <cell r="D4127" t="str">
            <v>Y</v>
          </cell>
          <cell r="E4127" t="str">
            <v>V</v>
          </cell>
          <cell r="F4127" t="str">
            <v>N</v>
          </cell>
          <cell r="G4127" t="str">
            <v>N</v>
          </cell>
          <cell r="H4127" t="str">
            <v>補摺機</v>
          </cell>
          <cell r="I4127" t="str">
            <v/>
          </cell>
          <cell r="J4127" t="str">
            <v>N/A</v>
          </cell>
        </row>
        <row r="4128">
          <cell r="B4128" t="str">
            <v>PQ71MD</v>
          </cell>
          <cell r="C4128" t="str">
            <v>存摺交易明細查詢</v>
          </cell>
          <cell r="D4128" t="str">
            <v>N</v>
          </cell>
          <cell r="E4128" t="str">
            <v>V</v>
          </cell>
          <cell r="F4128" t="str">
            <v>N</v>
          </cell>
          <cell r="G4128" t="str">
            <v>N</v>
          </cell>
          <cell r="H4128" t="str">
            <v>補摺機</v>
          </cell>
          <cell r="I4128" t="str">
            <v/>
          </cell>
          <cell r="J4128" t="str">
            <v>N/A</v>
          </cell>
        </row>
        <row r="4129">
          <cell r="B4129" t="str">
            <v>TB01</v>
          </cell>
          <cell r="C4129" t="str">
            <v>ＢＡＣＫＧＲＯＵＮＤＴＥＳＴ</v>
          </cell>
          <cell r="D4129" t="str">
            <v>N</v>
          </cell>
          <cell r="E4129" t="str">
            <v/>
          </cell>
          <cell r="F4129" t="str">
            <v>N</v>
          </cell>
          <cell r="G4129" t="str">
            <v>N</v>
          </cell>
          <cell r="H4129" t="str">
            <v/>
          </cell>
          <cell r="I4129" t="str">
            <v/>
          </cell>
          <cell r="J4129" t="str">
            <v>N/A</v>
          </cell>
        </row>
        <row r="4130">
          <cell r="B4130" t="str">
            <v>TQ002</v>
          </cell>
          <cell r="C4130" t="str">
            <v>補摺機KIOSK</v>
          </cell>
          <cell r="D4130" t="str">
            <v>Y</v>
          </cell>
          <cell r="E4130" t="str">
            <v/>
          </cell>
          <cell r="F4130" t="str">
            <v>CBP18</v>
          </cell>
          <cell r="G4130" t="str">
            <v/>
          </cell>
          <cell r="H4130" t="str">
            <v/>
          </cell>
          <cell r="I4130" t="str">
            <v/>
          </cell>
          <cell r="J4130" t="str">
            <v>N/A</v>
          </cell>
        </row>
        <row r="4131">
          <cell r="B4131" t="str">
            <v>TQ02</v>
          </cell>
          <cell r="C4131" t="str">
            <v>補摺機
櫃員簽到</v>
          </cell>
          <cell r="D4131" t="str">
            <v>N</v>
          </cell>
          <cell r="E4131" t="str">
            <v/>
          </cell>
          <cell r="F4131" t="str">
            <v>CBP03</v>
          </cell>
          <cell r="G4131" t="str">
            <v>N</v>
          </cell>
          <cell r="H4131" t="str">
            <v>補摺機</v>
          </cell>
          <cell r="I4131" t="str">
            <v/>
          </cell>
          <cell r="J4131" t="str">
            <v>N/A</v>
          </cell>
        </row>
        <row r="4132">
          <cell r="B4132" t="str">
            <v>TQ02</v>
          </cell>
          <cell r="C4132" t="str">
            <v>補摺機
櫃員簽到</v>
          </cell>
          <cell r="D4132" t="str">
            <v>N</v>
          </cell>
          <cell r="E4132" t="str">
            <v/>
          </cell>
          <cell r="F4132" t="str">
            <v>CBP03</v>
          </cell>
          <cell r="G4132" t="str">
            <v>N</v>
          </cell>
          <cell r="H4132" t="str">
            <v>補摺機</v>
          </cell>
          <cell r="I4132" t="str">
            <v/>
          </cell>
          <cell r="J4132" t="str">
            <v>N/A</v>
          </cell>
        </row>
        <row r="4133">
          <cell r="B4133" t="str">
            <v>TQ33</v>
          </cell>
          <cell r="C4133" t="str">
            <v>存摺補登-第二版</v>
          </cell>
          <cell r="D4133" t="str">
            <v>Y</v>
          </cell>
          <cell r="E4133" t="str">
            <v/>
          </cell>
          <cell r="F4133" t="str">
            <v>CBP03</v>
          </cell>
          <cell r="G4133" t="str">
            <v>補摺機</v>
          </cell>
          <cell r="H4133" t="str">
            <v>補摺機</v>
          </cell>
          <cell r="I4133" t="str">
            <v/>
          </cell>
          <cell r="J4133" t="str">
            <v>補摺機</v>
          </cell>
        </row>
        <row r="4134">
          <cell r="B4134" t="str">
            <v>TQ71</v>
          </cell>
          <cell r="C4134" t="str">
            <v>存摺交易明細查詢</v>
          </cell>
          <cell r="D4134" t="str">
            <v>N</v>
          </cell>
          <cell r="E4134" t="str">
            <v/>
          </cell>
          <cell r="F4134" t="str">
            <v>CBP03</v>
          </cell>
          <cell r="G4134" t="str">
            <v>N</v>
          </cell>
          <cell r="H4134" t="str">
            <v>補摺機</v>
          </cell>
          <cell r="I4134" t="str">
            <v/>
          </cell>
          <cell r="J4134" t="str">
            <v>補摺機</v>
          </cell>
        </row>
        <row r="4135">
          <cell r="B4135" t="str">
            <v>UA003</v>
          </cell>
          <cell r="C4135" t="str">
            <v>不開發</v>
          </cell>
          <cell r="D4135" t="str">
            <v>N</v>
          </cell>
          <cell r="E4135" t="str">
            <v/>
          </cell>
          <cell r="F4135" t="str">
            <v>N</v>
          </cell>
          <cell r="G4135" t="str">
            <v>N</v>
          </cell>
          <cell r="H4135" t="str">
            <v/>
          </cell>
          <cell r="I4135" t="str">
            <v/>
          </cell>
          <cell r="J4135" t="str">
            <v>N/A</v>
          </cell>
        </row>
        <row r="4136">
          <cell r="B4136" t="str">
            <v>UA101</v>
          </cell>
          <cell r="C4136" t="str">
            <v>不開發</v>
          </cell>
          <cell r="D4136" t="str">
            <v>N</v>
          </cell>
          <cell r="E4136" t="str">
            <v/>
          </cell>
          <cell r="F4136" t="str">
            <v>N</v>
          </cell>
          <cell r="G4136" t="str">
            <v>N</v>
          </cell>
          <cell r="H4136" t="str">
            <v/>
          </cell>
          <cell r="I4136" t="str">
            <v/>
          </cell>
          <cell r="J4136" t="str">
            <v>N/A</v>
          </cell>
        </row>
        <row r="4137">
          <cell r="B4137" t="str">
            <v>UA102</v>
          </cell>
          <cell r="C4137" t="str">
            <v>不開發</v>
          </cell>
          <cell r="D4137" t="str">
            <v>N</v>
          </cell>
          <cell r="E4137" t="str">
            <v/>
          </cell>
          <cell r="F4137" t="str">
            <v>N</v>
          </cell>
          <cell r="G4137" t="str">
            <v>N</v>
          </cell>
          <cell r="H4137" t="str">
            <v/>
          </cell>
          <cell r="I4137" t="str">
            <v/>
          </cell>
          <cell r="J4137" t="str">
            <v>N/A</v>
          </cell>
        </row>
        <row r="4138">
          <cell r="B4138" t="str">
            <v>UA103</v>
          </cell>
          <cell r="C4138" t="str">
            <v>不開發</v>
          </cell>
          <cell r="D4138" t="str">
            <v>N</v>
          </cell>
          <cell r="E4138" t="str">
            <v/>
          </cell>
          <cell r="F4138" t="str">
            <v>N</v>
          </cell>
          <cell r="G4138" t="str">
            <v>N</v>
          </cell>
          <cell r="H4138" t="str">
            <v/>
          </cell>
          <cell r="I4138" t="str">
            <v/>
          </cell>
          <cell r="J4138" t="str">
            <v>N/A</v>
          </cell>
        </row>
        <row r="4139">
          <cell r="B4139" t="str">
            <v>UA104</v>
          </cell>
          <cell r="C4139" t="str">
            <v>不開發</v>
          </cell>
          <cell r="D4139" t="str">
            <v>N</v>
          </cell>
          <cell r="E4139" t="str">
            <v/>
          </cell>
          <cell r="F4139" t="str">
            <v>N</v>
          </cell>
          <cell r="G4139" t="str">
            <v>N</v>
          </cell>
          <cell r="H4139" t="str">
            <v/>
          </cell>
          <cell r="I4139" t="str">
            <v/>
          </cell>
          <cell r="J4139" t="str">
            <v>N/A</v>
          </cell>
        </row>
        <row r="4140">
          <cell r="B4140" t="str">
            <v>UA106</v>
          </cell>
          <cell r="C4140" t="str">
            <v>不開發</v>
          </cell>
          <cell r="D4140" t="str">
            <v>N</v>
          </cell>
          <cell r="E4140" t="str">
            <v/>
          </cell>
          <cell r="F4140" t="str">
            <v>N</v>
          </cell>
          <cell r="G4140" t="str">
            <v>N</v>
          </cell>
          <cell r="H4140" t="str">
            <v/>
          </cell>
          <cell r="I4140" t="str">
            <v/>
          </cell>
          <cell r="J4140" t="str">
            <v>N/A</v>
          </cell>
        </row>
        <row r="4141">
          <cell r="B4141" t="str">
            <v>UA108</v>
          </cell>
          <cell r="C4141" t="str">
            <v>不開發</v>
          </cell>
          <cell r="D4141" t="str">
            <v>N</v>
          </cell>
          <cell r="E4141" t="str">
            <v/>
          </cell>
          <cell r="F4141" t="str">
            <v>N</v>
          </cell>
          <cell r="G4141" t="str">
            <v>N</v>
          </cell>
          <cell r="H4141" t="str">
            <v/>
          </cell>
          <cell r="I4141" t="str">
            <v/>
          </cell>
          <cell r="J4141" t="str">
            <v>N/A</v>
          </cell>
        </row>
        <row r="4142">
          <cell r="B4142" t="str">
            <v>UA109</v>
          </cell>
          <cell r="C4142" t="str">
            <v>不開發</v>
          </cell>
          <cell r="D4142" t="str">
            <v>N</v>
          </cell>
          <cell r="E4142" t="str">
            <v/>
          </cell>
          <cell r="F4142" t="str">
            <v>N</v>
          </cell>
          <cell r="G4142" t="str">
            <v>N</v>
          </cell>
          <cell r="H4142" t="str">
            <v/>
          </cell>
          <cell r="I4142" t="str">
            <v/>
          </cell>
          <cell r="J4142" t="str">
            <v>N/A</v>
          </cell>
        </row>
        <row r="4143">
          <cell r="B4143" t="str">
            <v>UA153</v>
          </cell>
          <cell r="C4143" t="str">
            <v>不開發</v>
          </cell>
          <cell r="D4143" t="str">
            <v>N</v>
          </cell>
          <cell r="E4143" t="str">
            <v/>
          </cell>
          <cell r="F4143" t="str">
            <v>N</v>
          </cell>
          <cell r="G4143" t="str">
            <v>N</v>
          </cell>
          <cell r="H4143" t="str">
            <v/>
          </cell>
          <cell r="I4143" t="str">
            <v/>
          </cell>
          <cell r="J4143" t="str">
            <v>N/A</v>
          </cell>
        </row>
        <row r="4144">
          <cell r="B4144" t="str">
            <v>UA201</v>
          </cell>
          <cell r="C4144" t="str">
            <v>不開發</v>
          </cell>
          <cell r="D4144" t="str">
            <v>N</v>
          </cell>
          <cell r="E4144" t="str">
            <v/>
          </cell>
          <cell r="F4144" t="str">
            <v>N</v>
          </cell>
          <cell r="G4144" t="str">
            <v>N</v>
          </cell>
          <cell r="H4144" t="str">
            <v/>
          </cell>
          <cell r="I4144" t="str">
            <v/>
          </cell>
          <cell r="J4144" t="str">
            <v>N/A</v>
          </cell>
        </row>
        <row r="4145">
          <cell r="B4145" t="str">
            <v>UA203</v>
          </cell>
          <cell r="C4145" t="str">
            <v>不開發</v>
          </cell>
          <cell r="D4145" t="str">
            <v>N</v>
          </cell>
          <cell r="E4145" t="str">
            <v/>
          </cell>
          <cell r="F4145" t="str">
            <v>N</v>
          </cell>
          <cell r="G4145" t="str">
            <v>N</v>
          </cell>
          <cell r="H4145" t="str">
            <v/>
          </cell>
          <cell r="I4145" t="str">
            <v/>
          </cell>
          <cell r="J4145" t="str">
            <v>N/A</v>
          </cell>
        </row>
        <row r="4146">
          <cell r="B4146" t="str">
            <v>UA204</v>
          </cell>
          <cell r="C4146" t="str">
            <v>不開發</v>
          </cell>
          <cell r="D4146" t="str">
            <v>N</v>
          </cell>
          <cell r="E4146" t="str">
            <v/>
          </cell>
          <cell r="F4146" t="str">
            <v>N</v>
          </cell>
          <cell r="G4146" t="str">
            <v>N</v>
          </cell>
          <cell r="H4146" t="str">
            <v/>
          </cell>
          <cell r="I4146" t="str">
            <v/>
          </cell>
          <cell r="J4146" t="str">
            <v>N/A</v>
          </cell>
        </row>
        <row r="4147">
          <cell r="B4147" t="str">
            <v>UA205</v>
          </cell>
          <cell r="C4147" t="str">
            <v>不開發</v>
          </cell>
          <cell r="D4147" t="str">
            <v>N</v>
          </cell>
          <cell r="E4147" t="str">
            <v/>
          </cell>
          <cell r="F4147" t="str">
            <v>N</v>
          </cell>
          <cell r="G4147" t="str">
            <v>N</v>
          </cell>
          <cell r="H4147" t="str">
            <v/>
          </cell>
          <cell r="I4147" t="str">
            <v/>
          </cell>
          <cell r="J4147" t="str">
            <v>N/A</v>
          </cell>
        </row>
        <row r="4148">
          <cell r="B4148" t="str">
            <v>UA304</v>
          </cell>
          <cell r="C4148" t="str">
            <v>不開發</v>
          </cell>
          <cell r="D4148" t="str">
            <v>N</v>
          </cell>
          <cell r="E4148" t="str">
            <v/>
          </cell>
          <cell r="F4148" t="str">
            <v>N</v>
          </cell>
          <cell r="G4148" t="str">
            <v>N</v>
          </cell>
          <cell r="H4148" t="str">
            <v/>
          </cell>
          <cell r="I4148" t="str">
            <v/>
          </cell>
          <cell r="J4148" t="str">
            <v>N/A</v>
          </cell>
        </row>
        <row r="4149">
          <cell r="B4149" t="str">
            <v>UA450</v>
          </cell>
          <cell r="C4149" t="str">
            <v>不開發</v>
          </cell>
          <cell r="D4149" t="str">
            <v>N</v>
          </cell>
          <cell r="E4149" t="str">
            <v/>
          </cell>
          <cell r="F4149" t="str">
            <v>N</v>
          </cell>
          <cell r="G4149" t="str">
            <v>N</v>
          </cell>
          <cell r="H4149" t="str">
            <v/>
          </cell>
          <cell r="I4149" t="str">
            <v/>
          </cell>
          <cell r="J4149" t="str">
            <v>N/A</v>
          </cell>
        </row>
        <row r="4150">
          <cell r="B4150" t="str">
            <v>UA468</v>
          </cell>
          <cell r="C4150" t="str">
            <v>不開發</v>
          </cell>
          <cell r="D4150" t="str">
            <v>N</v>
          </cell>
          <cell r="E4150" t="str">
            <v/>
          </cell>
          <cell r="F4150" t="str">
            <v>N</v>
          </cell>
          <cell r="G4150" t="str">
            <v>N</v>
          </cell>
          <cell r="H4150" t="str">
            <v/>
          </cell>
          <cell r="I4150" t="str">
            <v/>
          </cell>
          <cell r="J4150" t="str">
            <v>N/A</v>
          </cell>
        </row>
        <row r="4151">
          <cell r="B4151" t="str">
            <v>UA501</v>
          </cell>
          <cell r="C4151" t="str">
            <v>不開發</v>
          </cell>
          <cell r="D4151" t="str">
            <v>N</v>
          </cell>
          <cell r="E4151" t="str">
            <v/>
          </cell>
          <cell r="F4151" t="str">
            <v>N</v>
          </cell>
          <cell r="G4151" t="str">
            <v>N</v>
          </cell>
          <cell r="H4151" t="str">
            <v/>
          </cell>
          <cell r="I4151" t="str">
            <v/>
          </cell>
          <cell r="J4151" t="str">
            <v>N/A</v>
          </cell>
        </row>
        <row r="4152">
          <cell r="B4152" t="str">
            <v>UA515</v>
          </cell>
          <cell r="C4152" t="str">
            <v>不開發</v>
          </cell>
          <cell r="D4152" t="str">
            <v>N</v>
          </cell>
          <cell r="E4152" t="str">
            <v/>
          </cell>
          <cell r="F4152" t="str">
            <v>N</v>
          </cell>
          <cell r="G4152" t="str">
            <v>N</v>
          </cell>
          <cell r="H4152" t="str">
            <v/>
          </cell>
          <cell r="I4152" t="str">
            <v/>
          </cell>
          <cell r="J4152" t="str">
            <v>N/A</v>
          </cell>
        </row>
        <row r="4153">
          <cell r="B4153" t="str">
            <v>UA558</v>
          </cell>
          <cell r="C4153" t="str">
            <v>不開發</v>
          </cell>
          <cell r="D4153" t="str">
            <v>N</v>
          </cell>
          <cell r="E4153" t="str">
            <v/>
          </cell>
          <cell r="F4153" t="str">
            <v>N</v>
          </cell>
          <cell r="G4153" t="str">
            <v>N</v>
          </cell>
          <cell r="H4153" t="str">
            <v/>
          </cell>
          <cell r="I4153" t="str">
            <v/>
          </cell>
          <cell r="J4153" t="str">
            <v>N/A</v>
          </cell>
        </row>
        <row r="4154">
          <cell r="B4154" t="str">
            <v>UA559</v>
          </cell>
          <cell r="C4154" t="str">
            <v>不開發</v>
          </cell>
          <cell r="D4154" t="str">
            <v>N</v>
          </cell>
          <cell r="E4154" t="str">
            <v/>
          </cell>
          <cell r="F4154" t="str">
            <v>N</v>
          </cell>
          <cell r="G4154" t="str">
            <v>N</v>
          </cell>
          <cell r="H4154" t="str">
            <v/>
          </cell>
          <cell r="I4154" t="str">
            <v/>
          </cell>
          <cell r="J4154" t="str">
            <v>N/A</v>
          </cell>
        </row>
        <row r="4155">
          <cell r="B4155" t="str">
            <v>UA560</v>
          </cell>
          <cell r="C4155" t="str">
            <v>不開發</v>
          </cell>
          <cell r="D4155" t="str">
            <v>N</v>
          </cell>
          <cell r="E4155" t="str">
            <v/>
          </cell>
          <cell r="F4155" t="str">
            <v>N</v>
          </cell>
          <cell r="G4155" t="str">
            <v>N</v>
          </cell>
          <cell r="H4155" t="str">
            <v/>
          </cell>
          <cell r="I4155" t="str">
            <v/>
          </cell>
          <cell r="J4155" t="str">
            <v>N/A</v>
          </cell>
        </row>
        <row r="4156">
          <cell r="B4156" t="str">
            <v>UA561</v>
          </cell>
          <cell r="C4156" t="str">
            <v>不開發</v>
          </cell>
          <cell r="D4156" t="str">
            <v>N</v>
          </cell>
          <cell r="E4156" t="str">
            <v/>
          </cell>
          <cell r="F4156" t="str">
            <v>N</v>
          </cell>
          <cell r="G4156" t="str">
            <v>N</v>
          </cell>
          <cell r="H4156" t="str">
            <v/>
          </cell>
          <cell r="I4156" t="str">
            <v/>
          </cell>
          <cell r="J4156" t="str">
            <v>N/A</v>
          </cell>
        </row>
        <row r="4157">
          <cell r="B4157" t="str">
            <v>UA601</v>
          </cell>
          <cell r="C4157" t="str">
            <v>不開發</v>
          </cell>
          <cell r="D4157" t="str">
            <v>N</v>
          </cell>
          <cell r="E4157" t="str">
            <v/>
          </cell>
          <cell r="F4157" t="str">
            <v>N</v>
          </cell>
          <cell r="G4157" t="str">
            <v>N</v>
          </cell>
          <cell r="H4157" t="str">
            <v/>
          </cell>
          <cell r="I4157" t="str">
            <v/>
          </cell>
          <cell r="J4157" t="str">
            <v>N/A</v>
          </cell>
        </row>
        <row r="4158">
          <cell r="B4158" t="str">
            <v>UA611</v>
          </cell>
          <cell r="C4158" t="str">
            <v>不開發</v>
          </cell>
          <cell r="D4158" t="str">
            <v>N</v>
          </cell>
          <cell r="E4158" t="str">
            <v/>
          </cell>
          <cell r="F4158" t="str">
            <v>N</v>
          </cell>
          <cell r="G4158" t="str">
            <v>N</v>
          </cell>
          <cell r="H4158" t="str">
            <v/>
          </cell>
          <cell r="I4158" t="str">
            <v/>
          </cell>
          <cell r="J4158" t="str">
            <v>N/A</v>
          </cell>
        </row>
        <row r="4159">
          <cell r="B4159" t="str">
            <v>UA612</v>
          </cell>
          <cell r="C4159" t="str">
            <v>不開發</v>
          </cell>
          <cell r="D4159" t="str">
            <v>N</v>
          </cell>
          <cell r="E4159" t="str">
            <v/>
          </cell>
          <cell r="F4159" t="str">
            <v>N</v>
          </cell>
          <cell r="G4159" t="str">
            <v>N</v>
          </cell>
          <cell r="H4159" t="str">
            <v/>
          </cell>
          <cell r="I4159" t="str">
            <v/>
          </cell>
          <cell r="J4159" t="str">
            <v>N/A</v>
          </cell>
        </row>
        <row r="4160">
          <cell r="B4160" t="str">
            <v>UA901</v>
          </cell>
          <cell r="C4160" t="str">
            <v>不開發</v>
          </cell>
          <cell r="D4160" t="str">
            <v>N</v>
          </cell>
          <cell r="E4160" t="str">
            <v/>
          </cell>
          <cell r="F4160" t="str">
            <v>N</v>
          </cell>
          <cell r="G4160" t="str">
            <v>N</v>
          </cell>
          <cell r="H4160" t="str">
            <v/>
          </cell>
          <cell r="I4160" t="str">
            <v/>
          </cell>
          <cell r="J4160" t="str">
            <v>N/A</v>
          </cell>
        </row>
        <row r="4161">
          <cell r="B4161" t="str">
            <v>UA904</v>
          </cell>
          <cell r="C4161" t="str">
            <v>不開發</v>
          </cell>
          <cell r="D4161" t="str">
            <v>N</v>
          </cell>
          <cell r="E4161" t="str">
            <v/>
          </cell>
          <cell r="F4161" t="str">
            <v>N</v>
          </cell>
          <cell r="G4161" t="str">
            <v>N</v>
          </cell>
          <cell r="H4161" t="str">
            <v/>
          </cell>
          <cell r="I4161" t="str">
            <v/>
          </cell>
          <cell r="J4161" t="str">
            <v>N/A</v>
          </cell>
        </row>
        <row r="4162">
          <cell r="B4162" t="str">
            <v>UG003</v>
          </cell>
          <cell r="C4162" t="str">
            <v>不開發</v>
          </cell>
          <cell r="D4162" t="str">
            <v>N</v>
          </cell>
          <cell r="E4162" t="str">
            <v/>
          </cell>
          <cell r="F4162" t="str">
            <v>N</v>
          </cell>
          <cell r="G4162" t="str">
            <v>N</v>
          </cell>
          <cell r="H4162" t="str">
            <v/>
          </cell>
          <cell r="I4162" t="str">
            <v/>
          </cell>
          <cell r="J4162" t="str">
            <v>N/A</v>
          </cell>
        </row>
        <row r="4163">
          <cell r="B4163" t="str">
            <v>UG101</v>
          </cell>
          <cell r="C4163" t="str">
            <v>不開發</v>
          </cell>
          <cell r="D4163" t="str">
            <v>N</v>
          </cell>
          <cell r="E4163" t="str">
            <v/>
          </cell>
          <cell r="F4163" t="str">
            <v>N</v>
          </cell>
          <cell r="G4163" t="str">
            <v>N</v>
          </cell>
          <cell r="H4163" t="str">
            <v/>
          </cell>
          <cell r="I4163" t="str">
            <v/>
          </cell>
          <cell r="J4163" t="str">
            <v>N/A</v>
          </cell>
        </row>
        <row r="4164">
          <cell r="B4164" t="str">
            <v>UG102</v>
          </cell>
          <cell r="C4164" t="str">
            <v>不開發</v>
          </cell>
          <cell r="D4164" t="str">
            <v>N</v>
          </cell>
          <cell r="E4164" t="str">
            <v/>
          </cell>
          <cell r="F4164" t="str">
            <v>N</v>
          </cell>
          <cell r="G4164" t="str">
            <v>N</v>
          </cell>
          <cell r="H4164" t="str">
            <v/>
          </cell>
          <cell r="I4164" t="str">
            <v/>
          </cell>
          <cell r="J4164" t="str">
            <v>N/A</v>
          </cell>
        </row>
        <row r="4165">
          <cell r="B4165" t="str">
            <v>UG103</v>
          </cell>
          <cell r="C4165" t="str">
            <v>不開發</v>
          </cell>
          <cell r="D4165" t="str">
            <v>N</v>
          </cell>
          <cell r="E4165" t="str">
            <v/>
          </cell>
          <cell r="F4165" t="str">
            <v>N</v>
          </cell>
          <cell r="G4165" t="str">
            <v>N</v>
          </cell>
          <cell r="H4165" t="str">
            <v/>
          </cell>
          <cell r="I4165" t="str">
            <v/>
          </cell>
          <cell r="J4165" t="str">
            <v>N/A</v>
          </cell>
        </row>
        <row r="4166">
          <cell r="B4166" t="str">
            <v>UG104</v>
          </cell>
          <cell r="C4166" t="str">
            <v>不開發</v>
          </cell>
          <cell r="D4166" t="str">
            <v>N</v>
          </cell>
          <cell r="E4166" t="str">
            <v/>
          </cell>
          <cell r="F4166" t="str">
            <v>N</v>
          </cell>
          <cell r="G4166" t="str">
            <v>N</v>
          </cell>
          <cell r="H4166" t="str">
            <v/>
          </cell>
          <cell r="I4166" t="str">
            <v/>
          </cell>
          <cell r="J4166" t="str">
            <v>N/A</v>
          </cell>
        </row>
        <row r="4167">
          <cell r="B4167" t="str">
            <v>UG106</v>
          </cell>
          <cell r="C4167" t="str">
            <v>不開發</v>
          </cell>
          <cell r="D4167" t="str">
            <v>N</v>
          </cell>
          <cell r="E4167" t="str">
            <v/>
          </cell>
          <cell r="F4167" t="str">
            <v>N</v>
          </cell>
          <cell r="G4167" t="str">
            <v>N</v>
          </cell>
          <cell r="H4167" t="str">
            <v/>
          </cell>
          <cell r="I4167" t="str">
            <v/>
          </cell>
          <cell r="J4167" t="str">
            <v>N/A</v>
          </cell>
        </row>
        <row r="4168">
          <cell r="B4168" t="str">
            <v>UG108</v>
          </cell>
          <cell r="C4168" t="str">
            <v>不開發</v>
          </cell>
          <cell r="D4168" t="str">
            <v>N</v>
          </cell>
          <cell r="E4168" t="str">
            <v/>
          </cell>
          <cell r="F4168" t="str">
            <v>N</v>
          </cell>
          <cell r="G4168" t="str">
            <v>N</v>
          </cell>
          <cell r="H4168" t="str">
            <v/>
          </cell>
          <cell r="I4168" t="str">
            <v/>
          </cell>
          <cell r="J4168" t="str">
            <v>N/A</v>
          </cell>
        </row>
        <row r="4169">
          <cell r="B4169" t="str">
            <v>UG109</v>
          </cell>
          <cell r="C4169" t="str">
            <v>不開發</v>
          </cell>
          <cell r="D4169" t="str">
            <v>N</v>
          </cell>
          <cell r="E4169" t="str">
            <v/>
          </cell>
          <cell r="F4169" t="str">
            <v>N</v>
          </cell>
          <cell r="G4169" t="str">
            <v>N</v>
          </cell>
          <cell r="H4169" t="str">
            <v/>
          </cell>
          <cell r="I4169" t="str">
            <v/>
          </cell>
          <cell r="J4169" t="str">
            <v>N/A</v>
          </cell>
        </row>
        <row r="4170">
          <cell r="B4170" t="str">
            <v>UG153</v>
          </cell>
          <cell r="C4170" t="str">
            <v>不開發</v>
          </cell>
          <cell r="D4170" t="str">
            <v>N</v>
          </cell>
          <cell r="E4170" t="str">
            <v/>
          </cell>
          <cell r="F4170" t="str">
            <v>N</v>
          </cell>
          <cell r="G4170" t="str">
            <v>N</v>
          </cell>
          <cell r="H4170" t="str">
            <v/>
          </cell>
          <cell r="I4170" t="str">
            <v/>
          </cell>
          <cell r="J4170" t="str">
            <v>N/A</v>
          </cell>
        </row>
        <row r="4171">
          <cell r="B4171" t="str">
            <v>UG201</v>
          </cell>
          <cell r="C4171" t="str">
            <v>不開發</v>
          </cell>
          <cell r="D4171" t="str">
            <v>N</v>
          </cell>
          <cell r="E4171" t="str">
            <v/>
          </cell>
          <cell r="F4171" t="str">
            <v>N</v>
          </cell>
          <cell r="G4171" t="str">
            <v>N</v>
          </cell>
          <cell r="H4171" t="str">
            <v/>
          </cell>
          <cell r="I4171" t="str">
            <v/>
          </cell>
          <cell r="J4171" t="str">
            <v>N/A</v>
          </cell>
        </row>
        <row r="4172">
          <cell r="B4172" t="str">
            <v>UG203</v>
          </cell>
          <cell r="C4172" t="str">
            <v>不開發</v>
          </cell>
          <cell r="D4172" t="str">
            <v>N</v>
          </cell>
          <cell r="E4172" t="str">
            <v/>
          </cell>
          <cell r="F4172" t="str">
            <v>N</v>
          </cell>
          <cell r="G4172" t="str">
            <v>N</v>
          </cell>
          <cell r="H4172" t="str">
            <v/>
          </cell>
          <cell r="I4172" t="str">
            <v/>
          </cell>
          <cell r="J4172" t="str">
            <v>N/A</v>
          </cell>
        </row>
        <row r="4173">
          <cell r="B4173" t="str">
            <v>UG204</v>
          </cell>
          <cell r="C4173" t="str">
            <v>不開發</v>
          </cell>
          <cell r="D4173" t="str">
            <v>N</v>
          </cell>
          <cell r="E4173" t="str">
            <v/>
          </cell>
          <cell r="F4173" t="str">
            <v>N</v>
          </cell>
          <cell r="G4173" t="str">
            <v>N</v>
          </cell>
          <cell r="H4173" t="str">
            <v/>
          </cell>
          <cell r="I4173" t="str">
            <v/>
          </cell>
          <cell r="J4173" t="str">
            <v>N/A</v>
          </cell>
        </row>
        <row r="4174">
          <cell r="B4174" t="str">
            <v>UG205</v>
          </cell>
          <cell r="C4174" t="str">
            <v>不開發</v>
          </cell>
          <cell r="D4174" t="str">
            <v>N</v>
          </cell>
          <cell r="E4174" t="str">
            <v/>
          </cell>
          <cell r="F4174" t="str">
            <v>N</v>
          </cell>
          <cell r="G4174" t="str">
            <v>N</v>
          </cell>
          <cell r="H4174" t="str">
            <v/>
          </cell>
          <cell r="I4174" t="str">
            <v/>
          </cell>
          <cell r="J4174" t="str">
            <v>N/A</v>
          </cell>
        </row>
        <row r="4175">
          <cell r="B4175" t="str">
            <v>UG304</v>
          </cell>
          <cell r="C4175" t="str">
            <v>不開發</v>
          </cell>
          <cell r="D4175" t="str">
            <v>N</v>
          </cell>
          <cell r="E4175" t="str">
            <v/>
          </cell>
          <cell r="F4175" t="str">
            <v>N</v>
          </cell>
          <cell r="G4175" t="str">
            <v>N</v>
          </cell>
          <cell r="H4175" t="str">
            <v/>
          </cell>
          <cell r="I4175" t="str">
            <v/>
          </cell>
          <cell r="J4175" t="str">
            <v>N/A</v>
          </cell>
        </row>
        <row r="4176">
          <cell r="B4176" t="str">
            <v>UG450</v>
          </cell>
          <cell r="C4176" t="str">
            <v>不開發</v>
          </cell>
          <cell r="D4176" t="str">
            <v>N</v>
          </cell>
          <cell r="E4176" t="str">
            <v/>
          </cell>
          <cell r="F4176" t="str">
            <v>N</v>
          </cell>
          <cell r="G4176" t="str">
            <v>N</v>
          </cell>
          <cell r="H4176" t="str">
            <v/>
          </cell>
          <cell r="I4176" t="str">
            <v/>
          </cell>
          <cell r="J4176" t="str">
            <v>N/A</v>
          </cell>
        </row>
        <row r="4177">
          <cell r="B4177" t="str">
            <v>UG468</v>
          </cell>
          <cell r="C4177" t="str">
            <v>不開發</v>
          </cell>
          <cell r="D4177" t="str">
            <v>N</v>
          </cell>
          <cell r="E4177" t="str">
            <v/>
          </cell>
          <cell r="F4177" t="str">
            <v>N</v>
          </cell>
          <cell r="G4177" t="str">
            <v>N</v>
          </cell>
          <cell r="H4177" t="str">
            <v/>
          </cell>
          <cell r="I4177" t="str">
            <v/>
          </cell>
          <cell r="J4177" t="str">
            <v>N/A</v>
          </cell>
        </row>
        <row r="4178">
          <cell r="B4178" t="str">
            <v>UG501</v>
          </cell>
          <cell r="C4178" t="str">
            <v>不開發</v>
          </cell>
          <cell r="D4178" t="str">
            <v>N</v>
          </cell>
          <cell r="E4178" t="str">
            <v/>
          </cell>
          <cell r="F4178" t="str">
            <v>N</v>
          </cell>
          <cell r="G4178" t="str">
            <v>N</v>
          </cell>
          <cell r="H4178" t="str">
            <v/>
          </cell>
          <cell r="I4178" t="str">
            <v/>
          </cell>
          <cell r="J4178" t="str">
            <v>N/A</v>
          </cell>
        </row>
        <row r="4179">
          <cell r="B4179" t="str">
            <v>UG515</v>
          </cell>
          <cell r="C4179" t="str">
            <v>不開發</v>
          </cell>
          <cell r="D4179" t="str">
            <v>N</v>
          </cell>
          <cell r="E4179" t="str">
            <v/>
          </cell>
          <cell r="F4179" t="str">
            <v>N</v>
          </cell>
          <cell r="G4179" t="str">
            <v>N</v>
          </cell>
          <cell r="H4179" t="str">
            <v/>
          </cell>
          <cell r="I4179" t="str">
            <v/>
          </cell>
          <cell r="J4179" t="str">
            <v>N/A</v>
          </cell>
        </row>
        <row r="4180">
          <cell r="B4180" t="str">
            <v>UG558</v>
          </cell>
          <cell r="C4180" t="str">
            <v>不開發</v>
          </cell>
          <cell r="D4180" t="str">
            <v>N</v>
          </cell>
          <cell r="E4180" t="str">
            <v/>
          </cell>
          <cell r="F4180" t="str">
            <v>N</v>
          </cell>
          <cell r="G4180" t="str">
            <v>N</v>
          </cell>
          <cell r="H4180" t="str">
            <v/>
          </cell>
          <cell r="I4180" t="str">
            <v/>
          </cell>
          <cell r="J4180" t="str">
            <v>N/A</v>
          </cell>
        </row>
        <row r="4181">
          <cell r="B4181" t="str">
            <v>UG559</v>
          </cell>
          <cell r="C4181" t="str">
            <v>不開發</v>
          </cell>
          <cell r="D4181" t="str">
            <v>N</v>
          </cell>
          <cell r="E4181" t="str">
            <v/>
          </cell>
          <cell r="F4181" t="str">
            <v>N</v>
          </cell>
          <cell r="G4181" t="str">
            <v>N</v>
          </cell>
          <cell r="H4181" t="str">
            <v/>
          </cell>
          <cell r="I4181" t="str">
            <v/>
          </cell>
          <cell r="J4181" t="str">
            <v>N/A</v>
          </cell>
        </row>
        <row r="4182">
          <cell r="B4182" t="str">
            <v>UG560</v>
          </cell>
          <cell r="C4182" t="str">
            <v>不開發</v>
          </cell>
          <cell r="D4182" t="str">
            <v>N</v>
          </cell>
          <cell r="E4182" t="str">
            <v/>
          </cell>
          <cell r="F4182" t="str">
            <v>N</v>
          </cell>
          <cell r="G4182" t="str">
            <v>N</v>
          </cell>
          <cell r="H4182" t="str">
            <v/>
          </cell>
          <cell r="I4182" t="str">
            <v/>
          </cell>
          <cell r="J4182" t="str">
            <v>N/A</v>
          </cell>
        </row>
        <row r="4183">
          <cell r="B4183" t="str">
            <v>UG561</v>
          </cell>
          <cell r="C4183" t="str">
            <v>不開發</v>
          </cell>
          <cell r="D4183" t="str">
            <v>N</v>
          </cell>
          <cell r="E4183" t="str">
            <v/>
          </cell>
          <cell r="F4183" t="str">
            <v>N</v>
          </cell>
          <cell r="G4183" t="str">
            <v>N</v>
          </cell>
          <cell r="H4183" t="str">
            <v/>
          </cell>
          <cell r="I4183" t="str">
            <v/>
          </cell>
          <cell r="J4183" t="str">
            <v>N/A</v>
          </cell>
        </row>
        <row r="4184">
          <cell r="B4184" t="str">
            <v>UG601</v>
          </cell>
          <cell r="C4184" t="str">
            <v>不開發</v>
          </cell>
          <cell r="D4184" t="str">
            <v>N</v>
          </cell>
          <cell r="E4184" t="str">
            <v/>
          </cell>
          <cell r="F4184" t="str">
            <v>N</v>
          </cell>
          <cell r="G4184" t="str">
            <v>N</v>
          </cell>
          <cell r="H4184" t="str">
            <v/>
          </cell>
          <cell r="I4184" t="str">
            <v/>
          </cell>
          <cell r="J4184" t="str">
            <v>N/A</v>
          </cell>
        </row>
        <row r="4185">
          <cell r="B4185" t="str">
            <v>UG611</v>
          </cell>
          <cell r="C4185" t="str">
            <v>不開發</v>
          </cell>
          <cell r="D4185" t="str">
            <v>N</v>
          </cell>
          <cell r="E4185" t="str">
            <v/>
          </cell>
          <cell r="F4185" t="str">
            <v>N</v>
          </cell>
          <cell r="G4185" t="str">
            <v>N</v>
          </cell>
          <cell r="H4185" t="str">
            <v/>
          </cell>
          <cell r="I4185" t="str">
            <v/>
          </cell>
          <cell r="J4185" t="str">
            <v>N/A</v>
          </cell>
        </row>
        <row r="4186">
          <cell r="B4186" t="str">
            <v>UG612</v>
          </cell>
          <cell r="C4186" t="str">
            <v>不開發</v>
          </cell>
          <cell r="D4186" t="str">
            <v>N</v>
          </cell>
          <cell r="E4186" t="str">
            <v/>
          </cell>
          <cell r="F4186" t="str">
            <v>N</v>
          </cell>
          <cell r="G4186" t="str">
            <v>N</v>
          </cell>
          <cell r="H4186" t="str">
            <v/>
          </cell>
          <cell r="I4186" t="str">
            <v/>
          </cell>
          <cell r="J4186" t="str">
            <v>N/A</v>
          </cell>
        </row>
        <row r="4187">
          <cell r="B4187" t="str">
            <v>UG901</v>
          </cell>
          <cell r="C4187" t="str">
            <v>不開發</v>
          </cell>
          <cell r="D4187" t="str">
            <v>N</v>
          </cell>
          <cell r="E4187" t="str">
            <v/>
          </cell>
          <cell r="F4187" t="str">
            <v>N</v>
          </cell>
          <cell r="G4187" t="str">
            <v>N</v>
          </cell>
          <cell r="H4187" t="str">
            <v/>
          </cell>
          <cell r="I4187" t="str">
            <v/>
          </cell>
          <cell r="J4187" t="str">
            <v>N/A</v>
          </cell>
        </row>
        <row r="4188">
          <cell r="B4188" t="str">
            <v>UG904</v>
          </cell>
          <cell r="C4188" t="str">
            <v>不開發</v>
          </cell>
          <cell r="D4188" t="str">
            <v>N</v>
          </cell>
          <cell r="E4188" t="str">
            <v/>
          </cell>
          <cell r="F4188" t="str">
            <v>N</v>
          </cell>
          <cell r="G4188" t="str">
            <v>N</v>
          </cell>
          <cell r="H4188" t="str">
            <v/>
          </cell>
          <cell r="I4188" t="str">
            <v/>
          </cell>
          <cell r="J4188" t="str">
            <v>N/A</v>
          </cell>
        </row>
        <row r="4189">
          <cell r="B4189" t="str">
            <v>UP203ACP</v>
          </cell>
          <cell r="C4189" t="str">
            <v>不開發</v>
          </cell>
          <cell r="D4189" t="str">
            <v>N</v>
          </cell>
          <cell r="E4189" t="str">
            <v/>
          </cell>
          <cell r="F4189" t="str">
            <v>N</v>
          </cell>
          <cell r="G4189" t="str">
            <v>N</v>
          </cell>
          <cell r="H4189" t="str">
            <v/>
          </cell>
          <cell r="I4189" t="str">
            <v/>
          </cell>
          <cell r="J4189" t="str">
            <v>N/A</v>
          </cell>
        </row>
        <row r="4190">
          <cell r="B4190" t="str">
            <v>UP203TC</v>
          </cell>
          <cell r="C4190" t="str">
            <v>不開發</v>
          </cell>
          <cell r="D4190" t="str">
            <v>N</v>
          </cell>
          <cell r="E4190" t="str">
            <v/>
          </cell>
          <cell r="F4190" t="str">
            <v>N</v>
          </cell>
          <cell r="G4190" t="str">
            <v>N</v>
          </cell>
          <cell r="H4190" t="str">
            <v/>
          </cell>
          <cell r="I4190" t="str">
            <v/>
          </cell>
          <cell r="J4190" t="str">
            <v>N/A</v>
          </cell>
        </row>
        <row r="4191">
          <cell r="B4191" t="str">
            <v>UP203TR</v>
          </cell>
          <cell r="C4191" t="str">
            <v>不開發</v>
          </cell>
          <cell r="D4191" t="str">
            <v>N</v>
          </cell>
          <cell r="E4191" t="str">
            <v/>
          </cell>
          <cell r="F4191" t="str">
            <v>N</v>
          </cell>
          <cell r="G4191" t="str">
            <v>N</v>
          </cell>
          <cell r="H4191" t="str">
            <v/>
          </cell>
          <cell r="I4191" t="str">
            <v/>
          </cell>
          <cell r="J4191" t="str">
            <v>N/A</v>
          </cell>
        </row>
        <row r="4192">
          <cell r="B4192" t="str">
            <v>UP203TT</v>
          </cell>
          <cell r="C4192" t="str">
            <v>不開發</v>
          </cell>
          <cell r="D4192" t="str">
            <v>N</v>
          </cell>
          <cell r="E4192" t="str">
            <v/>
          </cell>
          <cell r="F4192" t="str">
            <v>N</v>
          </cell>
          <cell r="G4192" t="str">
            <v>N</v>
          </cell>
          <cell r="H4192" t="str">
            <v/>
          </cell>
          <cell r="I4192" t="str">
            <v/>
          </cell>
          <cell r="J4192" t="str">
            <v>N/A</v>
          </cell>
        </row>
        <row r="4193">
          <cell r="B4193" t="str">
            <v>UP450ACP</v>
          </cell>
          <cell r="C4193" t="str">
            <v>不開發</v>
          </cell>
          <cell r="D4193" t="str">
            <v>N</v>
          </cell>
          <cell r="E4193" t="str">
            <v/>
          </cell>
          <cell r="F4193" t="str">
            <v>N</v>
          </cell>
          <cell r="G4193" t="str">
            <v>N</v>
          </cell>
          <cell r="H4193" t="str">
            <v/>
          </cell>
          <cell r="I4193" t="str">
            <v/>
          </cell>
          <cell r="J4193" t="str">
            <v>N/A</v>
          </cell>
        </row>
        <row r="4194">
          <cell r="B4194" t="str">
            <v>UP450TC</v>
          </cell>
          <cell r="C4194" t="str">
            <v>不開發</v>
          </cell>
          <cell r="D4194" t="str">
            <v>N</v>
          </cell>
          <cell r="E4194" t="str">
            <v/>
          </cell>
          <cell r="F4194" t="str">
            <v>N</v>
          </cell>
          <cell r="G4194" t="str">
            <v>N</v>
          </cell>
          <cell r="H4194" t="str">
            <v/>
          </cell>
          <cell r="I4194" t="str">
            <v/>
          </cell>
          <cell r="J4194" t="str">
            <v>N/A</v>
          </cell>
        </row>
        <row r="4195">
          <cell r="B4195" t="str">
            <v>UP450TR</v>
          </cell>
          <cell r="C4195" t="str">
            <v>不開發</v>
          </cell>
          <cell r="D4195" t="str">
            <v>N</v>
          </cell>
          <cell r="E4195" t="str">
            <v/>
          </cell>
          <cell r="F4195" t="str">
            <v>N</v>
          </cell>
          <cell r="G4195" t="str">
            <v>N</v>
          </cell>
          <cell r="H4195" t="str">
            <v/>
          </cell>
          <cell r="I4195" t="str">
            <v/>
          </cell>
          <cell r="J4195" t="str">
            <v>N/A</v>
          </cell>
        </row>
        <row r="4196">
          <cell r="B4196" t="str">
            <v>UP450TT</v>
          </cell>
          <cell r="C4196" t="str">
            <v>不開發</v>
          </cell>
          <cell r="D4196" t="str">
            <v>N</v>
          </cell>
          <cell r="E4196" t="str">
            <v/>
          </cell>
          <cell r="F4196" t="str">
            <v>N</v>
          </cell>
          <cell r="G4196" t="str">
            <v>N</v>
          </cell>
          <cell r="H4196" t="str">
            <v/>
          </cell>
          <cell r="I4196" t="str">
            <v/>
          </cell>
          <cell r="J4196" t="str">
            <v>N/A</v>
          </cell>
        </row>
        <row r="4197">
          <cell r="B4197" t="str">
            <v>UP901GBS</v>
          </cell>
          <cell r="C4197" t="str">
            <v>不開發</v>
          </cell>
          <cell r="D4197" t="str">
            <v>N</v>
          </cell>
          <cell r="E4197" t="str">
            <v/>
          </cell>
          <cell r="F4197" t="str">
            <v>N</v>
          </cell>
          <cell r="G4197" t="str">
            <v>N</v>
          </cell>
          <cell r="H4197" t="str">
            <v/>
          </cell>
          <cell r="I4197" t="str">
            <v/>
          </cell>
          <cell r="J4197" t="str">
            <v>N/A</v>
          </cell>
        </row>
        <row r="4198">
          <cell r="B4198" t="str">
            <v>UP901GSG</v>
          </cell>
          <cell r="C4198" t="str">
            <v>不開發</v>
          </cell>
          <cell r="D4198" t="str">
            <v>N</v>
          </cell>
          <cell r="E4198" t="str">
            <v/>
          </cell>
          <cell r="F4198" t="str">
            <v>N</v>
          </cell>
          <cell r="G4198" t="str">
            <v>N</v>
          </cell>
          <cell r="H4198" t="str">
            <v/>
          </cell>
          <cell r="I4198" t="str">
            <v/>
          </cell>
          <cell r="J4198" t="str">
            <v>N/A</v>
          </cell>
        </row>
        <row r="4199">
          <cell r="B4199" t="str">
            <v>CMDV0001</v>
          </cell>
          <cell r="C4199" t="str">
            <v>直接授信總額</v>
          </cell>
          <cell r="D4199" t="str">
            <v>Y</v>
          </cell>
          <cell r="E4199" t="str">
            <v/>
          </cell>
          <cell r="F4199" t="str">
            <v>N</v>
          </cell>
          <cell r="G4199" t="str">
            <v>N</v>
          </cell>
          <cell r="H4199" t="str">
            <v/>
          </cell>
          <cell r="I4199" t="str">
            <v/>
          </cell>
          <cell r="J4199" t="str">
            <v>N/A</v>
          </cell>
        </row>
        <row r="4200">
          <cell r="B4200" t="str">
            <v>CMDV0002</v>
          </cell>
          <cell r="C4200" t="str">
            <v>歸戶存款總額及各類存款總額</v>
          </cell>
          <cell r="D4200" t="str">
            <v>N</v>
          </cell>
          <cell r="E4200" t="str">
            <v>V</v>
          </cell>
          <cell r="F4200" t="str">
            <v>N</v>
          </cell>
          <cell r="G4200" t="str">
            <v>N</v>
          </cell>
          <cell r="H4200" t="str">
            <v/>
          </cell>
          <cell r="I4200" t="str">
            <v/>
          </cell>
          <cell r="J4200" t="str">
            <v>N/A</v>
          </cell>
        </row>
        <row r="4201">
          <cell r="B4201" t="str">
            <v>CMDV0003</v>
          </cell>
          <cell r="C4201" t="str">
            <v>輸入放款帳號,是否取消通知</v>
          </cell>
          <cell r="D4201" t="str">
            <v>Y</v>
          </cell>
          <cell r="E4201" t="str">
            <v/>
          </cell>
          <cell r="F4201" t="str">
            <v>N</v>
          </cell>
          <cell r="G4201" t="str">
            <v>N</v>
          </cell>
          <cell r="H4201" t="str">
            <v/>
          </cell>
          <cell r="I4201" t="str">
            <v/>
          </cell>
          <cell r="J4201" t="str">
            <v>N/A</v>
          </cell>
        </row>
        <row r="4202">
          <cell r="B4202" t="str">
            <v>CMDV0004</v>
          </cell>
          <cell r="C4202" t="str">
            <v>確認是否外撥通知</v>
          </cell>
          <cell r="D4202" t="str">
            <v>N</v>
          </cell>
          <cell r="E4202" t="str">
            <v/>
          </cell>
          <cell r="F4202" t="str">
            <v>N</v>
          </cell>
          <cell r="G4202" t="str">
            <v>N</v>
          </cell>
          <cell r="H4202" t="str">
            <v/>
          </cell>
          <cell r="I4202" t="str">
            <v/>
          </cell>
          <cell r="J4202" t="str">
            <v>N/A</v>
          </cell>
        </row>
        <row r="4203">
          <cell r="B4203" t="str">
            <v>CMDV0005</v>
          </cell>
          <cell r="C4203" t="str">
            <v>歸戶下是否有數個放款帳號（不含間接授信）</v>
          </cell>
          <cell r="D4203" t="str">
            <v>Y</v>
          </cell>
          <cell r="E4203" t="str">
            <v/>
          </cell>
          <cell r="F4203" t="str">
            <v>N</v>
          </cell>
          <cell r="G4203" t="str">
            <v>N</v>
          </cell>
          <cell r="H4203" t="str">
            <v/>
          </cell>
          <cell r="I4203" t="str">
            <v/>
          </cell>
          <cell r="J4203" t="str">
            <v>N/A</v>
          </cell>
        </row>
        <row r="4204">
          <cell r="B4204" t="str">
            <v>CMDV0006</v>
          </cell>
          <cell r="C4204" t="str">
            <v>調整外撥資料通知範圍</v>
          </cell>
          <cell r="D4204" t="str">
            <v>N</v>
          </cell>
          <cell r="E4204" t="str">
            <v/>
          </cell>
          <cell r="F4204" t="str">
            <v>N</v>
          </cell>
          <cell r="G4204" t="str">
            <v>N</v>
          </cell>
          <cell r="H4204" t="str">
            <v/>
          </cell>
          <cell r="I4204" t="str">
            <v/>
          </cell>
          <cell r="J4204" t="str">
            <v>N/A</v>
          </cell>
        </row>
        <row r="4205">
          <cell r="B4205" t="str">
            <v>M09ACP02</v>
          </cell>
          <cell r="C4205" t="str">
            <v>語音／網銀（台灣）主程式</v>
          </cell>
          <cell r="D4205" t="str">
            <v>Y</v>
          </cell>
          <cell r="E4205" t="str">
            <v/>
          </cell>
          <cell r="F4205" t="str">
            <v>N</v>
          </cell>
          <cell r="G4205" t="str">
            <v>N</v>
          </cell>
          <cell r="H4205" t="str">
            <v>PIB</v>
          </cell>
          <cell r="I4205" t="str">
            <v/>
          </cell>
          <cell r="J4205" t="str">
            <v>N/A</v>
          </cell>
        </row>
        <row r="4206">
          <cell r="B4206" t="str">
            <v>M09CTL02</v>
          </cell>
          <cell r="C4206" t="str">
            <v>語音／網路流程控管主程式</v>
          </cell>
          <cell r="D4206" t="str">
            <v>Y</v>
          </cell>
          <cell r="E4206" t="str">
            <v/>
          </cell>
          <cell r="F4206" t="str">
            <v>N</v>
          </cell>
          <cell r="G4206" t="str">
            <v>N</v>
          </cell>
          <cell r="H4206" t="str">
            <v>PIB</v>
          </cell>
          <cell r="I4206" t="str">
            <v/>
          </cell>
          <cell r="J4206" t="str">
            <v>N/A</v>
          </cell>
        </row>
        <row r="4207">
          <cell r="B4207" t="str">
            <v>M09EHP02</v>
          </cell>
          <cell r="C4207" t="str">
            <v>語音／網銀（台灣）主程式</v>
          </cell>
          <cell r="D4207" t="str">
            <v>Y</v>
          </cell>
          <cell r="E4207" t="str">
            <v/>
          </cell>
          <cell r="F4207" t="str">
            <v>N</v>
          </cell>
          <cell r="G4207" t="str">
            <v>N</v>
          </cell>
          <cell r="H4207" t="str">
            <v>PIB</v>
          </cell>
          <cell r="I4207" t="str">
            <v/>
          </cell>
          <cell r="J4207" t="str">
            <v>N/A</v>
          </cell>
        </row>
        <row r="4208">
          <cell r="B4208" t="str">
            <v>M09ICP02</v>
          </cell>
          <cell r="C4208" t="str">
            <v>語音／網銀（台灣）主程式</v>
          </cell>
          <cell r="D4208" t="str">
            <v>Y</v>
          </cell>
          <cell r="E4208" t="str">
            <v/>
          </cell>
          <cell r="F4208" t="str">
            <v>N</v>
          </cell>
          <cell r="G4208" t="str">
            <v>N</v>
          </cell>
          <cell r="H4208" t="str">
            <v>PIB</v>
          </cell>
          <cell r="I4208" t="str">
            <v/>
          </cell>
          <cell r="J4208" t="str">
            <v>N/A</v>
          </cell>
        </row>
        <row r="4209">
          <cell r="B4209" t="str">
            <v>M09OCP02</v>
          </cell>
          <cell r="C4209" t="str">
            <v>語音／網銀（台灣）主程式</v>
          </cell>
          <cell r="D4209" t="str">
            <v>Y</v>
          </cell>
          <cell r="E4209" t="str">
            <v/>
          </cell>
          <cell r="F4209" t="str">
            <v>N</v>
          </cell>
          <cell r="G4209" t="str">
            <v>N</v>
          </cell>
          <cell r="H4209" t="str">
            <v>PIB</v>
          </cell>
          <cell r="I4209" t="str">
            <v/>
          </cell>
          <cell r="J4209" t="str">
            <v>N/A</v>
          </cell>
        </row>
        <row r="4210">
          <cell r="B4210" t="str">
            <v>M09PRC02</v>
          </cell>
          <cell r="C4210" t="str">
            <v>語音／網銀（台灣）主程式</v>
          </cell>
          <cell r="D4210" t="str">
            <v>Y</v>
          </cell>
          <cell r="E4210" t="str">
            <v/>
          </cell>
          <cell r="F4210" t="str">
            <v>N</v>
          </cell>
          <cell r="G4210" t="str">
            <v>N</v>
          </cell>
          <cell r="H4210" t="str">
            <v>PIB</v>
          </cell>
          <cell r="I4210" t="str">
            <v/>
          </cell>
          <cell r="J4210" t="str">
            <v>N/A</v>
          </cell>
        </row>
        <row r="4211">
          <cell r="B4211" t="str">
            <v>M09SID01</v>
          </cell>
          <cell r="C4211" t="str">
            <v>語音／網路（台灣）副程式</v>
          </cell>
          <cell r="D4211" t="str">
            <v>Y</v>
          </cell>
          <cell r="E4211" t="str">
            <v/>
          </cell>
          <cell r="F4211" t="str">
            <v>N</v>
          </cell>
          <cell r="G4211" t="str">
            <v>N</v>
          </cell>
          <cell r="H4211" t="str">
            <v>PIB</v>
          </cell>
          <cell r="I4211" t="str">
            <v/>
          </cell>
          <cell r="J4211" t="str">
            <v>N/A</v>
          </cell>
        </row>
        <row r="4212">
          <cell r="B4212" t="str">
            <v>M09TCP02</v>
          </cell>
          <cell r="C4212" t="str">
            <v>語音／網銀（台灣）主程式</v>
          </cell>
          <cell r="D4212" t="str">
            <v>Y</v>
          </cell>
          <cell r="E4212" t="str">
            <v/>
          </cell>
          <cell r="F4212" t="str">
            <v>N</v>
          </cell>
          <cell r="G4212" t="str">
            <v>N</v>
          </cell>
          <cell r="H4212" t="str">
            <v>PIB</v>
          </cell>
          <cell r="I4212" t="str">
            <v/>
          </cell>
          <cell r="J4212" t="str">
            <v>N/A</v>
          </cell>
        </row>
        <row r="4213">
          <cell r="B4213" t="str">
            <v>M09TLP02</v>
          </cell>
          <cell r="C4213" t="str">
            <v>語音／網銀（台灣）主程式</v>
          </cell>
          <cell r="D4213" t="str">
            <v>Y</v>
          </cell>
          <cell r="E4213" t="str">
            <v/>
          </cell>
          <cell r="F4213" t="str">
            <v>N</v>
          </cell>
          <cell r="G4213" t="str">
            <v>N</v>
          </cell>
          <cell r="H4213" t="str">
            <v>PIB</v>
          </cell>
          <cell r="I4213" t="str">
            <v/>
          </cell>
          <cell r="J4213" t="str">
            <v>N/A</v>
          </cell>
        </row>
        <row r="4214">
          <cell r="B4214" t="str">
            <v>M09VCP02</v>
          </cell>
          <cell r="C4214" t="str">
            <v>企網銀關係戶檢核</v>
          </cell>
          <cell r="D4214" t="str">
            <v>N</v>
          </cell>
          <cell r="E4214" t="str">
            <v/>
          </cell>
          <cell r="F4214" t="str">
            <v>N</v>
          </cell>
          <cell r="G4214" t="str">
            <v>N</v>
          </cell>
          <cell r="H4214" t="str">
            <v/>
          </cell>
          <cell r="I4214" t="str">
            <v/>
          </cell>
          <cell r="J4214" t="str">
            <v>N/A</v>
          </cell>
        </row>
        <row r="4215">
          <cell r="B4215" t="str">
            <v>M09VP01</v>
          </cell>
          <cell r="C4215" t="str">
            <v>語音系統帳號／基本資料查詢(CI)副程式</v>
          </cell>
          <cell r="D4215" t="str">
            <v>Y</v>
          </cell>
          <cell r="E4215" t="str">
            <v/>
          </cell>
          <cell r="F4215" t="str">
            <v>N</v>
          </cell>
          <cell r="G4215" t="str">
            <v>N</v>
          </cell>
          <cell r="H4215" t="str">
            <v/>
          </cell>
          <cell r="I4215" t="str">
            <v/>
          </cell>
          <cell r="J4215" t="str">
            <v>N/A</v>
          </cell>
        </row>
        <row r="4216">
          <cell r="B4216" t="str">
            <v>M09VP02</v>
          </cell>
          <cell r="C4216" t="str">
            <v>密碼檢核副程式（語音／網路）</v>
          </cell>
          <cell r="D4216" t="str">
            <v>Y</v>
          </cell>
          <cell r="E4216" t="str">
            <v/>
          </cell>
          <cell r="F4216" t="str">
            <v>N</v>
          </cell>
          <cell r="G4216" t="str">
            <v>N</v>
          </cell>
          <cell r="H4216" t="str">
            <v/>
          </cell>
          <cell r="I4216" t="str">
            <v/>
          </cell>
          <cell r="J4216" t="str">
            <v>N/A</v>
          </cell>
        </row>
        <row r="4217">
          <cell r="B4217" t="str">
            <v>M09VP03</v>
          </cell>
          <cell r="C4217" t="str">
            <v>檢核訊息是否已逾時</v>
          </cell>
          <cell r="D4217" t="str">
            <v>Y</v>
          </cell>
          <cell r="E4217" t="str">
            <v>V</v>
          </cell>
          <cell r="F4217" t="str">
            <v>N</v>
          </cell>
          <cell r="G4217" t="str">
            <v>N</v>
          </cell>
          <cell r="H4217" t="str">
            <v>PIB</v>
          </cell>
          <cell r="I4217" t="str">
            <v/>
          </cell>
          <cell r="J4217" t="str">
            <v>N/A</v>
          </cell>
        </row>
        <row r="4218">
          <cell r="B4218" t="str">
            <v>M09VP04</v>
          </cell>
          <cell r="C4218" t="str">
            <v>帳務分錄轉換(TRANSLATEAA000T0AA5X0)</v>
          </cell>
          <cell r="D4218" t="str">
            <v>Y</v>
          </cell>
          <cell r="E4218" t="str">
            <v/>
          </cell>
          <cell r="F4218" t="str">
            <v>N</v>
          </cell>
          <cell r="G4218" t="str">
            <v>N</v>
          </cell>
          <cell r="H4218" t="str">
            <v>PIB</v>
          </cell>
          <cell r="I4218" t="str">
            <v/>
          </cell>
          <cell r="J4218" t="str">
            <v>N/A</v>
          </cell>
        </row>
        <row r="4219">
          <cell r="B4219" t="str">
            <v>M09VP05</v>
          </cell>
          <cell r="C4219" t="str">
            <v>網路外匯銀行交易編號</v>
          </cell>
          <cell r="D4219" t="str">
            <v>Y</v>
          </cell>
          <cell r="E4219" t="str">
            <v>V</v>
          </cell>
          <cell r="F4219" t="str">
            <v>N</v>
          </cell>
          <cell r="G4219" t="str">
            <v>N</v>
          </cell>
          <cell r="H4219" t="str">
            <v>PIB</v>
          </cell>
          <cell r="I4219" t="str">
            <v/>
          </cell>
          <cell r="J4219" t="str">
            <v>N/A</v>
          </cell>
        </row>
        <row r="4220">
          <cell r="B4220" t="str">
            <v>M09VP06</v>
          </cell>
          <cell r="C4220" t="str">
            <v>身份查詢副程式（輸入：歸戶編號）</v>
          </cell>
          <cell r="D4220" t="str">
            <v>Y</v>
          </cell>
          <cell r="E4220" t="str">
            <v/>
          </cell>
          <cell r="F4220" t="str">
            <v>N</v>
          </cell>
          <cell r="G4220" t="str">
            <v>N</v>
          </cell>
          <cell r="H4220" t="str">
            <v/>
          </cell>
          <cell r="I4220" t="str">
            <v/>
          </cell>
          <cell r="J4220" t="str">
            <v>N/A</v>
          </cell>
        </row>
        <row r="4221">
          <cell r="B4221" t="str">
            <v>M09VP07</v>
          </cell>
          <cell r="C4221" t="str">
            <v>語音／網路預約交易檢核／取消</v>
          </cell>
          <cell r="D4221" t="str">
            <v>N</v>
          </cell>
          <cell r="E4221" t="str">
            <v/>
          </cell>
          <cell r="F4221" t="str">
            <v>N</v>
          </cell>
          <cell r="G4221" t="str">
            <v>N</v>
          </cell>
          <cell r="H4221" t="str">
            <v/>
          </cell>
          <cell r="I4221" t="str">
            <v/>
          </cell>
          <cell r="J4221" t="str">
            <v>N/A</v>
          </cell>
        </row>
        <row r="4222">
          <cell r="B4222" t="str">
            <v>M09VP08</v>
          </cell>
          <cell r="C4222" t="str">
            <v>電子銀行轉帳約定檢核副程式</v>
          </cell>
          <cell r="D4222" t="str">
            <v>Y</v>
          </cell>
          <cell r="E4222" t="str">
            <v/>
          </cell>
          <cell r="F4222" t="str">
            <v>N</v>
          </cell>
          <cell r="G4222" t="str">
            <v>N</v>
          </cell>
          <cell r="H4222" t="str">
            <v/>
          </cell>
          <cell r="I4222" t="str">
            <v/>
          </cell>
          <cell r="J4222" t="str">
            <v>N/A</v>
          </cell>
        </row>
        <row r="4223">
          <cell r="B4223" t="str">
            <v>M09VP08A</v>
          </cell>
          <cell r="C4223" t="str">
            <v>電話語音、個人網路銀行轉帳約定檢核副程式</v>
          </cell>
          <cell r="D4223" t="str">
            <v>Y</v>
          </cell>
          <cell r="E4223" t="str">
            <v/>
          </cell>
          <cell r="F4223" t="str">
            <v>N</v>
          </cell>
          <cell r="G4223" t="str">
            <v>N</v>
          </cell>
          <cell r="H4223" t="str">
            <v/>
          </cell>
          <cell r="I4223" t="str">
            <v/>
          </cell>
          <cell r="J4223" t="str">
            <v>N/A</v>
          </cell>
        </row>
        <row r="4224">
          <cell r="B4224" t="str">
            <v>M09VP08B</v>
          </cell>
          <cell r="C4224" t="str">
            <v>企金網／ＥＯＩ轉帳約定檢核副程式</v>
          </cell>
          <cell r="D4224" t="str">
            <v>Y</v>
          </cell>
          <cell r="E4224" t="str">
            <v/>
          </cell>
          <cell r="F4224" t="str">
            <v>N</v>
          </cell>
          <cell r="G4224" t="str">
            <v>N</v>
          </cell>
          <cell r="H4224" t="str">
            <v/>
          </cell>
          <cell r="I4224" t="str">
            <v/>
          </cell>
          <cell r="J4224" t="str">
            <v>N/A</v>
          </cell>
        </row>
        <row r="4225">
          <cell r="B4225" t="str">
            <v>M09VP08C</v>
          </cell>
          <cell r="C4225" t="str">
            <v>ＣＩＢ中小型轉帳約定檢核副程式</v>
          </cell>
          <cell r="D4225" t="str">
            <v>Y</v>
          </cell>
          <cell r="E4225" t="str">
            <v/>
          </cell>
          <cell r="F4225" t="str">
            <v>N</v>
          </cell>
          <cell r="G4225" t="str">
            <v>N</v>
          </cell>
          <cell r="H4225" t="str">
            <v/>
          </cell>
          <cell r="I4225" t="str">
            <v/>
          </cell>
          <cell r="J4225" t="str">
            <v>N/A</v>
          </cell>
        </row>
        <row r="4226">
          <cell r="B4226" t="str">
            <v>M09VP08D</v>
          </cell>
          <cell r="C4226" t="str">
            <v>ＣＩＢ進階/傳真轉帳約定檢核副程式</v>
          </cell>
          <cell r="D4226" t="str">
            <v>Y</v>
          </cell>
          <cell r="E4226" t="str">
            <v/>
          </cell>
          <cell r="F4226" t="str">
            <v>N</v>
          </cell>
          <cell r="G4226" t="str">
            <v>N</v>
          </cell>
          <cell r="H4226" t="str">
            <v/>
          </cell>
          <cell r="I4226" t="str">
            <v/>
          </cell>
          <cell r="J4226" t="str">
            <v>N/A</v>
          </cell>
        </row>
        <row r="4227">
          <cell r="B4227" t="str">
            <v>M09VP08E</v>
          </cell>
          <cell r="C4227" t="str">
            <v>ＣＩＢ進階版小額轉帳約定檢核副程式</v>
          </cell>
          <cell r="D4227" t="str">
            <v>Y</v>
          </cell>
          <cell r="E4227" t="str">
            <v/>
          </cell>
          <cell r="F4227" t="str">
            <v>N</v>
          </cell>
          <cell r="G4227" t="str">
            <v>N</v>
          </cell>
          <cell r="H4227" t="str">
            <v/>
          </cell>
          <cell r="I4227" t="str">
            <v/>
          </cell>
          <cell r="J4227" t="str">
            <v>N/A</v>
          </cell>
        </row>
        <row r="4228">
          <cell r="B4228" t="str">
            <v>M09VP08F</v>
          </cell>
          <cell r="C4228" t="str">
            <v>個網銀非約定轉帳（ＯＴＰ）</v>
          </cell>
          <cell r="D4228" t="str">
            <v>Y</v>
          </cell>
          <cell r="E4228" t="str">
            <v/>
          </cell>
          <cell r="F4228" t="str">
            <v>N</v>
          </cell>
          <cell r="G4228" t="str">
            <v>N</v>
          </cell>
          <cell r="H4228" t="str">
            <v/>
          </cell>
          <cell r="I4228" t="str">
            <v/>
          </cell>
          <cell r="J4228" t="str">
            <v>N/A</v>
          </cell>
        </row>
        <row r="4229">
          <cell r="B4229" t="str">
            <v>M09VP09</v>
          </cell>
          <cell r="C4229" t="str">
            <v>電話語音、個人網路銀行轉帳約定檢核副程式</v>
          </cell>
          <cell r="D4229" t="str">
            <v>N</v>
          </cell>
          <cell r="E4229" t="str">
            <v/>
          </cell>
          <cell r="F4229" t="str">
            <v>N</v>
          </cell>
          <cell r="G4229" t="str">
            <v>N</v>
          </cell>
          <cell r="H4229" t="str">
            <v/>
          </cell>
          <cell r="I4229" t="str">
            <v/>
          </cell>
          <cell r="J4229" t="str">
            <v>N/A</v>
          </cell>
        </row>
        <row r="4230">
          <cell r="B4230" t="str">
            <v>M09VP10</v>
          </cell>
          <cell r="C4230" t="str">
            <v>IFPPCBENTRY轉換為MP9PCBENTRY</v>
          </cell>
          <cell r="D4230" t="str">
            <v>Y</v>
          </cell>
          <cell r="E4230" t="str">
            <v/>
          </cell>
          <cell r="F4230" t="str">
            <v>N</v>
          </cell>
          <cell r="G4230" t="str">
            <v>N</v>
          </cell>
          <cell r="H4230" t="str">
            <v>PIB</v>
          </cell>
          <cell r="I4230" t="str">
            <v/>
          </cell>
          <cell r="J4230" t="str">
            <v>N/A</v>
          </cell>
        </row>
        <row r="4231">
          <cell r="B4231" t="str">
            <v>M09VP12</v>
          </cell>
          <cell r="C4231" t="str">
            <v>語音系統MP9交易的金融卡資料檢查副程式</v>
          </cell>
          <cell r="D4231" t="str">
            <v>N</v>
          </cell>
          <cell r="E4231" t="str">
            <v/>
          </cell>
          <cell r="F4231" t="str">
            <v>N</v>
          </cell>
          <cell r="G4231" t="str">
            <v>N</v>
          </cell>
          <cell r="H4231" t="str">
            <v/>
          </cell>
          <cell r="I4231" t="str">
            <v/>
          </cell>
          <cell r="J4231" t="str">
            <v>N/A</v>
          </cell>
        </row>
        <row r="4232">
          <cell r="B4232" t="str">
            <v>M09VP12A</v>
          </cell>
          <cell r="C4232" t="str">
            <v>CALLM09VP12的介面程式</v>
          </cell>
          <cell r="D4232" t="str">
            <v>N</v>
          </cell>
          <cell r="E4232" t="str">
            <v/>
          </cell>
          <cell r="F4232" t="str">
            <v>N</v>
          </cell>
          <cell r="G4232" t="str">
            <v>N</v>
          </cell>
          <cell r="H4232" t="str">
            <v/>
          </cell>
          <cell r="I4232" t="str">
            <v/>
          </cell>
          <cell r="J4232" t="str">
            <v>N/A</v>
          </cell>
        </row>
        <row r="4233">
          <cell r="B4233" t="str">
            <v>M09VP12B</v>
          </cell>
          <cell r="C4233" t="str">
            <v>CALLM09VP12的介面程式</v>
          </cell>
          <cell r="D4233" t="str">
            <v>N</v>
          </cell>
          <cell r="E4233" t="str">
            <v/>
          </cell>
          <cell r="F4233" t="str">
            <v>N</v>
          </cell>
          <cell r="G4233" t="str">
            <v>N</v>
          </cell>
          <cell r="H4233" t="str">
            <v/>
          </cell>
          <cell r="I4233" t="str">
            <v/>
          </cell>
          <cell r="J4233" t="str">
            <v>N/A</v>
          </cell>
        </row>
        <row r="4234">
          <cell r="B4234" t="str">
            <v>M09VP13</v>
          </cell>
          <cell r="C4234" t="str">
            <v>臨櫃交易錯誤代碼轉換為語音交易錯誤代碼</v>
          </cell>
          <cell r="D4234" t="str">
            <v>Y</v>
          </cell>
          <cell r="E4234" t="str">
            <v/>
          </cell>
          <cell r="F4234" t="str">
            <v>N</v>
          </cell>
          <cell r="G4234" t="str">
            <v>N</v>
          </cell>
          <cell r="H4234" t="str">
            <v/>
          </cell>
          <cell r="I4234" t="str">
            <v/>
          </cell>
          <cell r="J4234" t="str">
            <v>N/A</v>
          </cell>
        </row>
        <row r="4235">
          <cell r="B4235" t="str">
            <v>M09VP14</v>
          </cell>
          <cell r="C4235" t="str">
            <v>序號產生器(STANGENERATOR)</v>
          </cell>
          <cell r="D4235" t="str">
            <v>Y</v>
          </cell>
          <cell r="E4235" t="str">
            <v>V</v>
          </cell>
          <cell r="F4235" t="str">
            <v>N</v>
          </cell>
          <cell r="G4235" t="str">
            <v>N</v>
          </cell>
          <cell r="H4235" t="str">
            <v>PIB</v>
          </cell>
          <cell r="I4235" t="str">
            <v/>
          </cell>
          <cell r="J4235" t="str">
            <v>N/A</v>
          </cell>
        </row>
        <row r="4236">
          <cell r="B4236" t="str">
            <v>M09VP15</v>
          </cell>
          <cell r="C4236" t="str">
            <v>帳號檢核</v>
          </cell>
          <cell r="D4236" t="str">
            <v>Y</v>
          </cell>
          <cell r="E4236" t="str">
            <v/>
          </cell>
          <cell r="F4236" t="str">
            <v>N</v>
          </cell>
          <cell r="G4236" t="str">
            <v>N</v>
          </cell>
          <cell r="H4236" t="str">
            <v/>
          </cell>
          <cell r="I4236" t="str">
            <v/>
          </cell>
          <cell r="J4236" t="str">
            <v>N/A</v>
          </cell>
        </row>
        <row r="4237">
          <cell r="B4237" t="str">
            <v>M09VP16</v>
          </cell>
          <cell r="C4237" t="str">
            <v>晶片卡交易驗證碼檢核</v>
          </cell>
          <cell r="D4237" t="str">
            <v>Y</v>
          </cell>
          <cell r="E4237" t="str">
            <v/>
          </cell>
          <cell r="F4237" t="str">
            <v>N</v>
          </cell>
          <cell r="G4237" t="str">
            <v>N</v>
          </cell>
          <cell r="H4237" t="str">
            <v/>
          </cell>
          <cell r="I4237" t="str">
            <v/>
          </cell>
          <cell r="J4237" t="str">
            <v>N/A</v>
          </cell>
        </row>
        <row r="4238">
          <cell r="B4238" t="str">
            <v>M09VP17</v>
          </cell>
          <cell r="C4238" t="str">
            <v>各項資料ＰＵＳＨ</v>
          </cell>
          <cell r="D4238" t="str">
            <v>Y</v>
          </cell>
          <cell r="E4238" t="str">
            <v/>
          </cell>
          <cell r="F4238" t="str">
            <v>N</v>
          </cell>
          <cell r="G4238" t="str">
            <v>N</v>
          </cell>
          <cell r="H4238" t="str">
            <v/>
          </cell>
          <cell r="I4238" t="str">
            <v/>
          </cell>
          <cell r="J4238" t="str">
            <v>N/A</v>
          </cell>
        </row>
        <row r="4239">
          <cell r="B4239" t="str">
            <v>M09VP18</v>
          </cell>
          <cell r="C4239" t="str">
            <v>網銀外匯交易編號</v>
          </cell>
          <cell r="D4239" t="str">
            <v>Y</v>
          </cell>
          <cell r="E4239" t="str">
            <v>V</v>
          </cell>
          <cell r="F4239" t="str">
            <v>N</v>
          </cell>
          <cell r="G4239" t="str">
            <v>N</v>
          </cell>
          <cell r="H4239" t="str">
            <v>PIB</v>
          </cell>
          <cell r="I4239" t="str">
            <v/>
          </cell>
          <cell r="J4239" t="str">
            <v>N/A</v>
          </cell>
        </row>
        <row r="4240">
          <cell r="B4240" t="str">
            <v>M09VP19</v>
          </cell>
          <cell r="C4240" t="str">
            <v>記錄CFDRA2企業交易憑證卡記錄</v>
          </cell>
          <cell r="D4240" t="str">
            <v>N</v>
          </cell>
          <cell r="E4240" t="str">
            <v/>
          </cell>
          <cell r="F4240" t="str">
            <v>N</v>
          </cell>
          <cell r="G4240" t="str">
            <v>N</v>
          </cell>
          <cell r="H4240" t="str">
            <v/>
          </cell>
          <cell r="I4240" t="str">
            <v/>
          </cell>
          <cell r="J4240" t="str">
            <v>N/A</v>
          </cell>
        </row>
        <row r="4241">
          <cell r="B4241" t="str">
            <v>M09VP21</v>
          </cell>
          <cell r="C4241" t="str">
            <v>網銀沖轉處理副程式(FORAA000)</v>
          </cell>
          <cell r="D4241" t="str">
            <v>Y</v>
          </cell>
          <cell r="E4241" t="str">
            <v>V</v>
          </cell>
          <cell r="F4241" t="str">
            <v>N</v>
          </cell>
          <cell r="G4241" t="str">
            <v>N</v>
          </cell>
          <cell r="H4241" t="str">
            <v>PIB</v>
          </cell>
          <cell r="I4241" t="str">
            <v/>
          </cell>
          <cell r="J4241" t="str">
            <v>N/A</v>
          </cell>
        </row>
        <row r="4242">
          <cell r="B4242" t="str">
            <v>M09VP22</v>
          </cell>
          <cell r="C4242" t="str">
            <v>網銀沖轉處理副程式(FORAA5X0)</v>
          </cell>
          <cell r="D4242" t="str">
            <v>Y</v>
          </cell>
          <cell r="E4242" t="str">
            <v>V</v>
          </cell>
          <cell r="F4242" t="str">
            <v>N</v>
          </cell>
          <cell r="G4242" t="str">
            <v>N</v>
          </cell>
          <cell r="H4242" t="str">
            <v>PIB</v>
          </cell>
          <cell r="I4242" t="str">
            <v/>
          </cell>
          <cell r="J4242" t="str">
            <v>N/A</v>
          </cell>
        </row>
        <row r="4243">
          <cell r="B4243" t="str">
            <v>M09VP23</v>
          </cell>
          <cell r="C4243" t="str">
            <v>網銀約定轉出帳號檢核</v>
          </cell>
          <cell r="D4243" t="str">
            <v>Y</v>
          </cell>
          <cell r="E4243" t="str">
            <v/>
          </cell>
          <cell r="F4243" t="str">
            <v>N</v>
          </cell>
          <cell r="G4243" t="str">
            <v>N</v>
          </cell>
          <cell r="H4243" t="str">
            <v/>
          </cell>
          <cell r="I4243" t="str">
            <v/>
          </cell>
          <cell r="J4243" t="str">
            <v>N/A</v>
          </cell>
        </row>
        <row r="4244">
          <cell r="B4244" t="str">
            <v>M09VP24</v>
          </cell>
          <cell r="C4244" t="str">
            <v>將轉入帳號轉換為右靠左補零</v>
          </cell>
          <cell r="D4244" t="str">
            <v>Y</v>
          </cell>
          <cell r="E4244" t="str">
            <v>V</v>
          </cell>
          <cell r="F4244" t="str">
            <v>N</v>
          </cell>
          <cell r="G4244" t="str">
            <v>N</v>
          </cell>
          <cell r="H4244" t="str">
            <v>PIB</v>
          </cell>
          <cell r="I4244" t="str">
            <v/>
          </cell>
          <cell r="J4244" t="str">
            <v>N/A</v>
          </cell>
        </row>
        <row r="4245">
          <cell r="B4245" t="str">
            <v>M09VP25</v>
          </cell>
          <cell r="C4245" t="str">
            <v>ＥＯＩ外匯交易編號</v>
          </cell>
          <cell r="D4245" t="str">
            <v>N</v>
          </cell>
          <cell r="E4245" t="str">
            <v/>
          </cell>
          <cell r="F4245" t="str">
            <v>N</v>
          </cell>
          <cell r="G4245" t="str">
            <v>N</v>
          </cell>
          <cell r="H4245" t="str">
            <v/>
          </cell>
          <cell r="I4245" t="str">
            <v/>
          </cell>
          <cell r="J4245" t="str">
            <v>N/A</v>
          </cell>
        </row>
        <row r="4246">
          <cell r="B4246" t="str">
            <v>M09VP27</v>
          </cell>
          <cell r="C4246" t="str">
            <v>檢核人民幣交易額度</v>
          </cell>
          <cell r="D4246" t="str">
            <v>Y</v>
          </cell>
          <cell r="E4246" t="str">
            <v>V</v>
          </cell>
          <cell r="F4246" t="str">
            <v>N</v>
          </cell>
          <cell r="G4246" t="str">
            <v>N</v>
          </cell>
          <cell r="H4246" t="str">
            <v/>
          </cell>
          <cell r="I4246" t="str">
            <v/>
          </cell>
          <cell r="J4246" t="str">
            <v>N/A</v>
          </cell>
        </row>
        <row r="4247">
          <cell r="B4247" t="str">
            <v>M09VP28</v>
          </cell>
          <cell r="C4247" t="str">
            <v>網銀外匯交易編號</v>
          </cell>
          <cell r="D4247" t="str">
            <v>Y</v>
          </cell>
          <cell r="E4247" t="str">
            <v>V</v>
          </cell>
          <cell r="F4247" t="str">
            <v>N</v>
          </cell>
          <cell r="G4247" t="str">
            <v>N</v>
          </cell>
          <cell r="H4247" t="str">
            <v>PIB</v>
          </cell>
          <cell r="I4247" t="str">
            <v/>
          </cell>
          <cell r="J4247" t="str">
            <v>N/A</v>
          </cell>
        </row>
        <row r="4248">
          <cell r="B4248" t="str">
            <v>M09VP29</v>
          </cell>
          <cell r="C4248" t="str">
            <v>檢核人民幣交易額度</v>
          </cell>
          <cell r="D4248" t="str">
            <v>Y</v>
          </cell>
          <cell r="E4248" t="str">
            <v>V</v>
          </cell>
          <cell r="F4248" t="str">
            <v>N</v>
          </cell>
          <cell r="G4248" t="str">
            <v>N</v>
          </cell>
          <cell r="H4248" t="str">
            <v/>
          </cell>
          <cell r="I4248" t="str">
            <v/>
          </cell>
          <cell r="J4248" t="str">
            <v>N/A</v>
          </cell>
        </row>
        <row r="4249">
          <cell r="B4249" t="str">
            <v>MPP09ESB</v>
          </cell>
          <cell r="C4249" t="str">
            <v>語音／網銀（台灣）主程式</v>
          </cell>
          <cell r="D4249" t="str">
            <v>N</v>
          </cell>
          <cell r="E4249" t="str">
            <v/>
          </cell>
          <cell r="F4249" t="str">
            <v>N</v>
          </cell>
          <cell r="G4249" t="str">
            <v>N</v>
          </cell>
          <cell r="H4249" t="str">
            <v/>
          </cell>
          <cell r="I4249" t="str">
            <v/>
          </cell>
          <cell r="J4249" t="str">
            <v>N/A</v>
          </cell>
        </row>
        <row r="4250">
          <cell r="B4250" t="str">
            <v>VP001A</v>
          </cell>
          <cell r="C4250" t="str">
            <v>語音餘額查詢（台幣）</v>
          </cell>
          <cell r="D4250" t="str">
            <v>Y</v>
          </cell>
          <cell r="E4250" t="str">
            <v/>
          </cell>
          <cell r="F4250" t="str">
            <v>N</v>
          </cell>
          <cell r="G4250" t="str">
            <v>N</v>
          </cell>
          <cell r="H4250" t="str">
            <v>PIB、CIB、CALL CENTER</v>
          </cell>
          <cell r="I4250" t="str">
            <v/>
          </cell>
          <cell r="J4250" t="str">
            <v>N/A</v>
          </cell>
        </row>
        <row r="4251">
          <cell r="B4251" t="str">
            <v>VP001B</v>
          </cell>
          <cell r="C4251" t="str">
            <v>語音餘額查詢(外幣)</v>
          </cell>
          <cell r="D4251" t="str">
            <v>Y</v>
          </cell>
          <cell r="E4251" t="str">
            <v/>
          </cell>
          <cell r="F4251" t="str">
            <v>N</v>
          </cell>
          <cell r="G4251" t="str">
            <v>N</v>
          </cell>
          <cell r="H4251" t="str">
            <v>PIB、CIB、CALL CENTER</v>
          </cell>
          <cell r="I4251" t="str">
            <v/>
          </cell>
          <cell r="J4251" t="str">
            <v>N/A</v>
          </cell>
        </row>
        <row r="4252">
          <cell r="B4252" t="str">
            <v>VP111</v>
          </cell>
          <cell r="C4252" t="str">
            <v>掛失登錄（副程式）</v>
          </cell>
          <cell r="D4252" t="str">
            <v>Y</v>
          </cell>
          <cell r="E4252" t="str">
            <v/>
          </cell>
          <cell r="F4252" t="str">
            <v>N</v>
          </cell>
          <cell r="G4252" t="str">
            <v>N</v>
          </cell>
          <cell r="H4252" t="str">
            <v>CALL CENTER</v>
          </cell>
          <cell r="I4252" t="str">
            <v/>
          </cell>
          <cell r="J4252" t="str">
            <v>N/A</v>
          </cell>
        </row>
        <row r="4253">
          <cell r="B4253" t="str">
            <v>VP201A</v>
          </cell>
          <cell r="C4253" t="str">
            <v>信用查詢（網銀法金）</v>
          </cell>
          <cell r="D4253" t="str">
            <v>Y</v>
          </cell>
          <cell r="E4253" t="str">
            <v/>
          </cell>
          <cell r="F4253" t="str">
            <v>N</v>
          </cell>
          <cell r="G4253" t="str">
            <v>N</v>
          </cell>
          <cell r="H4253" t="str">
            <v>PIB、CALL CENTER</v>
          </cell>
          <cell r="I4253" t="str">
            <v/>
          </cell>
          <cell r="J4253" t="str">
            <v>N/A</v>
          </cell>
        </row>
        <row r="4254">
          <cell r="B4254" t="str">
            <v>VP267</v>
          </cell>
          <cell r="C4254" t="str">
            <v>當月交易資料查詢／存戶對帳單（語音）</v>
          </cell>
          <cell r="D4254" t="str">
            <v>Y</v>
          </cell>
          <cell r="E4254" t="str">
            <v/>
          </cell>
          <cell r="F4254" t="str">
            <v>N</v>
          </cell>
          <cell r="G4254" t="str">
            <v>N</v>
          </cell>
          <cell r="H4254" t="str">
            <v>CALL CENTER</v>
          </cell>
          <cell r="I4254" t="str">
            <v/>
          </cell>
          <cell r="J4254" t="str">
            <v>N/A</v>
          </cell>
        </row>
        <row r="4255">
          <cell r="B4255" t="str">
            <v>VP405A</v>
          </cell>
          <cell r="C4255" t="str">
            <v>匯出匯款</v>
          </cell>
          <cell r="D4255" t="str">
            <v>N</v>
          </cell>
          <cell r="E4255" t="str">
            <v/>
          </cell>
          <cell r="F4255" t="str">
            <v>N</v>
          </cell>
          <cell r="G4255" t="str">
            <v>N</v>
          </cell>
          <cell r="H4255" t="str">
            <v/>
          </cell>
          <cell r="I4255" t="str">
            <v/>
          </cell>
          <cell r="J4255" t="str">
            <v>N/A</v>
          </cell>
        </row>
        <row r="4256">
          <cell r="B4256" t="str">
            <v>VP405B</v>
          </cell>
          <cell r="C4256" t="str">
            <v>匯出匯款（大額外匯）</v>
          </cell>
          <cell r="D4256" t="str">
            <v>N</v>
          </cell>
          <cell r="E4256" t="str">
            <v/>
          </cell>
          <cell r="F4256" t="str">
            <v>N</v>
          </cell>
          <cell r="G4256" t="str">
            <v>N</v>
          </cell>
          <cell r="H4256" t="str">
            <v/>
          </cell>
          <cell r="I4256" t="str">
            <v/>
          </cell>
          <cell r="J4256" t="str">
            <v>N/A</v>
          </cell>
        </row>
        <row r="4257">
          <cell r="B4257" t="str">
            <v>VP406A</v>
          </cell>
          <cell r="C4257" t="str">
            <v>外存結購</v>
          </cell>
          <cell r="D4257" t="str">
            <v>N</v>
          </cell>
          <cell r="E4257" t="str">
            <v/>
          </cell>
          <cell r="F4257" t="str">
            <v>N</v>
          </cell>
          <cell r="G4257" t="str">
            <v>N</v>
          </cell>
          <cell r="H4257" t="str">
            <v/>
          </cell>
          <cell r="I4257" t="str">
            <v/>
          </cell>
          <cell r="J4257" t="str">
            <v>N/A</v>
          </cell>
        </row>
        <row r="4258">
          <cell r="B4258" t="str">
            <v>VP406B</v>
          </cell>
          <cell r="C4258" t="str">
            <v>外存結購（大額外匯）</v>
          </cell>
          <cell r="D4258" t="str">
            <v>N</v>
          </cell>
          <cell r="E4258" t="str">
            <v/>
          </cell>
          <cell r="F4258" t="str">
            <v>N</v>
          </cell>
          <cell r="G4258" t="str">
            <v>N</v>
          </cell>
          <cell r="H4258" t="str">
            <v/>
          </cell>
          <cell r="I4258" t="str">
            <v/>
          </cell>
          <cell r="J4258" t="str">
            <v>N/A</v>
          </cell>
        </row>
        <row r="4259">
          <cell r="B4259" t="str">
            <v>VP407A</v>
          </cell>
          <cell r="C4259" t="str">
            <v>外存結售</v>
          </cell>
          <cell r="D4259" t="str">
            <v>N</v>
          </cell>
          <cell r="E4259" t="str">
            <v/>
          </cell>
          <cell r="F4259" t="str">
            <v>N</v>
          </cell>
          <cell r="G4259" t="str">
            <v>N</v>
          </cell>
          <cell r="H4259" t="str">
            <v/>
          </cell>
          <cell r="I4259" t="str">
            <v/>
          </cell>
          <cell r="J4259" t="str">
            <v>N/A</v>
          </cell>
        </row>
        <row r="4260">
          <cell r="B4260" t="str">
            <v>VP407B</v>
          </cell>
          <cell r="C4260" t="str">
            <v>外存結售（大額外匯）</v>
          </cell>
          <cell r="D4260" t="str">
            <v>N</v>
          </cell>
          <cell r="E4260" t="str">
            <v/>
          </cell>
          <cell r="F4260" t="str">
            <v>N</v>
          </cell>
          <cell r="G4260" t="str">
            <v>N</v>
          </cell>
          <cell r="H4260" t="str">
            <v/>
          </cell>
          <cell r="I4260" t="str">
            <v/>
          </cell>
          <cell r="J4260" t="str">
            <v>N/A</v>
          </cell>
        </row>
        <row r="4261">
          <cell r="B4261" t="str">
            <v>VP408A</v>
          </cell>
          <cell r="C4261" t="str">
            <v>外存幣轉</v>
          </cell>
          <cell r="D4261" t="str">
            <v>N</v>
          </cell>
          <cell r="E4261" t="str">
            <v/>
          </cell>
          <cell r="F4261" t="str">
            <v>N</v>
          </cell>
          <cell r="G4261" t="str">
            <v>N</v>
          </cell>
          <cell r="H4261" t="str">
            <v/>
          </cell>
          <cell r="I4261" t="str">
            <v/>
          </cell>
          <cell r="J4261" t="str">
            <v>N/A</v>
          </cell>
        </row>
        <row r="4262">
          <cell r="B4262" t="str">
            <v>VP408B</v>
          </cell>
          <cell r="C4262" t="str">
            <v>外存幣轉（大額外匯）</v>
          </cell>
          <cell r="D4262" t="str">
            <v>N</v>
          </cell>
          <cell r="E4262" t="str">
            <v/>
          </cell>
          <cell r="F4262" t="str">
            <v>N</v>
          </cell>
          <cell r="G4262" t="str">
            <v>N</v>
          </cell>
          <cell r="H4262" t="str">
            <v/>
          </cell>
          <cell r="I4262" t="str">
            <v/>
          </cell>
          <cell r="J4262" t="str">
            <v>N/A</v>
          </cell>
        </row>
        <row r="4263">
          <cell r="B4263" t="str">
            <v>VP409A</v>
          </cell>
          <cell r="C4263" t="str">
            <v>外存轉帳（本行第三人轉帳）</v>
          </cell>
          <cell r="D4263" t="str">
            <v>N</v>
          </cell>
          <cell r="E4263" t="str">
            <v/>
          </cell>
          <cell r="F4263" t="str">
            <v>N</v>
          </cell>
          <cell r="G4263" t="str">
            <v>N</v>
          </cell>
          <cell r="H4263" t="str">
            <v/>
          </cell>
          <cell r="I4263" t="str">
            <v/>
          </cell>
          <cell r="J4263" t="str">
            <v>N/A</v>
          </cell>
        </row>
        <row r="4264">
          <cell r="B4264" t="str">
            <v>VP409B</v>
          </cell>
          <cell r="C4264" t="str">
            <v>外存轉帳（大額外匯）</v>
          </cell>
          <cell r="D4264" t="str">
            <v>N</v>
          </cell>
          <cell r="E4264" t="str">
            <v/>
          </cell>
          <cell r="F4264" t="str">
            <v>N</v>
          </cell>
          <cell r="G4264" t="str">
            <v>N</v>
          </cell>
          <cell r="H4264" t="str">
            <v/>
          </cell>
          <cell r="I4264" t="str">
            <v/>
          </cell>
          <cell r="J4264" t="str">
            <v>N/A</v>
          </cell>
        </row>
        <row r="4265">
          <cell r="B4265" t="str">
            <v>VP450ACP</v>
          </cell>
          <cell r="C4265" t="str">
            <v>大額外匯帳務處理</v>
          </cell>
          <cell r="D4265" t="str">
            <v>Y</v>
          </cell>
          <cell r="E4265" t="str">
            <v/>
          </cell>
          <cell r="F4265" t="str">
            <v>N</v>
          </cell>
          <cell r="G4265" t="str">
            <v>N</v>
          </cell>
          <cell r="H4265" t="str">
            <v xml:space="preserve">CIB、CALL CENTER、傳真 </v>
          </cell>
          <cell r="I4265" t="str">
            <v/>
          </cell>
          <cell r="J4265" t="str">
            <v>N/A</v>
          </cell>
        </row>
        <row r="4266">
          <cell r="B4266" t="str">
            <v>VP450IS</v>
          </cell>
          <cell r="C4266" t="str">
            <v>IS-結售</v>
          </cell>
          <cell r="D4266" t="str">
            <v>Y</v>
          </cell>
          <cell r="E4266" t="str">
            <v/>
          </cell>
          <cell r="F4266" t="str">
            <v>N</v>
          </cell>
          <cell r="G4266" t="str">
            <v>N</v>
          </cell>
          <cell r="H4266" t="str">
            <v xml:space="preserve">CIB、CALL CENTER、傳真 </v>
          </cell>
          <cell r="I4266" t="str">
            <v/>
          </cell>
          <cell r="J4266" t="str">
            <v>N/A</v>
          </cell>
        </row>
        <row r="4267">
          <cell r="B4267" t="str">
            <v>VP450OP</v>
          </cell>
          <cell r="C4267" t="str">
            <v>OP-結購</v>
          </cell>
          <cell r="D4267" t="str">
            <v>Y</v>
          </cell>
          <cell r="E4267" t="str">
            <v/>
          </cell>
          <cell r="F4267" t="str">
            <v>N</v>
          </cell>
          <cell r="G4267" t="str">
            <v>N</v>
          </cell>
          <cell r="H4267" t="str">
            <v xml:space="preserve">CIB、CALL CENTER、傳真 </v>
          </cell>
          <cell r="I4267" t="str">
            <v/>
          </cell>
          <cell r="J4267" t="str">
            <v>N/A</v>
          </cell>
        </row>
        <row r="4268">
          <cell r="B4268" t="str">
            <v>VP450TC</v>
          </cell>
          <cell r="C4268" t="str">
            <v>TC-幣轉</v>
          </cell>
          <cell r="D4268" t="str">
            <v>Y</v>
          </cell>
          <cell r="E4268" t="str">
            <v/>
          </cell>
          <cell r="F4268" t="str">
            <v>N</v>
          </cell>
          <cell r="G4268" t="str">
            <v>N</v>
          </cell>
          <cell r="H4268" t="str">
            <v xml:space="preserve">CIB、CALL CENTER、傳真 </v>
          </cell>
          <cell r="I4268" t="str">
            <v/>
          </cell>
          <cell r="J4268" t="str">
            <v>N/A</v>
          </cell>
        </row>
        <row r="4269">
          <cell r="B4269" t="str">
            <v>VP450TR</v>
          </cell>
          <cell r="C4269" t="str">
            <v>TR-轉帳</v>
          </cell>
          <cell r="D4269" t="str">
            <v>Y</v>
          </cell>
          <cell r="E4269" t="str">
            <v/>
          </cell>
          <cell r="F4269" t="str">
            <v>N</v>
          </cell>
          <cell r="G4269" t="str">
            <v>N</v>
          </cell>
          <cell r="H4269" t="str">
            <v xml:space="preserve">CIB、CALL CENTER、傳真 </v>
          </cell>
          <cell r="I4269" t="str">
            <v/>
          </cell>
          <cell r="J4269" t="str">
            <v>N/A</v>
          </cell>
        </row>
        <row r="4270">
          <cell r="B4270" t="str">
            <v>VP450TT</v>
          </cell>
          <cell r="C4270" t="str">
            <v>TT-匯出匯款</v>
          </cell>
          <cell r="D4270" t="str">
            <v>Y</v>
          </cell>
          <cell r="E4270" t="str">
            <v/>
          </cell>
          <cell r="F4270" t="str">
            <v>N</v>
          </cell>
          <cell r="G4270" t="str">
            <v>N</v>
          </cell>
          <cell r="H4270" t="str">
            <v xml:space="preserve">CIB、CALL CENTER、傳真 </v>
          </cell>
          <cell r="I4270" t="str">
            <v/>
          </cell>
          <cell r="J4270" t="str">
            <v>N/A</v>
          </cell>
        </row>
        <row r="4271">
          <cell r="B4271" t="str">
            <v>VP451ACP</v>
          </cell>
          <cell r="C4271" t="str">
            <v>企金網匯入匯款解款</v>
          </cell>
          <cell r="D4271" t="str">
            <v>Y</v>
          </cell>
          <cell r="E4271" t="str">
            <v/>
          </cell>
          <cell r="F4271" t="str">
            <v>N</v>
          </cell>
          <cell r="G4271" t="str">
            <v>N</v>
          </cell>
          <cell r="H4271" t="str">
            <v>CIB</v>
          </cell>
          <cell r="I4271" t="str">
            <v/>
          </cell>
          <cell r="J4271" t="str">
            <v>N/A</v>
          </cell>
        </row>
        <row r="4272">
          <cell r="B4272" t="str">
            <v>VP452ACP</v>
          </cell>
          <cell r="C4272" t="str">
            <v>外匯帳務處理</v>
          </cell>
          <cell r="D4272" t="str">
            <v>N</v>
          </cell>
          <cell r="E4272" t="str">
            <v/>
          </cell>
          <cell r="F4272" t="str">
            <v>N</v>
          </cell>
          <cell r="G4272" t="str">
            <v>N</v>
          </cell>
          <cell r="H4272" t="str">
            <v xml:space="preserve">CIB、CALL CENTER、傳真 </v>
          </cell>
          <cell r="I4272" t="str">
            <v/>
          </cell>
          <cell r="J4272" t="str">
            <v>N/A</v>
          </cell>
        </row>
        <row r="4273">
          <cell r="B4273" t="str">
            <v>VP452IS</v>
          </cell>
          <cell r="C4273" t="str">
            <v>IS-結售</v>
          </cell>
          <cell r="D4273" t="str">
            <v>N</v>
          </cell>
          <cell r="E4273" t="str">
            <v/>
          </cell>
          <cell r="F4273" t="str">
            <v>N</v>
          </cell>
          <cell r="G4273" t="str">
            <v>N</v>
          </cell>
          <cell r="H4273" t="str">
            <v xml:space="preserve">CIB、CALL CENTER、傳真 </v>
          </cell>
          <cell r="I4273" t="str">
            <v/>
          </cell>
          <cell r="J4273" t="str">
            <v>N/A</v>
          </cell>
        </row>
        <row r="4274">
          <cell r="B4274" t="str">
            <v>VP452OP</v>
          </cell>
          <cell r="C4274" t="str">
            <v>OP-結購</v>
          </cell>
          <cell r="D4274" t="str">
            <v>N</v>
          </cell>
          <cell r="E4274" t="str">
            <v/>
          </cell>
          <cell r="F4274" t="str">
            <v>N</v>
          </cell>
          <cell r="G4274" t="str">
            <v>N</v>
          </cell>
          <cell r="H4274" t="str">
            <v xml:space="preserve">CIB、CALL CENTER、傳真 </v>
          </cell>
          <cell r="I4274" t="str">
            <v/>
          </cell>
          <cell r="J4274" t="str">
            <v>N/A</v>
          </cell>
        </row>
        <row r="4275">
          <cell r="B4275" t="str">
            <v>VP452TC</v>
          </cell>
          <cell r="C4275" t="str">
            <v>TC-幣轉</v>
          </cell>
          <cell r="D4275" t="str">
            <v>N</v>
          </cell>
          <cell r="E4275" t="str">
            <v/>
          </cell>
          <cell r="F4275" t="str">
            <v>N</v>
          </cell>
          <cell r="G4275" t="str">
            <v>N</v>
          </cell>
          <cell r="H4275" t="str">
            <v xml:space="preserve">CIB、CALL CENTER、傳真 </v>
          </cell>
          <cell r="I4275" t="str">
            <v/>
          </cell>
          <cell r="J4275" t="str">
            <v>N/A</v>
          </cell>
        </row>
        <row r="4276">
          <cell r="B4276" t="str">
            <v>VP452TR</v>
          </cell>
          <cell r="C4276" t="str">
            <v>TR-轉帳</v>
          </cell>
          <cell r="D4276" t="str">
            <v>N</v>
          </cell>
          <cell r="E4276" t="str">
            <v/>
          </cell>
          <cell r="F4276" t="str">
            <v>N</v>
          </cell>
          <cell r="G4276" t="str">
            <v>N</v>
          </cell>
          <cell r="H4276" t="str">
            <v xml:space="preserve">CIB、CALL CENTER、傳真 </v>
          </cell>
          <cell r="I4276" t="str">
            <v/>
          </cell>
          <cell r="J4276" t="str">
            <v>N/A</v>
          </cell>
        </row>
        <row r="4277">
          <cell r="B4277" t="str">
            <v>VP452TT</v>
          </cell>
          <cell r="C4277" t="str">
            <v>TT-匯出匯款</v>
          </cell>
          <cell r="D4277" t="str">
            <v>N</v>
          </cell>
          <cell r="E4277" t="str">
            <v/>
          </cell>
          <cell r="F4277" t="str">
            <v>N</v>
          </cell>
          <cell r="G4277" t="str">
            <v>N</v>
          </cell>
          <cell r="H4277" t="str">
            <v xml:space="preserve">CIB、CALL CENTER、傳真 </v>
          </cell>
          <cell r="I4277" t="str">
            <v/>
          </cell>
          <cell r="J4277" t="str">
            <v>N/A</v>
          </cell>
        </row>
        <row r="4278">
          <cell r="B4278" t="str">
            <v>VP460</v>
          </cell>
          <cell r="C4278" t="str">
            <v>跨行匯款副程式</v>
          </cell>
          <cell r="D4278" t="str">
            <v>Y</v>
          </cell>
          <cell r="E4278" t="str">
            <v/>
          </cell>
          <cell r="F4278" t="str">
            <v>N</v>
          </cell>
          <cell r="G4278" t="str">
            <v>N</v>
          </cell>
          <cell r="H4278" t="str">
            <v>CIB</v>
          </cell>
          <cell r="I4278" t="str">
            <v/>
          </cell>
          <cell r="J4278" t="str">
            <v>N/A</v>
          </cell>
        </row>
        <row r="4279">
          <cell r="B4279" t="str">
            <v>VP468D</v>
          </cell>
          <cell r="C4279" t="str">
            <v>企業網路銀行憑證手續費繳款</v>
          </cell>
          <cell r="D4279" t="str">
            <v>Y</v>
          </cell>
          <cell r="E4279" t="str">
            <v/>
          </cell>
          <cell r="F4279" t="str">
            <v>N</v>
          </cell>
          <cell r="G4279" t="str">
            <v>N</v>
          </cell>
          <cell r="H4279" t="str">
            <v>CIB</v>
          </cell>
          <cell r="I4279" t="str">
            <v/>
          </cell>
          <cell r="J4279" t="str">
            <v>N/A</v>
          </cell>
        </row>
        <row r="4280">
          <cell r="B4280" t="str">
            <v>VP468O</v>
          </cell>
          <cell r="C4280" t="str">
            <v>企業網路銀行憑證手續費繳款</v>
          </cell>
          <cell r="D4280" t="str">
            <v>Y</v>
          </cell>
          <cell r="E4280" t="str">
            <v/>
          </cell>
          <cell r="F4280" t="str">
            <v>N</v>
          </cell>
          <cell r="G4280" t="str">
            <v>N</v>
          </cell>
          <cell r="H4280" t="str">
            <v>CIB</v>
          </cell>
          <cell r="I4280" t="str">
            <v/>
          </cell>
          <cell r="J4280" t="str">
            <v>N/A</v>
          </cell>
        </row>
        <row r="4281">
          <cell r="B4281" t="str">
            <v>VP485ACP</v>
          </cell>
          <cell r="C4281" t="str">
            <v>外匯帳務處理(扣一入多)</v>
          </cell>
          <cell r="D4281" t="str">
            <v>Y</v>
          </cell>
          <cell r="E4281" t="str">
            <v/>
          </cell>
          <cell r="F4281" t="str">
            <v>N</v>
          </cell>
          <cell r="G4281" t="str">
            <v>N</v>
          </cell>
          <cell r="H4281" t="str">
            <v>CIB</v>
          </cell>
          <cell r="I4281" t="str">
            <v/>
          </cell>
          <cell r="J4281" t="str">
            <v>N/A</v>
          </cell>
        </row>
        <row r="4282">
          <cell r="B4282" t="str">
            <v>VP559A</v>
          </cell>
          <cell r="C4282" t="str">
            <v>台幣轉入帳號新增（變更）／刪除</v>
          </cell>
          <cell r="D4282" t="str">
            <v>Y</v>
          </cell>
          <cell r="E4282" t="str">
            <v/>
          </cell>
          <cell r="F4282" t="str">
            <v>N</v>
          </cell>
          <cell r="G4282" t="str">
            <v>N</v>
          </cell>
          <cell r="H4282" t="str">
            <v>CIB</v>
          </cell>
          <cell r="I4282" t="str">
            <v/>
          </cell>
          <cell r="J4282" t="str">
            <v>N/A</v>
          </cell>
        </row>
        <row r="4283">
          <cell r="B4283" t="str">
            <v>VP559B</v>
          </cell>
          <cell r="C4283" t="str">
            <v>外幣轉入帳號新增（修改）／刪除</v>
          </cell>
          <cell r="D4283" t="str">
            <v>Y</v>
          </cell>
          <cell r="E4283" t="str">
            <v/>
          </cell>
          <cell r="F4283" t="str">
            <v>N</v>
          </cell>
          <cell r="G4283" t="str">
            <v>N</v>
          </cell>
          <cell r="H4283" t="str">
            <v>CIB</v>
          </cell>
          <cell r="I4283" t="str">
            <v/>
          </cell>
          <cell r="J4283" t="str">
            <v>N/A</v>
          </cell>
        </row>
        <row r="4284">
          <cell r="B4284" t="str">
            <v>VP602A</v>
          </cell>
          <cell r="C4284" t="str">
            <v>綜存轉定存-行動</v>
          </cell>
          <cell r="D4284" t="str">
            <v>Y</v>
          </cell>
          <cell r="E4284" t="str">
            <v/>
          </cell>
          <cell r="F4284" t="str">
            <v>N</v>
          </cell>
          <cell r="G4284" t="str">
            <v>N</v>
          </cell>
          <cell r="H4284" t="str">
            <v>PIB、CIB、CALL CENTER</v>
          </cell>
          <cell r="I4284" t="str">
            <v/>
          </cell>
          <cell r="J4284" t="str">
            <v>N/A</v>
          </cell>
        </row>
        <row r="4285">
          <cell r="B4285" t="str">
            <v>VP602B</v>
          </cell>
          <cell r="C4285" t="str">
            <v>綜存轉定存-企網</v>
          </cell>
          <cell r="D4285" t="str">
            <v>Y</v>
          </cell>
          <cell r="E4285" t="str">
            <v/>
          </cell>
          <cell r="F4285" t="str">
            <v>N</v>
          </cell>
          <cell r="G4285" t="str">
            <v>N</v>
          </cell>
          <cell r="H4285" t="str">
            <v>PIB、CIB、CALL CENTER</v>
          </cell>
          <cell r="I4285" t="str">
            <v/>
          </cell>
          <cell r="J4285" t="str">
            <v>N/A</v>
          </cell>
        </row>
        <row r="4286">
          <cell r="B4286" t="str">
            <v>VP703</v>
          </cell>
          <cell r="C4286" t="str">
            <v>基金繳款</v>
          </cell>
          <cell r="D4286" t="str">
            <v>N(20180612)</v>
          </cell>
          <cell r="E4286" t="str">
            <v/>
          </cell>
          <cell r="F4286" t="str">
            <v>N</v>
          </cell>
          <cell r="G4286" t="str">
            <v>N</v>
          </cell>
          <cell r="H4286" t="str">
            <v>CIB、CALL CENTER</v>
          </cell>
          <cell r="I4286" t="str">
            <v/>
          </cell>
          <cell r="J4286" t="str">
            <v>N/A</v>
          </cell>
        </row>
        <row r="4287">
          <cell r="B4287" t="str">
            <v>VP703R</v>
          </cell>
          <cell r="C4287" t="str">
            <v>基金繳款沖轉交易</v>
          </cell>
          <cell r="D4287" t="str">
            <v>N(20180612)</v>
          </cell>
          <cell r="E4287" t="str">
            <v/>
          </cell>
          <cell r="F4287" t="str">
            <v>N</v>
          </cell>
          <cell r="G4287" t="str">
            <v>N</v>
          </cell>
          <cell r="H4287" t="str">
            <v>CIB、CALL CENTER</v>
          </cell>
          <cell r="I4287" t="str">
            <v/>
          </cell>
          <cell r="J4287" t="str">
            <v>N/A</v>
          </cell>
        </row>
        <row r="4288">
          <cell r="B4288" t="str">
            <v>VPC25A</v>
          </cell>
          <cell r="C4288" t="str">
            <v>語音餘額查詢（台幣）</v>
          </cell>
          <cell r="D4288" t="str">
            <v>Y</v>
          </cell>
          <cell r="E4288" t="str">
            <v/>
          </cell>
          <cell r="F4288" t="str">
            <v>N</v>
          </cell>
          <cell r="G4288" t="str">
            <v>N</v>
          </cell>
          <cell r="H4288" t="str">
            <v>CALL CENTER</v>
          </cell>
          <cell r="I4288" t="str">
            <v/>
          </cell>
          <cell r="J4288" t="str">
            <v>N/A</v>
          </cell>
        </row>
        <row r="4289">
          <cell r="B4289" t="str">
            <v>VPC25B</v>
          </cell>
          <cell r="C4289" t="str">
            <v>語音餘額查詢(外幣)</v>
          </cell>
          <cell r="D4289" t="str">
            <v>Y</v>
          </cell>
          <cell r="E4289" t="str">
            <v/>
          </cell>
          <cell r="F4289" t="str">
            <v>N</v>
          </cell>
          <cell r="G4289" t="str">
            <v>N</v>
          </cell>
          <cell r="H4289" t="str">
            <v>CALL CENTER</v>
          </cell>
          <cell r="I4289" t="str">
            <v/>
          </cell>
          <cell r="J4289" t="str">
            <v>N/A</v>
          </cell>
        </row>
        <row r="4290">
          <cell r="B4290" t="str">
            <v>VPZF1A</v>
          </cell>
          <cell r="C4290" t="str">
            <v>語音對帳單傳真／網路交易明細查詢</v>
          </cell>
          <cell r="D4290" t="str">
            <v>Y</v>
          </cell>
          <cell r="E4290" t="str">
            <v/>
          </cell>
          <cell r="F4290" t="str">
            <v>N</v>
          </cell>
          <cell r="G4290" t="str">
            <v>N</v>
          </cell>
          <cell r="H4290" t="str">
            <v>PIB、CIB、CALL CENTER</v>
          </cell>
          <cell r="I4290" t="str">
            <v/>
          </cell>
          <cell r="J4290" t="str">
            <v>N/A</v>
          </cell>
        </row>
        <row r="4291">
          <cell r="B4291" t="str">
            <v>VPZF1B</v>
          </cell>
          <cell r="C4291" t="str">
            <v>語音對帳單傳真／網路交易明細查詢</v>
          </cell>
          <cell r="D4291" t="str">
            <v>Y</v>
          </cell>
          <cell r="E4291" t="str">
            <v/>
          </cell>
          <cell r="F4291" t="str">
            <v>N</v>
          </cell>
          <cell r="G4291" t="str">
            <v>N</v>
          </cell>
          <cell r="H4291" t="str">
            <v>PIB、CIB、CALL CENTER</v>
          </cell>
          <cell r="I4291" t="str">
            <v/>
          </cell>
          <cell r="J4291" t="str">
            <v>N/A</v>
          </cell>
        </row>
        <row r="4292">
          <cell r="B4292" t="str">
            <v>VPZF1C</v>
          </cell>
          <cell r="C4292" t="str">
            <v>語音對帳單傳真／網路交易明細查詢</v>
          </cell>
          <cell r="D4292" t="str">
            <v>Y</v>
          </cell>
          <cell r="E4292" t="str">
            <v/>
          </cell>
          <cell r="F4292" t="str">
            <v>N</v>
          </cell>
          <cell r="G4292" t="str">
            <v>N</v>
          </cell>
          <cell r="H4292" t="str">
            <v>PIB、CIB、CALL CENTER</v>
          </cell>
          <cell r="I4292" t="str">
            <v/>
          </cell>
          <cell r="J4292" t="str">
            <v>N/A</v>
          </cell>
        </row>
        <row r="4293">
          <cell r="B4293" t="str">
            <v>VR432</v>
          </cell>
          <cell r="C4293" t="str">
            <v>信保費沖轉（沖轉入Ｓ１７）</v>
          </cell>
          <cell r="D4293" t="str">
            <v>Y</v>
          </cell>
          <cell r="E4293" t="str">
            <v/>
          </cell>
          <cell r="F4293" t="str">
            <v>CBP04</v>
          </cell>
          <cell r="G4293" t="str">
            <v>N</v>
          </cell>
          <cell r="H4293" t="str">
            <v>CIB</v>
          </cell>
          <cell r="I4293" t="str">
            <v/>
          </cell>
          <cell r="J4293" t="str">
            <v>國內信用狀系統</v>
          </cell>
        </row>
        <row r="4294">
          <cell r="B4294" t="str">
            <v>VR433</v>
          </cell>
          <cell r="C4294" t="str">
            <v>沖轉入Ｓ１７</v>
          </cell>
          <cell r="D4294" t="str">
            <v>Y</v>
          </cell>
          <cell r="E4294" t="str">
            <v/>
          </cell>
          <cell r="F4294" t="str">
            <v>CBP04</v>
          </cell>
          <cell r="G4294" t="str">
            <v>N</v>
          </cell>
          <cell r="H4294" t="str">
            <v>CIB</v>
          </cell>
          <cell r="I4294" t="str">
            <v/>
          </cell>
          <cell r="J4294" t="str">
            <v>國內信用狀系統</v>
          </cell>
        </row>
        <row r="4295">
          <cell r="B4295" t="str">
            <v>VR434</v>
          </cell>
          <cell r="C4295" t="str">
            <v>Ｓ１７沖轉入帳號</v>
          </cell>
          <cell r="D4295" t="str">
            <v>Y</v>
          </cell>
          <cell r="E4295" t="str">
            <v/>
          </cell>
          <cell r="F4295" t="str">
            <v>CBP04</v>
          </cell>
          <cell r="G4295" t="str">
            <v>N</v>
          </cell>
          <cell r="H4295" t="str">
            <v>CIB</v>
          </cell>
          <cell r="I4295" t="str">
            <v/>
          </cell>
          <cell r="J4295" t="str">
            <v>國內信用狀系統</v>
          </cell>
        </row>
        <row r="4296">
          <cell r="B4296" t="str">
            <v>VRF13</v>
          </cell>
          <cell r="C4296" t="str">
            <v>承兌沖轉</v>
          </cell>
          <cell r="D4296" t="str">
            <v>Y</v>
          </cell>
          <cell r="E4296" t="str">
            <v/>
          </cell>
          <cell r="F4296" t="str">
            <v>CBP04</v>
          </cell>
          <cell r="G4296" t="str">
            <v>N</v>
          </cell>
          <cell r="H4296" t="str">
            <v>CIB</v>
          </cell>
          <cell r="I4296" t="str">
            <v/>
          </cell>
          <cell r="J4296" t="str">
            <v>國內信用狀系統</v>
          </cell>
        </row>
        <row r="4297">
          <cell r="B4297" t="str">
            <v>VRF14</v>
          </cell>
          <cell r="C4297" t="str">
            <v>承兌票款收入沖轉</v>
          </cell>
          <cell r="D4297" t="str">
            <v>Y</v>
          </cell>
          <cell r="E4297" t="str">
            <v/>
          </cell>
          <cell r="F4297" t="str">
            <v>CBP04</v>
          </cell>
          <cell r="G4297" t="str">
            <v>N</v>
          </cell>
          <cell r="H4297" t="str">
            <v>CIB</v>
          </cell>
          <cell r="I4297" t="str">
            <v/>
          </cell>
          <cell r="J4297" t="str">
            <v>國內信用狀系統</v>
          </cell>
        </row>
        <row r="4298">
          <cell r="B4298" t="str">
            <v>VRF15</v>
          </cell>
          <cell r="C4298" t="str">
            <v>承兌到期兌付沖轉</v>
          </cell>
          <cell r="D4298" t="str">
            <v>Y</v>
          </cell>
          <cell r="E4298" t="str">
            <v/>
          </cell>
          <cell r="F4298" t="str">
            <v>CBP04</v>
          </cell>
          <cell r="G4298" t="str">
            <v>N</v>
          </cell>
          <cell r="H4298" t="str">
            <v>CIB</v>
          </cell>
          <cell r="I4298" t="str">
            <v/>
          </cell>
          <cell r="J4298" t="str">
            <v>國內信用狀系統</v>
          </cell>
        </row>
        <row r="4299">
          <cell r="B4299" t="str">
            <v>VRF16</v>
          </cell>
          <cell r="C4299" t="str">
            <v>匯票到期墊付沖轉</v>
          </cell>
          <cell r="D4299" t="str">
            <v>Y</v>
          </cell>
          <cell r="E4299" t="str">
            <v/>
          </cell>
          <cell r="F4299" t="str">
            <v>CBP04</v>
          </cell>
          <cell r="G4299" t="str">
            <v>N</v>
          </cell>
          <cell r="H4299" t="str">
            <v>CIB</v>
          </cell>
          <cell r="I4299" t="str">
            <v/>
          </cell>
          <cell r="J4299" t="str">
            <v>國內信用狀系統</v>
          </cell>
        </row>
        <row r="4300">
          <cell r="B4300" t="str">
            <v>VRF17</v>
          </cell>
          <cell r="C4300" t="str">
            <v>匯票逾期清償沖轉</v>
          </cell>
          <cell r="D4300" t="str">
            <v>N</v>
          </cell>
          <cell r="E4300" t="str">
            <v/>
          </cell>
          <cell r="F4300" t="str">
            <v>CBP03</v>
          </cell>
          <cell r="G4300" t="str">
            <v>N</v>
          </cell>
          <cell r="H4300" t="str">
            <v>CIB</v>
          </cell>
          <cell r="I4300" t="str">
            <v/>
          </cell>
          <cell r="J4300" t="str">
            <v>N/A</v>
          </cell>
        </row>
        <row r="4301">
          <cell r="B4301" t="str">
            <v>VRF17</v>
          </cell>
          <cell r="C4301" t="str">
            <v>匯票逾期清償沖轉</v>
          </cell>
          <cell r="D4301" t="str">
            <v>N</v>
          </cell>
          <cell r="E4301" t="str">
            <v/>
          </cell>
          <cell r="F4301" t="str">
            <v>CBP03</v>
          </cell>
          <cell r="G4301" t="str">
            <v>N</v>
          </cell>
          <cell r="H4301" t="str">
            <v>CIB</v>
          </cell>
          <cell r="I4301" t="str">
            <v/>
          </cell>
          <cell r="J4301" t="str">
            <v>N/A</v>
          </cell>
        </row>
        <row r="4302">
          <cell r="B4302" t="str">
            <v>VRF18</v>
          </cell>
          <cell r="C4302" t="str">
            <v>承兌轉融資沖轉</v>
          </cell>
          <cell r="D4302" t="str">
            <v>Y</v>
          </cell>
          <cell r="E4302" t="str">
            <v/>
          </cell>
          <cell r="F4302" t="str">
            <v>CBP04</v>
          </cell>
          <cell r="G4302" t="str">
            <v>N</v>
          </cell>
          <cell r="H4302" t="str">
            <v>CIB</v>
          </cell>
          <cell r="I4302" t="str">
            <v/>
          </cell>
          <cell r="J4302" t="str">
            <v>國內信用狀系統</v>
          </cell>
        </row>
        <row r="4303">
          <cell r="B4303" t="str">
            <v>VRF20</v>
          </cell>
          <cell r="C4303" t="str">
            <v>開狀沖轉</v>
          </cell>
          <cell r="D4303" t="str">
            <v>Y</v>
          </cell>
          <cell r="E4303" t="str">
            <v/>
          </cell>
          <cell r="F4303" t="str">
            <v>CBP04</v>
          </cell>
          <cell r="G4303" t="str">
            <v>N</v>
          </cell>
          <cell r="H4303" t="str">
            <v>CIB</v>
          </cell>
          <cell r="I4303" t="str">
            <v/>
          </cell>
          <cell r="J4303" t="str">
            <v>國內信用狀系統</v>
          </cell>
        </row>
        <row r="4304">
          <cell r="B4304" t="str">
            <v>VRF21</v>
          </cell>
          <cell r="C4304" t="str">
            <v>修狀沖轉</v>
          </cell>
          <cell r="D4304" t="str">
            <v>Y</v>
          </cell>
          <cell r="E4304" t="str">
            <v/>
          </cell>
          <cell r="F4304" t="str">
            <v>CBP04</v>
          </cell>
          <cell r="G4304" t="str">
            <v>N</v>
          </cell>
          <cell r="H4304" t="str">
            <v>CIB</v>
          </cell>
          <cell r="I4304" t="str">
            <v/>
          </cell>
          <cell r="J4304" t="str">
            <v>國內信用狀系統</v>
          </cell>
        </row>
        <row r="4305">
          <cell r="B4305" t="str">
            <v>VRF22</v>
          </cell>
          <cell r="C4305" t="str">
            <v>註銷沖轉</v>
          </cell>
          <cell r="D4305" t="str">
            <v>Y</v>
          </cell>
          <cell r="E4305" t="str">
            <v/>
          </cell>
          <cell r="F4305" t="str">
            <v>CBP04</v>
          </cell>
          <cell r="G4305" t="str">
            <v>N</v>
          </cell>
          <cell r="H4305" t="str">
            <v>CIB</v>
          </cell>
          <cell r="I4305" t="str">
            <v/>
          </cell>
          <cell r="J4305" t="str">
            <v>國內信用狀系統</v>
          </cell>
        </row>
        <row r="4306">
          <cell r="B4306" t="str">
            <v>VRF23</v>
          </cell>
          <cell r="C4306" t="str">
            <v>繳款備付沖轉</v>
          </cell>
          <cell r="D4306" t="str">
            <v>Y</v>
          </cell>
          <cell r="E4306" t="str">
            <v/>
          </cell>
          <cell r="F4306" t="str">
            <v>CBP04</v>
          </cell>
          <cell r="G4306" t="str">
            <v>N</v>
          </cell>
          <cell r="H4306" t="str">
            <v>CIB</v>
          </cell>
          <cell r="I4306" t="str">
            <v/>
          </cell>
          <cell r="J4306" t="str">
            <v>國內信用狀系統</v>
          </cell>
        </row>
        <row r="4307">
          <cell r="B4307" t="str">
            <v>VRF24</v>
          </cell>
          <cell r="C4307" t="str">
            <v>押匯到期付款沖轉</v>
          </cell>
          <cell r="D4307" t="str">
            <v>Y</v>
          </cell>
          <cell r="E4307" t="str">
            <v/>
          </cell>
          <cell r="F4307" t="str">
            <v>CBP04</v>
          </cell>
          <cell r="G4307" t="str">
            <v>N</v>
          </cell>
          <cell r="H4307" t="str">
            <v>CIB</v>
          </cell>
          <cell r="I4307" t="str">
            <v/>
          </cell>
          <cell r="J4307" t="str">
            <v>國內信用狀系統</v>
          </cell>
        </row>
        <row r="4308">
          <cell r="B4308" t="str">
            <v>VRF25</v>
          </cell>
          <cell r="C4308" t="str">
            <v>押匯到期墊付沖轉</v>
          </cell>
          <cell r="D4308" t="str">
            <v>Y</v>
          </cell>
          <cell r="E4308" t="str">
            <v/>
          </cell>
          <cell r="F4308" t="str">
            <v>CBP04</v>
          </cell>
          <cell r="G4308" t="str">
            <v>N</v>
          </cell>
          <cell r="H4308" t="str">
            <v>CIB</v>
          </cell>
          <cell r="I4308" t="str">
            <v/>
          </cell>
          <cell r="J4308" t="str">
            <v>國內信用狀系統</v>
          </cell>
        </row>
        <row r="4309">
          <cell r="B4309" t="str">
            <v>VRF26</v>
          </cell>
          <cell r="C4309" t="str">
            <v>清償墊款沖轉</v>
          </cell>
          <cell r="D4309" t="str">
            <v>N</v>
          </cell>
          <cell r="E4309" t="str">
            <v/>
          </cell>
          <cell r="F4309" t="str">
            <v>CBP03</v>
          </cell>
          <cell r="G4309" t="str">
            <v>N</v>
          </cell>
          <cell r="H4309" t="str">
            <v>CIB</v>
          </cell>
          <cell r="I4309" t="str">
            <v/>
          </cell>
          <cell r="J4309" t="str">
            <v>N/A</v>
          </cell>
        </row>
        <row r="4310">
          <cell r="B4310" t="str">
            <v>VRF26</v>
          </cell>
          <cell r="C4310" t="str">
            <v>清償墊款沖轉</v>
          </cell>
          <cell r="D4310" t="str">
            <v>N</v>
          </cell>
          <cell r="E4310" t="str">
            <v/>
          </cell>
          <cell r="F4310" t="str">
            <v>CBP03</v>
          </cell>
          <cell r="G4310" t="str">
            <v>N</v>
          </cell>
          <cell r="H4310" t="str">
            <v>CIB</v>
          </cell>
          <cell r="I4310" t="str">
            <v/>
          </cell>
          <cell r="J4310" t="str">
            <v>N/A</v>
          </cell>
        </row>
        <row r="4311">
          <cell r="B4311" t="str">
            <v>VRF27</v>
          </cell>
          <cell r="C4311" t="str">
            <v>信用狀轉融資沖轉</v>
          </cell>
          <cell r="D4311" t="str">
            <v>Y</v>
          </cell>
          <cell r="E4311" t="str">
            <v/>
          </cell>
          <cell r="F4311" t="str">
            <v>CBP04</v>
          </cell>
          <cell r="G4311" t="str">
            <v>N</v>
          </cell>
          <cell r="H4311" t="str">
            <v>CIB</v>
          </cell>
          <cell r="I4311" t="str">
            <v/>
          </cell>
          <cell r="J4311" t="str">
            <v>國內信用狀系統</v>
          </cell>
        </row>
        <row r="4312">
          <cell r="B4312" t="str">
            <v>VRF28</v>
          </cell>
          <cell r="C4312" t="str">
            <v>存入保證金沖轉</v>
          </cell>
          <cell r="D4312" t="str">
            <v>N</v>
          </cell>
          <cell r="E4312" t="str">
            <v/>
          </cell>
          <cell r="F4312" t="str">
            <v>CBP04</v>
          </cell>
          <cell r="G4312" t="str">
            <v>N</v>
          </cell>
          <cell r="H4312" t="str">
            <v>CIB</v>
          </cell>
          <cell r="I4312" t="str">
            <v/>
          </cell>
          <cell r="J4312" t="str">
            <v>國內信用狀系統</v>
          </cell>
        </row>
        <row r="4313">
          <cell r="B4313" t="str">
            <v>VRF29</v>
          </cell>
          <cell r="C4313" t="str">
            <v>信用狀退手續費沖轉</v>
          </cell>
          <cell r="D4313" t="str">
            <v>Y</v>
          </cell>
          <cell r="E4313" t="str">
            <v/>
          </cell>
          <cell r="F4313" t="str">
            <v>CBP04</v>
          </cell>
          <cell r="G4313" t="str">
            <v>N</v>
          </cell>
          <cell r="H4313" t="str">
            <v>CIB</v>
          </cell>
          <cell r="I4313" t="str">
            <v/>
          </cell>
          <cell r="J4313" t="str">
            <v>國內信用狀系統</v>
          </cell>
        </row>
        <row r="4314">
          <cell r="B4314" t="str">
            <v>VRF44</v>
          </cell>
          <cell r="C4314" t="str">
            <v>內容變更沖轉</v>
          </cell>
          <cell r="D4314" t="str">
            <v>N</v>
          </cell>
          <cell r="E4314" t="str">
            <v/>
          </cell>
          <cell r="F4314" t="str">
            <v>CBP04</v>
          </cell>
          <cell r="G4314" t="str">
            <v>N</v>
          </cell>
          <cell r="H4314" t="str">
            <v>CIB</v>
          </cell>
          <cell r="I4314" t="str">
            <v/>
          </cell>
          <cell r="J4314" t="str">
            <v>國內信用狀系統</v>
          </cell>
        </row>
        <row r="4315">
          <cell r="B4315" t="str">
            <v>VT001</v>
          </cell>
          <cell r="C4315" t="str">
            <v>餘額查詢</v>
          </cell>
          <cell r="D4315" t="str">
            <v>Y</v>
          </cell>
          <cell r="E4315" t="str">
            <v/>
          </cell>
          <cell r="F4315" t="str">
            <v>CBP03</v>
          </cell>
          <cell r="G4315" t="str">
            <v>行動銀行</v>
          </cell>
          <cell r="H4315" t="str">
            <v>PIB、CIB、CALL CENTER</v>
          </cell>
          <cell r="I4315" t="str">
            <v/>
          </cell>
          <cell r="J4315" t="str">
            <v>行動銀行系統</v>
          </cell>
        </row>
        <row r="4316">
          <cell r="B4316" t="str">
            <v>VT001</v>
          </cell>
          <cell r="C4316" t="str">
            <v>餘額查詢</v>
          </cell>
          <cell r="D4316" t="str">
            <v>Y</v>
          </cell>
          <cell r="E4316" t="str">
            <v/>
          </cell>
          <cell r="F4316" t="str">
            <v>CBP03</v>
          </cell>
          <cell r="G4316" t="str">
            <v>行動銀行</v>
          </cell>
          <cell r="H4316" t="str">
            <v>PIB、CIB、CALL CENTER</v>
          </cell>
          <cell r="I4316" t="str">
            <v/>
          </cell>
          <cell r="J4316" t="str">
            <v>玉山全球網路銀行(GIB)</v>
          </cell>
        </row>
        <row r="4317">
          <cell r="B4317" t="str">
            <v>VT001</v>
          </cell>
          <cell r="C4317" t="str">
            <v>餘額查詢</v>
          </cell>
          <cell r="D4317" t="str">
            <v>Y</v>
          </cell>
          <cell r="E4317" t="str">
            <v/>
          </cell>
          <cell r="F4317" t="str">
            <v>CBP03</v>
          </cell>
          <cell r="G4317" t="str">
            <v>行動銀行</v>
          </cell>
          <cell r="H4317" t="str">
            <v>PIB、CIB、CALL CENTER</v>
          </cell>
          <cell r="I4317" t="str">
            <v/>
          </cell>
          <cell r="J4317" t="str">
            <v>玉山智慧信託網(EST)</v>
          </cell>
        </row>
        <row r="4318">
          <cell r="B4318" t="str">
            <v>VT001</v>
          </cell>
          <cell r="C4318" t="str">
            <v>餘額查詢</v>
          </cell>
          <cell r="D4318" t="str">
            <v>Y</v>
          </cell>
          <cell r="E4318" t="str">
            <v/>
          </cell>
          <cell r="F4318" t="str">
            <v>CBP03</v>
          </cell>
          <cell r="G4318" t="str">
            <v>行動銀行</v>
          </cell>
          <cell r="H4318" t="str">
            <v>PIB、CIB、CALL CENTER</v>
          </cell>
          <cell r="I4318" t="str">
            <v/>
          </cell>
          <cell r="J4318" t="str">
            <v>客服系統(PeopleSof)</v>
          </cell>
        </row>
        <row r="4319">
          <cell r="B4319" t="str">
            <v>VT001</v>
          </cell>
          <cell r="C4319" t="str">
            <v>餘額查詢</v>
          </cell>
          <cell r="D4319" t="str">
            <v>Y</v>
          </cell>
          <cell r="E4319" t="str">
            <v/>
          </cell>
          <cell r="F4319" t="str">
            <v>CBP03</v>
          </cell>
          <cell r="G4319" t="str">
            <v>行動銀行</v>
          </cell>
          <cell r="H4319" t="str">
            <v>PIB、CIB、CALL CENTER</v>
          </cell>
          <cell r="I4319" t="str">
            <v/>
          </cell>
          <cell r="J4319" t="str">
            <v>客服系統(IVR)</v>
          </cell>
        </row>
        <row r="4320">
          <cell r="B4320" t="str">
            <v>VT003</v>
          </cell>
          <cell r="C4320" t="str">
            <v>本行轉帳（含網路小額轉帳）</v>
          </cell>
          <cell r="D4320" t="str">
            <v>Y</v>
          </cell>
          <cell r="E4320" t="str">
            <v/>
          </cell>
          <cell r="F4320" t="str">
            <v>CBP03</v>
          </cell>
          <cell r="G4320" t="str">
            <v>N</v>
          </cell>
          <cell r="H4320" t="str">
            <v>CIB、CALL CENTER</v>
          </cell>
          <cell r="I4320" t="str">
            <v/>
          </cell>
          <cell r="J4320" t="str">
            <v>玉山全球網路銀行(GIB)</v>
          </cell>
        </row>
        <row r="4321">
          <cell r="B4321" t="str">
            <v>VT003</v>
          </cell>
          <cell r="C4321" t="str">
            <v>本行轉帳（含網路小額轉帳）</v>
          </cell>
          <cell r="D4321" t="str">
            <v>Y</v>
          </cell>
          <cell r="E4321" t="str">
            <v/>
          </cell>
          <cell r="F4321" t="str">
            <v>CBP03</v>
          </cell>
          <cell r="G4321" t="str">
            <v>N</v>
          </cell>
          <cell r="H4321" t="str">
            <v>CIB、CALL CENTER</v>
          </cell>
          <cell r="I4321" t="str">
            <v/>
          </cell>
          <cell r="J4321" t="str">
            <v>客服系統(IVR)</v>
          </cell>
        </row>
        <row r="4322">
          <cell r="B4322" t="str">
            <v>VT004</v>
          </cell>
          <cell r="C4322" t="str">
            <v>企金網主機系統日期、時間及營業日查詢</v>
          </cell>
          <cell r="D4322" t="str">
            <v>Y</v>
          </cell>
          <cell r="E4322" t="str">
            <v/>
          </cell>
          <cell r="F4322" t="str">
            <v>CBP03</v>
          </cell>
          <cell r="G4322" t="str">
            <v>N</v>
          </cell>
          <cell r="H4322" t="str">
            <v>CIB</v>
          </cell>
          <cell r="I4322" t="str">
            <v/>
          </cell>
          <cell r="J4322" t="str">
            <v>國內信用狀系統</v>
          </cell>
        </row>
        <row r="4323">
          <cell r="B4323" t="str">
            <v>VT005</v>
          </cell>
          <cell r="C4323" t="str">
            <v>外匯水單編號查詢</v>
          </cell>
          <cell r="D4323" t="str">
            <v>N</v>
          </cell>
          <cell r="E4323" t="str">
            <v/>
          </cell>
          <cell r="F4323" t="str">
            <v>N</v>
          </cell>
          <cell r="G4323" t="str">
            <v>N</v>
          </cell>
          <cell r="H4323" t="str">
            <v/>
          </cell>
          <cell r="I4323" t="str">
            <v/>
          </cell>
          <cell r="J4323" t="str">
            <v>N/A</v>
          </cell>
        </row>
        <row r="4324">
          <cell r="B4324" t="str">
            <v>VT100</v>
          </cell>
          <cell r="C4324" t="str">
            <v>查詢交易結果</v>
          </cell>
          <cell r="D4324" t="str">
            <v>Y</v>
          </cell>
          <cell r="E4324" t="str">
            <v/>
          </cell>
          <cell r="F4324" t="str">
            <v>CBP03</v>
          </cell>
          <cell r="G4324" t="str">
            <v/>
          </cell>
          <cell r="H4324" t="str">
            <v/>
          </cell>
          <cell r="I4324" t="str">
            <v/>
          </cell>
          <cell r="J4324" t="str">
            <v>玉山全球網路銀行(GIB)</v>
          </cell>
        </row>
        <row r="4325">
          <cell r="B4325" t="str">
            <v>VT100</v>
          </cell>
          <cell r="C4325" t="str">
            <v>查詢交易結果</v>
          </cell>
          <cell r="D4325" t="str">
            <v>Y</v>
          </cell>
          <cell r="E4325" t="str">
            <v/>
          </cell>
          <cell r="F4325" t="str">
            <v>CBP03</v>
          </cell>
          <cell r="G4325" t="str">
            <v/>
          </cell>
          <cell r="H4325" t="str">
            <v/>
          </cell>
          <cell r="I4325" t="str">
            <v/>
          </cell>
          <cell r="J4325" t="str">
            <v>國庫收支系統</v>
          </cell>
        </row>
        <row r="4326">
          <cell r="B4326" t="str">
            <v>VT100</v>
          </cell>
          <cell r="C4326" t="str">
            <v>查詢交易結果</v>
          </cell>
          <cell r="D4326" t="str">
            <v>N</v>
          </cell>
          <cell r="E4326" t="str">
            <v/>
          </cell>
          <cell r="F4326" t="str">
            <v>CBP03</v>
          </cell>
          <cell r="G4326" t="str">
            <v/>
          </cell>
          <cell r="H4326" t="str">
            <v/>
          </cell>
          <cell r="I4326" t="str">
            <v/>
          </cell>
          <cell r="J4326" t="str">
            <v>玉山信用卡-網路預借現金(ECS)</v>
          </cell>
        </row>
        <row r="4327">
          <cell r="B4327" t="str">
            <v>VT100</v>
          </cell>
          <cell r="C4327" t="str">
            <v>查詢交易結果</v>
          </cell>
          <cell r="D4327" t="str">
            <v>Y</v>
          </cell>
          <cell r="E4327" t="str">
            <v/>
          </cell>
          <cell r="F4327" t="str">
            <v>CBP03</v>
          </cell>
          <cell r="G4327" t="str">
            <v/>
          </cell>
          <cell r="H4327" t="str">
            <v/>
          </cell>
          <cell r="I4327" t="str">
            <v/>
          </cell>
          <cell r="J4327" t="str">
            <v>FXML系統(FXML)</v>
          </cell>
        </row>
        <row r="4328">
          <cell r="B4328" t="str">
            <v>VT102</v>
          </cell>
          <cell r="C4328" t="str">
            <v>當日匯入匯款查詢</v>
          </cell>
          <cell r="D4328" t="str">
            <v>Y</v>
          </cell>
          <cell r="E4328" t="str">
            <v/>
          </cell>
          <cell r="F4328" t="str">
            <v>FEP</v>
          </cell>
          <cell r="G4328" t="str">
            <v>N</v>
          </cell>
          <cell r="H4328" t="str">
            <v>CALL CENTER</v>
          </cell>
          <cell r="I4328" t="str">
            <v/>
          </cell>
          <cell r="J4328" t="str">
            <v>N/A</v>
          </cell>
        </row>
        <row r="4329">
          <cell r="B4329" t="str">
            <v>VT103</v>
          </cell>
          <cell r="C4329" t="str">
            <v>當日支存交換票待補查詢</v>
          </cell>
          <cell r="D4329" t="str">
            <v>Y</v>
          </cell>
          <cell r="E4329" t="str">
            <v/>
          </cell>
          <cell r="F4329" t="str">
            <v>CBP03</v>
          </cell>
          <cell r="G4329" t="str">
            <v>N</v>
          </cell>
          <cell r="H4329" t="str">
            <v>CALL CENTER</v>
          </cell>
          <cell r="I4329" t="str">
            <v/>
          </cell>
          <cell r="J4329" t="str">
            <v>客服系統(IVR)</v>
          </cell>
        </row>
        <row r="4330">
          <cell r="B4330" t="str">
            <v>VT104</v>
          </cell>
          <cell r="C4330" t="str">
            <v>綜存質借功能查詢</v>
          </cell>
          <cell r="D4330" t="str">
            <v>N</v>
          </cell>
          <cell r="E4330" t="str">
            <v/>
          </cell>
          <cell r="F4330" t="str">
            <v>CBP03</v>
          </cell>
          <cell r="G4330" t="str">
            <v>N</v>
          </cell>
          <cell r="H4330" t="str">
            <v>PIB</v>
          </cell>
          <cell r="I4330" t="str">
            <v/>
          </cell>
          <cell r="J4330" t="str">
            <v>N/A</v>
          </cell>
        </row>
        <row r="4331">
          <cell r="B4331" t="str">
            <v>VT105</v>
          </cell>
          <cell r="C4331" t="str">
            <v>大額外匯申報央行資料查詢</v>
          </cell>
          <cell r="D4331" t="str">
            <v>N</v>
          </cell>
          <cell r="E4331" t="str">
            <v/>
          </cell>
          <cell r="F4331" t="str">
            <v>N</v>
          </cell>
          <cell r="G4331" t="str">
            <v>N</v>
          </cell>
          <cell r="H4331" t="str">
            <v/>
          </cell>
          <cell r="I4331" t="str">
            <v/>
          </cell>
          <cell r="J4331" t="str">
            <v>N/A</v>
          </cell>
        </row>
        <row r="4332">
          <cell r="B4332" t="str">
            <v>VT106</v>
          </cell>
          <cell r="C4332" t="str">
            <v>ＡＴＭ交易狀態查詢</v>
          </cell>
          <cell r="D4332" t="str">
            <v>Y</v>
          </cell>
          <cell r="E4332" t="str">
            <v/>
          </cell>
          <cell r="F4332" t="str">
            <v>FEP</v>
          </cell>
          <cell r="G4332" t="str">
            <v>N</v>
          </cell>
          <cell r="H4332" t="str">
            <v>CALL CENTER</v>
          </cell>
          <cell r="I4332" t="str">
            <v/>
          </cell>
          <cell r="J4332" t="str">
            <v>N/A</v>
          </cell>
        </row>
        <row r="4333">
          <cell r="B4333" t="str">
            <v>VT107</v>
          </cell>
          <cell r="C4333" t="str">
            <v>銷帳資料異動查詢</v>
          </cell>
          <cell r="D4333" t="str">
            <v>N</v>
          </cell>
          <cell r="E4333" t="str">
            <v/>
          </cell>
          <cell r="F4333" t="str">
            <v>N</v>
          </cell>
          <cell r="G4333" t="str">
            <v>N</v>
          </cell>
          <cell r="H4333" t="str">
            <v/>
          </cell>
          <cell r="I4333" t="str">
            <v/>
          </cell>
          <cell r="J4333" t="str">
            <v>N/A</v>
          </cell>
        </row>
        <row r="4334">
          <cell r="B4334" t="str">
            <v>VT108</v>
          </cell>
          <cell r="C4334" t="str">
            <v>票券保管結算交割系統－待交割確認查詢</v>
          </cell>
          <cell r="D4334" t="str">
            <v>N</v>
          </cell>
          <cell r="E4334" t="str">
            <v/>
          </cell>
          <cell r="F4334" t="str">
            <v>N</v>
          </cell>
          <cell r="G4334" t="str">
            <v>N</v>
          </cell>
          <cell r="H4334" t="str">
            <v/>
          </cell>
          <cell r="I4334" t="str">
            <v/>
          </cell>
          <cell r="J4334" t="str">
            <v>N/A</v>
          </cell>
        </row>
        <row r="4335">
          <cell r="B4335" t="str">
            <v>VT109</v>
          </cell>
          <cell r="C4335" t="str">
            <v>票券保管結算交割系統－待交割確認查詢</v>
          </cell>
          <cell r="D4335" t="str">
            <v>N</v>
          </cell>
          <cell r="E4335" t="str">
            <v/>
          </cell>
          <cell r="F4335" t="str">
            <v>N</v>
          </cell>
          <cell r="G4335" t="str">
            <v>N</v>
          </cell>
          <cell r="H4335" t="str">
            <v/>
          </cell>
          <cell r="I4335" t="str">
            <v/>
          </cell>
          <cell r="J4335" t="str">
            <v>N/A</v>
          </cell>
        </row>
        <row r="4336">
          <cell r="B4336" t="str">
            <v>VT111</v>
          </cell>
          <cell r="C4336" t="str">
            <v>掛失登錄</v>
          </cell>
          <cell r="D4336" t="str">
            <v>Y</v>
          </cell>
          <cell r="E4336" t="str">
            <v/>
          </cell>
          <cell r="F4336" t="str">
            <v>CBP03</v>
          </cell>
          <cell r="G4336" t="str">
            <v>N</v>
          </cell>
          <cell r="H4336" t="str">
            <v>CALL CENTER</v>
          </cell>
          <cell r="I4336" t="str">
            <v/>
          </cell>
          <cell r="J4336" t="str">
            <v>客服系統(PeopleSof)</v>
          </cell>
        </row>
        <row r="4337">
          <cell r="B4337" t="str">
            <v>VT111</v>
          </cell>
          <cell r="C4337" t="str">
            <v>掛失登錄</v>
          </cell>
          <cell r="D4337" t="str">
            <v>Y</v>
          </cell>
          <cell r="E4337" t="str">
            <v/>
          </cell>
          <cell r="F4337" t="str">
            <v>CBP03</v>
          </cell>
          <cell r="G4337" t="str">
            <v>N</v>
          </cell>
          <cell r="H4337" t="str">
            <v>CALL CENTER</v>
          </cell>
          <cell r="I4337" t="str">
            <v/>
          </cell>
          <cell r="J4337" t="str">
            <v>客服系統(IVR)</v>
          </cell>
        </row>
        <row r="4338">
          <cell r="B4338" t="str">
            <v>VT113</v>
          </cell>
          <cell r="C4338" t="str">
            <v>等值美金查詢</v>
          </cell>
          <cell r="D4338" t="str">
            <v>N</v>
          </cell>
          <cell r="E4338" t="str">
            <v/>
          </cell>
          <cell r="F4338" t="str">
            <v>CBP03</v>
          </cell>
          <cell r="G4338" t="str">
            <v>N</v>
          </cell>
          <cell r="H4338" t="str">
            <v>CIB</v>
          </cell>
          <cell r="I4338" t="str">
            <v/>
          </cell>
          <cell r="J4338" t="str">
            <v>N/A</v>
          </cell>
        </row>
        <row r="4339">
          <cell r="B4339" t="str">
            <v>VT113</v>
          </cell>
          <cell r="C4339" t="str">
            <v>等值美金查詢</v>
          </cell>
          <cell r="D4339" t="str">
            <v>N</v>
          </cell>
          <cell r="E4339" t="str">
            <v/>
          </cell>
          <cell r="F4339" t="str">
            <v>CBP03</v>
          </cell>
          <cell r="G4339" t="str">
            <v>N</v>
          </cell>
          <cell r="H4339" t="str">
            <v>CIB</v>
          </cell>
          <cell r="I4339" t="str">
            <v/>
          </cell>
          <cell r="J4339" t="str">
            <v>N/A</v>
          </cell>
        </row>
        <row r="4340">
          <cell r="B4340" t="str">
            <v>VT114</v>
          </cell>
          <cell r="C4340" t="str">
            <v>基金下單帳號查詢</v>
          </cell>
          <cell r="D4340" t="str">
            <v>N</v>
          </cell>
          <cell r="E4340" t="str">
            <v/>
          </cell>
          <cell r="F4340" t="str">
            <v>CIFX</v>
          </cell>
          <cell r="G4340" t="str">
            <v>客服系統（PeopleSoft）</v>
          </cell>
          <cell r="H4340" t="str">
            <v>N</v>
          </cell>
          <cell r="I4340" t="str">
            <v/>
          </cell>
          <cell r="J4340" t="str">
            <v>N/A</v>
          </cell>
        </row>
        <row r="4341">
          <cell r="B4341" t="str">
            <v>VT114</v>
          </cell>
          <cell r="C4341" t="str">
            <v>基金下單帳號查詢</v>
          </cell>
          <cell r="D4341" t="str">
            <v>N</v>
          </cell>
          <cell r="E4341" t="str">
            <v/>
          </cell>
          <cell r="F4341" t="str">
            <v>CIFX</v>
          </cell>
          <cell r="G4341" t="str">
            <v>客服系統（PeopleSoft）</v>
          </cell>
          <cell r="H4341" t="str">
            <v>N</v>
          </cell>
          <cell r="I4341" t="str">
            <v/>
          </cell>
          <cell r="J4341" t="str">
            <v>N/A</v>
          </cell>
        </row>
        <row r="4342">
          <cell r="B4342" t="str">
            <v>VT115</v>
          </cell>
          <cell r="C4342" t="str">
            <v>顧客屬性查詢</v>
          </cell>
          <cell r="D4342" t="str">
            <v>N</v>
          </cell>
          <cell r="E4342" t="str">
            <v/>
          </cell>
          <cell r="F4342" t="str">
            <v>CBP03</v>
          </cell>
          <cell r="G4342" t="str">
            <v>N</v>
          </cell>
          <cell r="H4342" t="str">
            <v>CALL CENTER</v>
          </cell>
          <cell r="I4342" t="str">
            <v/>
          </cell>
          <cell r="J4342" t="str">
            <v>N/A</v>
          </cell>
        </row>
        <row r="4343">
          <cell r="B4343" t="str">
            <v>VT115</v>
          </cell>
          <cell r="C4343" t="str">
            <v>顧客屬性查詢</v>
          </cell>
          <cell r="D4343" t="str">
            <v>N</v>
          </cell>
          <cell r="E4343" t="str">
            <v/>
          </cell>
          <cell r="F4343" t="str">
            <v>CBP03</v>
          </cell>
          <cell r="G4343" t="str">
            <v>N</v>
          </cell>
          <cell r="H4343" t="str">
            <v>CALL CENTER</v>
          </cell>
          <cell r="I4343" t="str">
            <v/>
          </cell>
          <cell r="J4343" t="str">
            <v>N/A</v>
          </cell>
        </row>
        <row r="4344">
          <cell r="B4344" t="str">
            <v>VT116</v>
          </cell>
          <cell r="C4344" t="str">
            <v>貸款應繳日期及應繳金額查詢</v>
          </cell>
          <cell r="D4344" t="str">
            <v>Y</v>
          </cell>
          <cell r="E4344" t="str">
            <v/>
          </cell>
          <cell r="F4344" t="str">
            <v>CBP04</v>
          </cell>
          <cell r="G4344" t="str">
            <v>N</v>
          </cell>
          <cell r="H4344" t="str">
            <v>CALL CENTER</v>
          </cell>
          <cell r="I4344" t="str">
            <v/>
          </cell>
          <cell r="J4344" t="str">
            <v>客服系統(IVR)</v>
          </cell>
        </row>
        <row r="4345">
          <cell r="B4345" t="str">
            <v>VT118</v>
          </cell>
          <cell r="C4345" t="str">
            <v>單筆匯款補查詢（匯款集中）</v>
          </cell>
          <cell r="D4345" t="str">
            <v>N</v>
          </cell>
          <cell r="E4345" t="str">
            <v/>
          </cell>
          <cell r="F4345" t="str">
            <v>N</v>
          </cell>
          <cell r="G4345" t="str">
            <v>N</v>
          </cell>
          <cell r="H4345" t="str">
            <v/>
          </cell>
          <cell r="I4345" t="str">
            <v/>
          </cell>
          <cell r="J4345" t="str">
            <v>N/A</v>
          </cell>
        </row>
        <row r="4346">
          <cell r="B4346" t="str">
            <v>VT119</v>
          </cell>
          <cell r="C4346" t="str">
            <v>AUTO支存手續費用查詢</v>
          </cell>
          <cell r="D4346" t="str">
            <v>N</v>
          </cell>
          <cell r="E4346" t="str">
            <v/>
          </cell>
          <cell r="F4346" t="str">
            <v>CBP03</v>
          </cell>
          <cell r="G4346" t="str">
            <v>N</v>
          </cell>
          <cell r="H4346" t="str">
            <v>CIB</v>
          </cell>
          <cell r="I4346" t="str">
            <v/>
          </cell>
          <cell r="J4346" t="str">
            <v>N/A</v>
          </cell>
        </row>
        <row r="4347">
          <cell r="B4347" t="str">
            <v>VT119</v>
          </cell>
          <cell r="C4347" t="str">
            <v>AUTO支存手續費用查詢</v>
          </cell>
          <cell r="D4347" t="str">
            <v>N</v>
          </cell>
          <cell r="E4347" t="str">
            <v/>
          </cell>
          <cell r="F4347" t="str">
            <v>CBP03</v>
          </cell>
          <cell r="G4347" t="str">
            <v>N</v>
          </cell>
          <cell r="H4347" t="str">
            <v>CIB</v>
          </cell>
          <cell r="I4347" t="str">
            <v/>
          </cell>
          <cell r="J4347" t="str">
            <v>N/A</v>
          </cell>
        </row>
        <row r="4348">
          <cell r="B4348" t="str">
            <v>VT120</v>
          </cell>
          <cell r="C4348" t="str">
            <v>未登摺次數查詢</v>
          </cell>
          <cell r="D4348" t="str">
            <v>N</v>
          </cell>
          <cell r="E4348" t="str">
            <v/>
          </cell>
          <cell r="F4348" t="str">
            <v>N</v>
          </cell>
          <cell r="G4348" t="str">
            <v>N</v>
          </cell>
          <cell r="H4348" t="str">
            <v/>
          </cell>
          <cell r="I4348" t="str">
            <v/>
          </cell>
          <cell r="J4348" t="str">
            <v>N/A</v>
          </cell>
        </row>
        <row r="4349">
          <cell r="B4349" t="str">
            <v>VT121</v>
          </cell>
          <cell r="C4349" t="str">
            <v> 聯行付款凍結</v>
          </cell>
          <cell r="D4349" t="str">
            <v>N</v>
          </cell>
          <cell r="E4349" t="str">
            <v/>
          </cell>
          <cell r="F4349" t="str">
            <v>CBP03</v>
          </cell>
          <cell r="G4349" t="str">
            <v>N</v>
          </cell>
          <cell r="H4349" t="str">
            <v>CALL CENTER</v>
          </cell>
          <cell r="I4349" t="str">
            <v/>
          </cell>
          <cell r="J4349" t="str">
            <v>N/A</v>
          </cell>
        </row>
        <row r="4350">
          <cell r="B4350" t="str">
            <v>VT121</v>
          </cell>
          <cell r="C4350" t="str">
            <v> 聯行付款凍結</v>
          </cell>
          <cell r="D4350" t="str">
            <v>N</v>
          </cell>
          <cell r="E4350" t="str">
            <v/>
          </cell>
          <cell r="F4350" t="str">
            <v>CBP03</v>
          </cell>
          <cell r="G4350" t="str">
            <v>N</v>
          </cell>
          <cell r="H4350" t="str">
            <v>CALL CENTER</v>
          </cell>
          <cell r="I4350" t="str">
            <v/>
          </cell>
          <cell r="J4350" t="str">
            <v>N/A</v>
          </cell>
        </row>
        <row r="4351">
          <cell r="B4351" t="str">
            <v>VT122</v>
          </cell>
          <cell r="C4351" t="str">
            <v>聯行餘額查詢</v>
          </cell>
          <cell r="D4351" t="str">
            <v>N</v>
          </cell>
          <cell r="E4351" t="str">
            <v/>
          </cell>
          <cell r="F4351" t="str">
            <v>CBP03</v>
          </cell>
          <cell r="G4351" t="str">
            <v>N</v>
          </cell>
          <cell r="H4351" t="str">
            <v>CALL CENTER</v>
          </cell>
          <cell r="I4351" t="str">
            <v/>
          </cell>
          <cell r="J4351" t="str">
            <v>N/A</v>
          </cell>
        </row>
        <row r="4352">
          <cell r="B4352" t="str">
            <v>VT122</v>
          </cell>
          <cell r="C4352" t="str">
            <v>聯行餘額查詢</v>
          </cell>
          <cell r="D4352" t="str">
            <v>N</v>
          </cell>
          <cell r="E4352" t="str">
            <v/>
          </cell>
          <cell r="F4352" t="str">
            <v>CBP03</v>
          </cell>
          <cell r="G4352" t="str">
            <v>N</v>
          </cell>
          <cell r="H4352" t="str">
            <v>CALL CENTER</v>
          </cell>
          <cell r="I4352" t="str">
            <v/>
          </cell>
          <cell r="J4352" t="str">
            <v>N/A</v>
          </cell>
        </row>
        <row r="4353">
          <cell r="B4353" t="str">
            <v>VT123</v>
          </cell>
          <cell r="C4353" t="str">
            <v>SH@RE子帳號金融卡申請狀況查詢</v>
          </cell>
          <cell r="D4353" t="str">
            <v>N</v>
          </cell>
          <cell r="E4353" t="str">
            <v/>
          </cell>
          <cell r="F4353" t="str">
            <v>N</v>
          </cell>
          <cell r="G4353" t="str">
            <v>N</v>
          </cell>
          <cell r="H4353" t="str">
            <v/>
          </cell>
          <cell r="I4353" t="str">
            <v/>
          </cell>
          <cell r="J4353" t="str">
            <v>N/A</v>
          </cell>
        </row>
        <row r="4354">
          <cell r="B4354" t="str">
            <v>VT124</v>
          </cell>
          <cell r="C4354" t="str">
            <v>定存計息明細查詢</v>
          </cell>
          <cell r="D4354" t="str">
            <v>N</v>
          </cell>
          <cell r="E4354" t="str">
            <v/>
          </cell>
          <cell r="F4354" t="str">
            <v>N</v>
          </cell>
          <cell r="G4354" t="str">
            <v>N</v>
          </cell>
          <cell r="H4354" t="str">
            <v/>
          </cell>
          <cell r="I4354" t="str">
            <v/>
          </cell>
          <cell r="J4354" t="str">
            <v>N/A</v>
          </cell>
        </row>
        <row r="4355">
          <cell r="B4355" t="str">
            <v>VT130</v>
          </cell>
          <cell r="C4355" t="str">
            <v>行動祕書活期存款帳號查詢</v>
          </cell>
          <cell r="D4355" t="str">
            <v>Y</v>
          </cell>
          <cell r="E4355" t="str">
            <v/>
          </cell>
          <cell r="F4355" t="str">
            <v>CBP03</v>
          </cell>
          <cell r="G4355" t="str">
            <v>行動銀行</v>
          </cell>
          <cell r="H4355" t="str">
            <v>PIB</v>
          </cell>
          <cell r="I4355" t="str">
            <v/>
          </cell>
          <cell r="J4355" t="str">
            <v>行動銀行系統</v>
          </cell>
        </row>
        <row r="4356">
          <cell r="B4356" t="str">
            <v>VT130</v>
          </cell>
          <cell r="C4356" t="str">
            <v>行動祕書活期存款帳號查詢</v>
          </cell>
          <cell r="D4356" t="str">
            <v>Y</v>
          </cell>
          <cell r="E4356" t="str">
            <v/>
          </cell>
          <cell r="F4356" t="str">
            <v>CBP03</v>
          </cell>
          <cell r="G4356" t="str">
            <v>行動銀行</v>
          </cell>
          <cell r="H4356" t="str">
            <v>PIB</v>
          </cell>
          <cell r="I4356" t="str">
            <v/>
          </cell>
          <cell r="J4356" t="str">
            <v>電子支付系統</v>
          </cell>
        </row>
        <row r="4357">
          <cell r="B4357" t="str">
            <v>VT130</v>
          </cell>
          <cell r="C4357" t="str">
            <v>行動祕書活期存款帳號查詢</v>
          </cell>
          <cell r="D4357" t="str">
            <v>Y</v>
          </cell>
          <cell r="E4357" t="str">
            <v/>
          </cell>
          <cell r="F4357" t="str">
            <v>CBP03</v>
          </cell>
          <cell r="G4357" t="str">
            <v>行動銀行</v>
          </cell>
          <cell r="H4357" t="str">
            <v>PIB</v>
          </cell>
          <cell r="I4357" t="str">
            <v/>
          </cell>
          <cell r="J4357" t="str">
            <v>社群金融平台(LINE BC)</v>
          </cell>
        </row>
        <row r="4358">
          <cell r="B4358" t="str">
            <v>VT131</v>
          </cell>
          <cell r="C4358" t="str">
            <v>到價通知查詢</v>
          </cell>
          <cell r="D4358" t="str">
            <v>Y</v>
          </cell>
          <cell r="E4358" t="str">
            <v/>
          </cell>
          <cell r="F4358" t="str">
            <v>PIB</v>
          </cell>
          <cell r="G4358" t="str">
            <v>行動銀行</v>
          </cell>
          <cell r="H4358" t="str">
            <v>PIB</v>
          </cell>
          <cell r="I4358" t="str">
            <v/>
          </cell>
          <cell r="J4358" t="str">
            <v>行動銀行系統</v>
          </cell>
        </row>
        <row r="4359">
          <cell r="B4359" t="str">
            <v>VT151</v>
          </cell>
          <cell r="C4359" t="str">
            <v>匯入匯款查詢</v>
          </cell>
          <cell r="D4359" t="str">
            <v>N</v>
          </cell>
          <cell r="E4359" t="str">
            <v/>
          </cell>
          <cell r="F4359" t="str">
            <v>N</v>
          </cell>
          <cell r="G4359" t="str">
            <v>N</v>
          </cell>
          <cell r="H4359" t="str">
            <v/>
          </cell>
          <cell r="I4359" t="str">
            <v/>
          </cell>
          <cell r="J4359" t="str">
            <v>N/A</v>
          </cell>
        </row>
        <row r="4360">
          <cell r="B4360" t="str">
            <v>VT152</v>
          </cell>
          <cell r="C4360" t="str">
            <v>歸戶註記查詢（薪資雇主、ＡＣＨ註記）</v>
          </cell>
          <cell r="D4360" t="str">
            <v>Y</v>
          </cell>
          <cell r="E4360" t="str">
            <v/>
          </cell>
          <cell r="F4360" t="str">
            <v>CBP03</v>
          </cell>
          <cell r="G4360" t="str">
            <v>N</v>
          </cell>
          <cell r="H4360" t="str">
            <v>CIB</v>
          </cell>
          <cell r="I4360" t="str">
            <v/>
          </cell>
          <cell r="J4360" t="str">
            <v>玉山全球網路銀行(GIB)</v>
          </cell>
        </row>
        <row r="4361">
          <cell r="B4361" t="str">
            <v>VT153</v>
          </cell>
          <cell r="C4361" t="str">
            <v>OBU、DBU顧客基本資料查詢</v>
          </cell>
          <cell r="D4361" t="str">
            <v>Y</v>
          </cell>
          <cell r="E4361" t="str">
            <v/>
          </cell>
          <cell r="F4361" t="str">
            <v>CBP04</v>
          </cell>
          <cell r="G4361" t="str">
            <v>N</v>
          </cell>
          <cell r="H4361" t="str">
            <v>CIB</v>
          </cell>
          <cell r="I4361" t="str">
            <v/>
          </cell>
          <cell r="J4361" t="str">
            <v>國內信用狀系統</v>
          </cell>
        </row>
        <row r="4362">
          <cell r="B4362" t="str">
            <v>VT154</v>
          </cell>
          <cell r="C4362" t="str">
            <v>交易憑證卡資料查詢</v>
          </cell>
          <cell r="D4362" t="str">
            <v>N</v>
          </cell>
          <cell r="E4362" t="str">
            <v/>
          </cell>
          <cell r="F4362" t="str">
            <v>N</v>
          </cell>
          <cell r="G4362" t="str">
            <v>N</v>
          </cell>
          <cell r="H4362" t="str">
            <v/>
          </cell>
          <cell r="I4362" t="str">
            <v/>
          </cell>
          <cell r="J4362" t="str">
            <v>N/A</v>
          </cell>
        </row>
        <row r="4363">
          <cell r="B4363" t="str">
            <v>VT155</v>
          </cell>
          <cell r="C4363" t="str">
            <v>SH@RE評價點數明細查詢</v>
          </cell>
          <cell r="D4363" t="str">
            <v>N</v>
          </cell>
          <cell r="E4363" t="str">
            <v/>
          </cell>
          <cell r="F4363" t="str">
            <v>N</v>
          </cell>
          <cell r="G4363" t="str">
            <v>N</v>
          </cell>
          <cell r="H4363" t="str">
            <v/>
          </cell>
          <cell r="I4363" t="str">
            <v/>
          </cell>
          <cell r="J4363" t="str">
            <v>N/A</v>
          </cell>
        </row>
        <row r="4364">
          <cell r="B4364" t="str">
            <v>VT156</v>
          </cell>
          <cell r="C4364" t="str">
            <v>顧客資料表查詢</v>
          </cell>
          <cell r="D4364" t="str">
            <v>N</v>
          </cell>
          <cell r="E4364" t="str">
            <v/>
          </cell>
          <cell r="F4364" t="str">
            <v>N</v>
          </cell>
          <cell r="G4364" t="str">
            <v>N</v>
          </cell>
          <cell r="H4364" t="str">
            <v/>
          </cell>
          <cell r="I4364" t="str">
            <v/>
          </cell>
          <cell r="J4364" t="str">
            <v>N/A</v>
          </cell>
        </row>
        <row r="4365">
          <cell r="B4365" t="str">
            <v>VT157</v>
          </cell>
          <cell r="C4365" t="str">
            <v>支存照會查詢     </v>
          </cell>
          <cell r="D4365" t="str">
            <v>Y</v>
          </cell>
          <cell r="E4365" t="str">
            <v/>
          </cell>
          <cell r="F4365" t="str">
            <v>CBP03</v>
          </cell>
          <cell r="G4365" t="str">
            <v>N</v>
          </cell>
          <cell r="H4365" t="str">
            <v>CALl CENTER</v>
          </cell>
          <cell r="I4365" t="str">
            <v/>
          </cell>
          <cell r="J4365" t="str">
            <v>客服系統(PeopleSof)</v>
          </cell>
        </row>
        <row r="4366">
          <cell r="B4366" t="str">
            <v>VT158</v>
          </cell>
          <cell r="C4366" t="str">
            <v>查詢網路銀行撥薪櫃檯資料上傳</v>
          </cell>
          <cell r="D4366" t="str">
            <v>Y</v>
          </cell>
          <cell r="E4366" t="str">
            <v/>
          </cell>
          <cell r="F4366" t="str">
            <v>PIB</v>
          </cell>
          <cell r="G4366" t="str">
            <v>N</v>
          </cell>
          <cell r="H4366" t="str">
            <v>CIB</v>
          </cell>
          <cell r="I4366" t="str">
            <v/>
          </cell>
          <cell r="J4366" t="str">
            <v>個網銀系統(PIB)</v>
          </cell>
        </row>
        <row r="4367">
          <cell r="B4367" t="str">
            <v>VT159</v>
          </cell>
          <cell r="C4367" t="str">
            <v>查詢網路銀行撥薪櫃檯資料內容</v>
          </cell>
          <cell r="D4367" t="str">
            <v>Y</v>
          </cell>
          <cell r="E4367" t="str">
            <v/>
          </cell>
          <cell r="F4367" t="str">
            <v>PIB</v>
          </cell>
          <cell r="G4367" t="str">
            <v>N</v>
          </cell>
          <cell r="H4367" t="str">
            <v>CIB</v>
          </cell>
          <cell r="I4367" t="str">
            <v/>
          </cell>
          <cell r="J4367" t="str">
            <v>個網銀系統(PIB)</v>
          </cell>
        </row>
        <row r="4368">
          <cell r="B4368" t="str">
            <v>VT160</v>
          </cell>
          <cell r="C4368" t="str">
            <v>代繳公用事業費項目查詢</v>
          </cell>
          <cell r="D4368" t="str">
            <v>N</v>
          </cell>
          <cell r="E4368" t="str">
            <v/>
          </cell>
          <cell r="F4368" t="str">
            <v>N</v>
          </cell>
          <cell r="G4368" t="str">
            <v>N</v>
          </cell>
          <cell r="H4368" t="str">
            <v/>
          </cell>
          <cell r="I4368" t="str">
            <v/>
          </cell>
          <cell r="J4368" t="str">
            <v>N/A</v>
          </cell>
        </row>
        <row r="4369">
          <cell r="B4369" t="str">
            <v>VT161</v>
          </cell>
          <cell r="C4369" t="str">
            <v>代繳公用事業費明細查詢</v>
          </cell>
          <cell r="D4369" t="str">
            <v>N</v>
          </cell>
          <cell r="E4369" t="str">
            <v/>
          </cell>
          <cell r="F4369" t="str">
            <v>N</v>
          </cell>
          <cell r="G4369" t="str">
            <v>N</v>
          </cell>
          <cell r="H4369" t="str">
            <v/>
          </cell>
          <cell r="I4369" t="str">
            <v/>
          </cell>
          <cell r="J4369" t="str">
            <v>N/A</v>
          </cell>
        </row>
        <row r="4370">
          <cell r="B4370" t="str">
            <v>VT162</v>
          </cell>
          <cell r="C4370" t="str">
            <v>擔保透支帳號繳息查詢</v>
          </cell>
          <cell r="D4370" t="str">
            <v>N</v>
          </cell>
          <cell r="E4370" t="str">
            <v/>
          </cell>
          <cell r="F4370" t="str">
            <v>N</v>
          </cell>
          <cell r="G4370" t="str">
            <v>N</v>
          </cell>
          <cell r="H4370" t="str">
            <v/>
          </cell>
          <cell r="I4370" t="str">
            <v/>
          </cell>
          <cell r="J4370" t="str">
            <v>N/A</v>
          </cell>
        </row>
        <row r="4371">
          <cell r="B4371" t="str">
            <v>VT163</v>
          </cell>
          <cell r="C4371" t="str">
            <v>擔保透支帳號動用借款利息查詢</v>
          </cell>
          <cell r="D4371" t="str">
            <v>N</v>
          </cell>
          <cell r="E4371" t="str">
            <v/>
          </cell>
          <cell r="F4371" t="str">
            <v>N</v>
          </cell>
          <cell r="G4371" t="str">
            <v>N</v>
          </cell>
          <cell r="H4371" t="str">
            <v/>
          </cell>
          <cell r="I4371" t="str">
            <v/>
          </cell>
          <cell r="J4371" t="str">
            <v>N/A</v>
          </cell>
        </row>
        <row r="4372">
          <cell r="B4372" t="str">
            <v>VT167</v>
          </cell>
          <cell r="C4372" t="str">
            <v>黃金存摺交易明細查詢</v>
          </cell>
          <cell r="D4372" t="str">
            <v>N</v>
          </cell>
          <cell r="E4372" t="str">
            <v/>
          </cell>
          <cell r="F4372" t="str">
            <v>CBP03</v>
          </cell>
          <cell r="G4372" t="str">
            <v>N</v>
          </cell>
          <cell r="H4372" t="str">
            <v>PIB</v>
          </cell>
          <cell r="I4372" t="str">
            <v/>
          </cell>
          <cell r="J4372" t="str">
            <v>N/A</v>
          </cell>
        </row>
        <row r="4373">
          <cell r="B4373" t="str">
            <v>VT167</v>
          </cell>
          <cell r="C4373" t="str">
            <v>黃金存摺交易明細查詢</v>
          </cell>
          <cell r="D4373" t="str">
            <v>N</v>
          </cell>
          <cell r="E4373" t="str">
            <v/>
          </cell>
          <cell r="F4373" t="str">
            <v>CBP03</v>
          </cell>
          <cell r="G4373" t="str">
            <v>N</v>
          </cell>
          <cell r="H4373" t="str">
            <v>PIB</v>
          </cell>
          <cell r="I4373" t="str">
            <v/>
          </cell>
          <cell r="J4373" t="str">
            <v>N/A</v>
          </cell>
        </row>
        <row r="4374">
          <cell r="B4374" t="str">
            <v>VT168</v>
          </cell>
          <cell r="C4374" t="str">
            <v>黃金存摺餘額查詢</v>
          </cell>
          <cell r="D4374" t="str">
            <v>N</v>
          </cell>
          <cell r="E4374" t="str">
            <v/>
          </cell>
          <cell r="F4374" t="str">
            <v>CBP03</v>
          </cell>
          <cell r="G4374" t="str">
            <v>N</v>
          </cell>
          <cell r="H4374" t="str">
            <v>PIB</v>
          </cell>
          <cell r="I4374" t="str">
            <v/>
          </cell>
          <cell r="J4374" t="str">
            <v>N/A</v>
          </cell>
        </row>
        <row r="4375">
          <cell r="B4375" t="str">
            <v>VT168</v>
          </cell>
          <cell r="C4375" t="str">
            <v>黃金存摺餘額查詢</v>
          </cell>
          <cell r="D4375" t="str">
            <v>N</v>
          </cell>
          <cell r="E4375" t="str">
            <v/>
          </cell>
          <cell r="F4375" t="str">
            <v>CBP03</v>
          </cell>
          <cell r="G4375" t="str">
            <v>N</v>
          </cell>
          <cell r="H4375" t="str">
            <v>PIB</v>
          </cell>
          <cell r="I4375" t="str">
            <v/>
          </cell>
          <cell r="J4375" t="str">
            <v>N/A</v>
          </cell>
        </row>
        <row r="4376">
          <cell r="B4376" t="str">
            <v>VT169</v>
          </cell>
          <cell r="C4376" t="str">
            <v>黃金存摺銷售資料查詢</v>
          </cell>
          <cell r="D4376" t="str">
            <v>N</v>
          </cell>
          <cell r="E4376" t="str">
            <v/>
          </cell>
          <cell r="F4376" t="str">
            <v>CBP03</v>
          </cell>
          <cell r="G4376" t="str">
            <v>黃金存摺報價系統</v>
          </cell>
          <cell r="H4376" t="str">
            <v>PIB</v>
          </cell>
          <cell r="I4376" t="str">
            <v/>
          </cell>
          <cell r="J4376" t="str">
            <v>黃金存摺報價服務系統</v>
          </cell>
        </row>
        <row r="4377">
          <cell r="B4377" t="str">
            <v>VT170</v>
          </cell>
          <cell r="C4377" t="str">
            <v>黃金存摺庫存損益查詢</v>
          </cell>
          <cell r="D4377" t="str">
            <v>N</v>
          </cell>
          <cell r="E4377" t="str">
            <v/>
          </cell>
          <cell r="F4377" t="str">
            <v>N</v>
          </cell>
          <cell r="G4377" t="str">
            <v>N</v>
          </cell>
          <cell r="H4377" t="str">
            <v/>
          </cell>
          <cell r="I4377" t="str">
            <v/>
          </cell>
          <cell r="J4377" t="str">
            <v>N/A</v>
          </cell>
        </row>
        <row r="4378">
          <cell r="B4378" t="str">
            <v>VT171</v>
          </cell>
          <cell r="C4378" t="str">
            <v>黃金存摺買進試算查詢</v>
          </cell>
          <cell r="D4378" t="str">
            <v>N</v>
          </cell>
          <cell r="E4378" t="str">
            <v/>
          </cell>
          <cell r="F4378" t="str">
            <v>N</v>
          </cell>
          <cell r="G4378" t="str">
            <v>N</v>
          </cell>
          <cell r="H4378" t="str">
            <v/>
          </cell>
          <cell r="I4378" t="str">
            <v/>
          </cell>
          <cell r="J4378" t="str">
            <v>N/A</v>
          </cell>
        </row>
        <row r="4379">
          <cell r="B4379" t="str">
            <v>VT172</v>
          </cell>
          <cell r="C4379" t="str">
            <v>黃金存摺回售試算查詢</v>
          </cell>
          <cell r="D4379" t="str">
            <v>N</v>
          </cell>
          <cell r="E4379" t="str">
            <v/>
          </cell>
          <cell r="F4379" t="str">
            <v>N</v>
          </cell>
          <cell r="G4379" t="str">
            <v>N</v>
          </cell>
          <cell r="H4379" t="str">
            <v/>
          </cell>
          <cell r="I4379" t="str">
            <v/>
          </cell>
          <cell r="J4379" t="str">
            <v>N/A</v>
          </cell>
        </row>
        <row r="4380">
          <cell r="B4380" t="str">
            <v>VT173</v>
          </cell>
          <cell r="C4380" t="str">
            <v>黃金存摺定期投資約定查詢</v>
          </cell>
          <cell r="D4380" t="str">
            <v>N</v>
          </cell>
          <cell r="E4380" t="str">
            <v/>
          </cell>
          <cell r="F4380" t="str">
            <v>N</v>
          </cell>
          <cell r="G4380" t="str">
            <v>N</v>
          </cell>
          <cell r="H4380" t="str">
            <v/>
          </cell>
          <cell r="I4380" t="str">
            <v/>
          </cell>
          <cell r="J4380" t="str">
            <v>N/A</v>
          </cell>
        </row>
        <row r="4381">
          <cell r="B4381" t="str">
            <v>VT174</v>
          </cell>
          <cell r="C4381" t="str">
            <v>黃金存摺定期投資變更紀錄查詢(103.05JJH：已無使用)</v>
          </cell>
          <cell r="D4381" t="str">
            <v>N</v>
          </cell>
          <cell r="E4381" t="str">
            <v/>
          </cell>
          <cell r="F4381" t="str">
            <v>N</v>
          </cell>
          <cell r="G4381" t="str">
            <v>N</v>
          </cell>
          <cell r="H4381" t="str">
            <v/>
          </cell>
          <cell r="I4381" t="str">
            <v/>
          </cell>
          <cell r="J4381" t="str">
            <v>N/A</v>
          </cell>
        </row>
        <row r="4382">
          <cell r="B4382" t="str">
            <v>VT175</v>
          </cell>
          <cell r="C4382" t="str">
            <v>ＦＸＭＬ入帳前查詢</v>
          </cell>
          <cell r="D4382" t="str">
            <v>Y</v>
          </cell>
          <cell r="E4382" t="str">
            <v/>
          </cell>
          <cell r="F4382" t="str">
            <v>CBP03</v>
          </cell>
          <cell r="G4382" t="str">
            <v>N</v>
          </cell>
          <cell r="H4382" t="str">
            <v>CIB</v>
          </cell>
          <cell r="I4382" t="str">
            <v/>
          </cell>
          <cell r="J4382" t="str">
            <v>FXML系統(FXML)</v>
          </cell>
        </row>
        <row r="4383">
          <cell r="B4383" t="str">
            <v>VT176</v>
          </cell>
          <cell r="C4383" t="str">
            <v>ＦＸＭＬ扣帳前查詢</v>
          </cell>
          <cell r="D4383" t="str">
            <v>Y</v>
          </cell>
          <cell r="E4383" t="str">
            <v/>
          </cell>
          <cell r="F4383" t="str">
            <v>CBP03</v>
          </cell>
          <cell r="G4383" t="str">
            <v>N</v>
          </cell>
          <cell r="H4383" t="str">
            <v>CIB</v>
          </cell>
          <cell r="I4383" t="str">
            <v/>
          </cell>
          <cell r="J4383" t="str">
            <v>FXML系統(FXML)</v>
          </cell>
        </row>
        <row r="4384">
          <cell r="B4384" t="str">
            <v>VT180</v>
          </cell>
          <cell r="C4384" t="str">
            <v>ＤＬＣ批覆書查詢</v>
          </cell>
          <cell r="D4384" t="str">
            <v>Y</v>
          </cell>
          <cell r="E4384" t="str">
            <v/>
          </cell>
          <cell r="F4384" t="str">
            <v>CBP04</v>
          </cell>
          <cell r="G4384" t="str">
            <v>N</v>
          </cell>
          <cell r="H4384" t="str">
            <v>CIB</v>
          </cell>
          <cell r="I4384" t="str">
            <v/>
          </cell>
          <cell r="J4384" t="str">
            <v>國內信用狀系統</v>
          </cell>
        </row>
        <row r="4385">
          <cell r="B4385" t="str">
            <v>VT181</v>
          </cell>
          <cell r="C4385" t="str">
            <v>ＩＢＯＮ查詢廠商資訊</v>
          </cell>
          <cell r="D4385" t="str">
            <v>Y</v>
          </cell>
          <cell r="E4385" t="str">
            <v/>
          </cell>
          <cell r="F4385" t="str">
            <v>CBP03</v>
          </cell>
          <cell r="G4385" t="str">
            <v>玉山官網</v>
          </cell>
          <cell r="H4385" t="str">
            <v>IBON</v>
          </cell>
          <cell r="I4385" t="str">
            <v/>
          </cell>
          <cell r="J4385" t="str">
            <v>玉山官網系統</v>
          </cell>
        </row>
        <row r="4386">
          <cell r="B4386" t="str">
            <v>VT182</v>
          </cell>
          <cell r="C4386" t="str">
            <v>ＩＢＯＮ查詢禮券資訊</v>
          </cell>
          <cell r="D4386" t="str">
            <v>Y</v>
          </cell>
          <cell r="E4386" t="str">
            <v/>
          </cell>
          <cell r="F4386" t="str">
            <v>CBP03</v>
          </cell>
          <cell r="G4386" t="str">
            <v>N</v>
          </cell>
          <cell r="H4386" t="str">
            <v>IBON</v>
          </cell>
          <cell r="I4386" t="str">
            <v/>
          </cell>
          <cell r="J4386" t="str">
            <v>玉山官網系統</v>
          </cell>
        </row>
        <row r="4387">
          <cell r="B4387" t="str">
            <v>VT183</v>
          </cell>
          <cell r="C4387" t="str">
            <v>禮券信託商家請款資料查詢</v>
          </cell>
          <cell r="D4387" t="str">
            <v>Y</v>
          </cell>
          <cell r="E4387" t="str">
            <v/>
          </cell>
          <cell r="F4387" t="str">
            <v>智慧信託網</v>
          </cell>
          <cell r="G4387" t="str">
            <v>N</v>
          </cell>
          <cell r="H4387" t="str">
            <v>IBON</v>
          </cell>
          <cell r="I4387" t="str">
            <v/>
          </cell>
          <cell r="J4387" t="str">
            <v>N/A</v>
          </cell>
        </row>
        <row r="4388">
          <cell r="B4388" t="str">
            <v>VT184</v>
          </cell>
          <cell r="C4388" t="str">
            <v>票券預售通-查詢禮券交易資訊</v>
          </cell>
          <cell r="D4388" t="str">
            <v>Y</v>
          </cell>
          <cell r="E4388" t="str">
            <v/>
          </cell>
          <cell r="F4388" t="str">
            <v>智慧信託網</v>
          </cell>
          <cell r="G4388" t="str">
            <v>N</v>
          </cell>
          <cell r="H4388" t="str">
            <v>IBON</v>
          </cell>
          <cell r="I4388" t="str">
            <v/>
          </cell>
          <cell r="J4388" t="str">
            <v>N/A</v>
          </cell>
        </row>
        <row r="4389">
          <cell r="B4389" t="str">
            <v>VT185</v>
          </cell>
          <cell r="C4389" t="str">
            <v>顧客聯絡方式查詢（匯款集中）</v>
          </cell>
          <cell r="D4389" t="str">
            <v>Y</v>
          </cell>
          <cell r="E4389" t="str">
            <v/>
          </cell>
          <cell r="F4389" t="str">
            <v>CIFX</v>
          </cell>
          <cell r="G4389" t="str">
            <v>N</v>
          </cell>
          <cell r="H4389" t="str">
            <v xml:space="preserve">金融集中系統 </v>
          </cell>
          <cell r="I4389" t="str">
            <v/>
          </cell>
          <cell r="J4389" t="str">
            <v>金融業務集中服務中心系統-匯款(RIPS)</v>
          </cell>
        </row>
        <row r="4390">
          <cell r="B4390" t="str">
            <v>VT186</v>
          </cell>
          <cell r="C4390" t="str">
            <v>待解匯款資料補查（匯款集中）</v>
          </cell>
          <cell r="D4390" t="str">
            <v>N</v>
          </cell>
          <cell r="E4390" t="str">
            <v/>
          </cell>
          <cell r="F4390" t="str">
            <v>N</v>
          </cell>
          <cell r="G4390" t="str">
            <v>N</v>
          </cell>
          <cell r="H4390" t="str">
            <v/>
          </cell>
          <cell r="I4390" t="str">
            <v/>
          </cell>
          <cell r="J4390" t="str">
            <v>N/A</v>
          </cell>
        </row>
        <row r="4391">
          <cell r="B4391" t="str">
            <v>VT187</v>
          </cell>
          <cell r="C4391" t="str">
            <v>接收跨行一般通訊資料補查（匯款集中）</v>
          </cell>
          <cell r="D4391" t="str">
            <v>N</v>
          </cell>
          <cell r="E4391" t="str">
            <v/>
          </cell>
          <cell r="F4391" t="str">
            <v>N</v>
          </cell>
          <cell r="G4391" t="str">
            <v>N</v>
          </cell>
          <cell r="H4391" t="str">
            <v/>
          </cell>
          <cell r="I4391" t="str">
            <v/>
          </cell>
          <cell r="J4391" t="str">
            <v>N/A</v>
          </cell>
        </row>
        <row r="4392">
          <cell r="B4392" t="str">
            <v>VT188</v>
          </cell>
          <cell r="C4392" t="str">
            <v>匯出匯款資料補查（匯款集中）</v>
          </cell>
          <cell r="D4392" t="str">
            <v>N</v>
          </cell>
          <cell r="E4392" t="str">
            <v/>
          </cell>
          <cell r="F4392" t="str">
            <v>N</v>
          </cell>
          <cell r="G4392" t="str">
            <v>N</v>
          </cell>
          <cell r="H4392" t="str">
            <v/>
          </cell>
          <cell r="I4392" t="str">
            <v/>
          </cell>
          <cell r="J4392" t="str">
            <v>N/A</v>
          </cell>
        </row>
        <row r="4393">
          <cell r="B4393" t="str">
            <v>VT189</v>
          </cell>
          <cell r="C4393" t="str">
            <v>待解匯款查詢（匯款集中）</v>
          </cell>
          <cell r="D4393" t="str">
            <v>N</v>
          </cell>
          <cell r="E4393" t="str">
            <v/>
          </cell>
          <cell r="F4393" t="str">
            <v>N</v>
          </cell>
          <cell r="G4393" t="str">
            <v>N</v>
          </cell>
          <cell r="H4393" t="str">
            <v/>
          </cell>
          <cell r="I4393" t="str">
            <v/>
          </cell>
          <cell r="J4393" t="str">
            <v>N/A</v>
          </cell>
        </row>
        <row r="4394">
          <cell r="B4394" t="str">
            <v>VT190</v>
          </cell>
          <cell r="C4394" t="str">
            <v>顧客基本資料查詢</v>
          </cell>
          <cell r="D4394" t="str">
            <v>Y</v>
          </cell>
          <cell r="E4394" t="str">
            <v/>
          </cell>
          <cell r="F4394" t="str">
            <v>CBP03</v>
          </cell>
          <cell r="G4394" t="str">
            <v>外匯共用平台（FXCM）</v>
          </cell>
          <cell r="H4394" t="str">
            <v>N</v>
          </cell>
          <cell r="I4394" t="str">
            <v>MPP14ESB</v>
          </cell>
          <cell r="J4394" t="str">
            <v>跨境金流平台(CPP)</v>
          </cell>
        </row>
        <row r="4395">
          <cell r="B4395" t="str">
            <v>VT190</v>
          </cell>
          <cell r="C4395" t="str">
            <v>顧客基本資料查詢</v>
          </cell>
          <cell r="D4395" t="str">
            <v>Y</v>
          </cell>
          <cell r="E4395" t="str">
            <v/>
          </cell>
          <cell r="F4395" t="str">
            <v>CBP03</v>
          </cell>
          <cell r="G4395" t="str">
            <v>外匯共用平台（FXCM）</v>
          </cell>
          <cell r="H4395" t="str">
            <v>N</v>
          </cell>
          <cell r="I4395" t="str">
            <v>MPP14ESB</v>
          </cell>
          <cell r="J4395" t="str">
            <v>外匯共用平台(FXCM)</v>
          </cell>
        </row>
        <row r="4396">
          <cell r="B4396" t="str">
            <v>VT191</v>
          </cell>
          <cell r="C4396" t="str">
            <v>顧客語音客服服務查詢</v>
          </cell>
          <cell r="D4396" t="str">
            <v>Y</v>
          </cell>
          <cell r="E4396" t="str">
            <v/>
          </cell>
          <cell r="F4396" t="str">
            <v>CIFX</v>
          </cell>
          <cell r="G4396" t="str">
            <v/>
          </cell>
          <cell r="H4396" t="str">
            <v/>
          </cell>
          <cell r="I4396" t="str">
            <v/>
          </cell>
          <cell r="J4396" t="str">
            <v>客服系統(IVR)</v>
          </cell>
        </row>
        <row r="4397">
          <cell r="B4397" t="str">
            <v>VT201</v>
          </cell>
          <cell r="C4397" t="str">
            <v>歸戶帳號查詢(T561)</v>
          </cell>
          <cell r="D4397" t="str">
            <v>Y</v>
          </cell>
          <cell r="E4397" t="str">
            <v/>
          </cell>
          <cell r="F4397" t="str">
            <v>CBP03</v>
          </cell>
          <cell r="G4397" t="str">
            <v>行動銀行</v>
          </cell>
          <cell r="H4397" t="str">
            <v>PIB、CALL CENTER</v>
          </cell>
          <cell r="I4397" t="str">
            <v/>
          </cell>
          <cell r="J4397" t="str">
            <v>行動銀行系統</v>
          </cell>
        </row>
        <row r="4398">
          <cell r="B4398" t="str">
            <v>VT201</v>
          </cell>
          <cell r="C4398" t="str">
            <v>歸戶帳號查詢(T561)</v>
          </cell>
          <cell r="D4398" t="str">
            <v>Y</v>
          </cell>
          <cell r="E4398" t="str">
            <v/>
          </cell>
          <cell r="F4398" t="str">
            <v>CBP03</v>
          </cell>
          <cell r="G4398" t="str">
            <v>行動銀行</v>
          </cell>
          <cell r="H4398" t="str">
            <v>PIB、CALL CENTER</v>
          </cell>
          <cell r="I4398" t="str">
            <v/>
          </cell>
          <cell r="J4398" t="str">
            <v>客服系統(IVR)</v>
          </cell>
        </row>
        <row r="4399">
          <cell r="B4399" t="str">
            <v>VT201</v>
          </cell>
          <cell r="C4399" t="str">
            <v>歸戶帳號查詢(T561)</v>
          </cell>
          <cell r="D4399" t="str">
            <v>Y</v>
          </cell>
          <cell r="E4399" t="str">
            <v/>
          </cell>
          <cell r="F4399" t="str">
            <v>CBP03</v>
          </cell>
          <cell r="G4399" t="str">
            <v>行動銀行</v>
          </cell>
          <cell r="H4399" t="str">
            <v>PIB、CALL CENTER</v>
          </cell>
          <cell r="I4399" t="str">
            <v/>
          </cell>
          <cell r="J4399" t="str">
            <v>國內信用狀系統</v>
          </cell>
        </row>
        <row r="4400">
          <cell r="B4400" t="str">
            <v>VT202</v>
          </cell>
          <cell r="C4400" t="str">
            <v>定存明細查詢</v>
          </cell>
          <cell r="D4400" t="str">
            <v>N</v>
          </cell>
          <cell r="E4400" t="str">
            <v/>
          </cell>
          <cell r="F4400" t="str">
            <v>CBP03</v>
          </cell>
          <cell r="G4400" t="str">
            <v>N</v>
          </cell>
          <cell r="H4400" t="str">
            <v>CIB、CALL CENTER</v>
          </cell>
          <cell r="I4400" t="str">
            <v/>
          </cell>
          <cell r="J4400" t="str">
            <v>N/A</v>
          </cell>
        </row>
        <row r="4401">
          <cell r="B4401" t="str">
            <v>VT202</v>
          </cell>
          <cell r="C4401" t="str">
            <v>定存明細查詢</v>
          </cell>
          <cell r="D4401" t="str">
            <v>N</v>
          </cell>
          <cell r="E4401" t="str">
            <v/>
          </cell>
          <cell r="F4401" t="str">
            <v>CBP03</v>
          </cell>
          <cell r="G4401" t="str">
            <v>N</v>
          </cell>
          <cell r="H4401" t="str">
            <v>CIB、CALL CENTER</v>
          </cell>
          <cell r="I4401" t="str">
            <v/>
          </cell>
          <cell r="J4401" t="str">
            <v>N/A</v>
          </cell>
        </row>
        <row r="4402">
          <cell r="B4402" t="str">
            <v>VT206</v>
          </cell>
          <cell r="C4402" t="str">
            <v>支存扣帳失敗明細查詢</v>
          </cell>
          <cell r="D4402" t="str">
            <v>N</v>
          </cell>
          <cell r="E4402" t="str">
            <v/>
          </cell>
          <cell r="F4402" t="str">
            <v>CBP03</v>
          </cell>
          <cell r="G4402" t="str">
            <v>N</v>
          </cell>
          <cell r="H4402" t="str">
            <v>CIB</v>
          </cell>
          <cell r="I4402" t="str">
            <v/>
          </cell>
          <cell r="J4402" t="str">
            <v>N/A</v>
          </cell>
        </row>
        <row r="4403">
          <cell r="B4403" t="str">
            <v>VT206</v>
          </cell>
          <cell r="C4403" t="str">
            <v>支存扣帳失敗明細查詢</v>
          </cell>
          <cell r="D4403" t="str">
            <v>N</v>
          </cell>
          <cell r="E4403" t="str">
            <v/>
          </cell>
          <cell r="F4403" t="str">
            <v>CBP03</v>
          </cell>
          <cell r="G4403" t="str">
            <v>N</v>
          </cell>
          <cell r="H4403" t="str">
            <v>CIB</v>
          </cell>
          <cell r="I4403" t="str">
            <v/>
          </cell>
          <cell r="J4403" t="str">
            <v>N/A</v>
          </cell>
        </row>
        <row r="4404">
          <cell r="B4404" t="str">
            <v>VT207</v>
          </cell>
          <cell r="C4404" t="str">
            <v>預約轉帳查詢</v>
          </cell>
          <cell r="D4404" t="str">
            <v>N</v>
          </cell>
          <cell r="E4404" t="str">
            <v/>
          </cell>
          <cell r="F4404" t="str">
            <v>CBP03</v>
          </cell>
          <cell r="G4404" t="str">
            <v>N</v>
          </cell>
          <cell r="H4404" t="str">
            <v>CALL CENTER</v>
          </cell>
          <cell r="I4404" t="str">
            <v/>
          </cell>
          <cell r="J4404" t="str">
            <v>N/A</v>
          </cell>
        </row>
        <row r="4405">
          <cell r="B4405" t="str">
            <v>VT207</v>
          </cell>
          <cell r="C4405" t="str">
            <v>預約轉帳查詢</v>
          </cell>
          <cell r="D4405" t="str">
            <v>N</v>
          </cell>
          <cell r="E4405" t="str">
            <v/>
          </cell>
          <cell r="F4405" t="str">
            <v>CBP03</v>
          </cell>
          <cell r="G4405" t="str">
            <v>N</v>
          </cell>
          <cell r="H4405" t="str">
            <v>CALL CENTER</v>
          </cell>
          <cell r="I4405" t="str">
            <v/>
          </cell>
          <cell r="J4405" t="str">
            <v>N/A</v>
          </cell>
        </row>
        <row r="4406">
          <cell r="B4406" t="str">
            <v>VT210</v>
          </cell>
          <cell r="C4406" t="str">
            <v>貸款應繳日期及應繳金額傳真</v>
          </cell>
          <cell r="D4406" t="str">
            <v>N</v>
          </cell>
          <cell r="E4406" t="str">
            <v/>
          </cell>
          <cell r="F4406" t="str">
            <v>CBP04</v>
          </cell>
          <cell r="G4406" t="str">
            <v>N</v>
          </cell>
          <cell r="H4406" t="str">
            <v>CALL CENTER</v>
          </cell>
          <cell r="I4406" t="str">
            <v/>
          </cell>
          <cell r="J4406" t="str">
            <v>N/A</v>
          </cell>
        </row>
        <row r="4407">
          <cell r="B4407" t="str">
            <v>VT210</v>
          </cell>
          <cell r="C4407" t="str">
            <v>貸款應繳日期及應繳金額傳真</v>
          </cell>
          <cell r="D4407" t="str">
            <v>N</v>
          </cell>
          <cell r="E4407" t="str">
            <v/>
          </cell>
          <cell r="F4407" t="str">
            <v>CBP04</v>
          </cell>
          <cell r="G4407" t="str">
            <v>N</v>
          </cell>
          <cell r="H4407" t="str">
            <v>CALL CENTER</v>
          </cell>
          <cell r="I4407" t="str">
            <v/>
          </cell>
          <cell r="J4407" t="str">
            <v>N/A</v>
          </cell>
        </row>
        <row r="4408">
          <cell r="B4408" t="str">
            <v>VT267</v>
          </cell>
          <cell r="C4408" t="str">
            <v>當月交易資料查詢／存戶對帳單（語音）</v>
          </cell>
          <cell r="D4408" t="str">
            <v>N</v>
          </cell>
          <cell r="E4408" t="str">
            <v/>
          </cell>
          <cell r="F4408" t="str">
            <v>CBP03</v>
          </cell>
          <cell r="G4408" t="str">
            <v>N</v>
          </cell>
          <cell r="H4408" t="str">
            <v>CALL CENTER</v>
          </cell>
          <cell r="I4408" t="str">
            <v/>
          </cell>
          <cell r="J4408" t="str">
            <v>N/A</v>
          </cell>
        </row>
        <row r="4409">
          <cell r="B4409" t="str">
            <v>VT301</v>
          </cell>
          <cell r="C4409" t="str">
            <v>取款密碼檢核</v>
          </cell>
          <cell r="D4409" t="str">
            <v>Y</v>
          </cell>
          <cell r="E4409" t="str">
            <v/>
          </cell>
          <cell r="F4409" t="str">
            <v>CBP21</v>
          </cell>
          <cell r="G4409" t="str">
            <v>N</v>
          </cell>
          <cell r="H4409" t="str">
            <v>CALL CENTER</v>
          </cell>
          <cell r="I4409" t="str">
            <v/>
          </cell>
          <cell r="J4409" t="str">
            <v>N/A</v>
          </cell>
        </row>
        <row r="4410">
          <cell r="B4410" t="str">
            <v>VT301</v>
          </cell>
          <cell r="C4410" t="str">
            <v>取款密碼檢核</v>
          </cell>
          <cell r="D4410" t="str">
            <v>Y</v>
          </cell>
          <cell r="E4410" t="str">
            <v/>
          </cell>
          <cell r="F4410" t="str">
            <v>CBP21</v>
          </cell>
          <cell r="G4410" t="str">
            <v>N</v>
          </cell>
          <cell r="H4410" t="str">
            <v>CALL CENTER</v>
          </cell>
          <cell r="I4410" t="str">
            <v/>
          </cell>
          <cell r="J4410" t="str">
            <v>N/A</v>
          </cell>
        </row>
        <row r="4411">
          <cell r="B4411" t="str">
            <v>VT302</v>
          </cell>
          <cell r="C4411" t="str">
            <v>取款密碼變更</v>
          </cell>
          <cell r="D4411" t="str">
            <v>Y</v>
          </cell>
          <cell r="E4411" t="str">
            <v/>
          </cell>
          <cell r="F4411" t="str">
            <v>CBP21</v>
          </cell>
          <cell r="G4411" t="str">
            <v>N</v>
          </cell>
          <cell r="H4411" t="str">
            <v>CALL CENTER</v>
          </cell>
          <cell r="I4411" t="str">
            <v/>
          </cell>
          <cell r="J4411" t="str">
            <v>N/A</v>
          </cell>
        </row>
        <row r="4412">
          <cell r="B4412" t="str">
            <v>VT302</v>
          </cell>
          <cell r="C4412" t="str">
            <v>取款密碼變更</v>
          </cell>
          <cell r="D4412" t="str">
            <v>Y</v>
          </cell>
          <cell r="E4412" t="str">
            <v/>
          </cell>
          <cell r="F4412" t="str">
            <v>CBP21</v>
          </cell>
          <cell r="G4412" t="str">
            <v>N</v>
          </cell>
          <cell r="H4412" t="str">
            <v>CALL CENTER</v>
          </cell>
          <cell r="I4412" t="str">
            <v/>
          </cell>
          <cell r="J4412" t="str">
            <v>N/A</v>
          </cell>
        </row>
        <row r="4413">
          <cell r="B4413" t="str">
            <v>VT303</v>
          </cell>
          <cell r="C4413" t="str">
            <v>帳號檢核</v>
          </cell>
          <cell r="D4413" t="str">
            <v>N</v>
          </cell>
          <cell r="E4413" t="str">
            <v/>
          </cell>
          <cell r="F4413" t="str">
            <v>CBP03</v>
          </cell>
          <cell r="G4413" t="str">
            <v>N</v>
          </cell>
          <cell r="H4413" t="str">
            <v>CALL CENTER</v>
          </cell>
          <cell r="I4413" t="str">
            <v/>
          </cell>
          <cell r="J4413" t="str">
            <v>N/A</v>
          </cell>
        </row>
        <row r="4414">
          <cell r="B4414" t="str">
            <v>VT304</v>
          </cell>
          <cell r="C4414" t="str">
            <v>交易憑證卡檢核</v>
          </cell>
          <cell r="D4414" t="str">
            <v>Y</v>
          </cell>
          <cell r="E4414" t="str">
            <v/>
          </cell>
          <cell r="F4414" t="str">
            <v>CBP21</v>
          </cell>
          <cell r="G4414" t="str">
            <v>N</v>
          </cell>
          <cell r="H4414" t="str">
            <v>CIB</v>
          </cell>
          <cell r="I4414" t="str">
            <v/>
          </cell>
          <cell r="J4414" t="str">
            <v>N/A</v>
          </cell>
        </row>
        <row r="4415">
          <cell r="B4415" t="str">
            <v>VT305</v>
          </cell>
          <cell r="C4415" t="str">
            <v>晶片卡號與ＩＤ檢核</v>
          </cell>
          <cell r="D4415" t="str">
            <v>N</v>
          </cell>
          <cell r="E4415" t="str">
            <v/>
          </cell>
          <cell r="F4415" t="str">
            <v>N</v>
          </cell>
          <cell r="G4415" t="str">
            <v>N</v>
          </cell>
          <cell r="H4415" t="str">
            <v/>
          </cell>
          <cell r="I4415" t="str">
            <v/>
          </cell>
          <cell r="J4415" t="str">
            <v>N/A</v>
          </cell>
        </row>
        <row r="4416">
          <cell r="B4416" t="str">
            <v>VT306</v>
          </cell>
          <cell r="C4416" t="str">
            <v>網銀登入檢核</v>
          </cell>
          <cell r="D4416" t="str">
            <v>N</v>
          </cell>
          <cell r="E4416" t="str">
            <v/>
          </cell>
          <cell r="F4416" t="str">
            <v>CBP03</v>
          </cell>
          <cell r="G4416" t="str">
            <v>N</v>
          </cell>
          <cell r="H4416" t="str">
            <v>PIB</v>
          </cell>
          <cell r="I4416" t="str">
            <v/>
          </cell>
          <cell r="J4416" t="str">
            <v>N/A</v>
          </cell>
        </row>
        <row r="4417">
          <cell r="B4417" t="str">
            <v>VT307</v>
          </cell>
          <cell r="C4417" t="str">
            <v>使用者名稱／密碼新增、變更</v>
          </cell>
          <cell r="D4417" t="str">
            <v>N</v>
          </cell>
          <cell r="E4417" t="str">
            <v/>
          </cell>
          <cell r="F4417" t="str">
            <v>N</v>
          </cell>
          <cell r="G4417" t="str">
            <v>N</v>
          </cell>
          <cell r="H4417" t="str">
            <v/>
          </cell>
          <cell r="I4417" t="str">
            <v/>
          </cell>
          <cell r="J4417" t="str">
            <v>N/A</v>
          </cell>
        </row>
        <row r="4418">
          <cell r="B4418" t="str">
            <v>VT308</v>
          </cell>
          <cell r="C4418" t="str">
            <v>ＱＥＴＡＢＳ密碼檢核、變更</v>
          </cell>
          <cell r="D4418" t="str">
            <v>N</v>
          </cell>
          <cell r="E4418" t="str">
            <v/>
          </cell>
          <cell r="F4418" t="str">
            <v>N</v>
          </cell>
          <cell r="G4418" t="str">
            <v>N</v>
          </cell>
          <cell r="H4418" t="str">
            <v/>
          </cell>
          <cell r="I4418" t="str">
            <v/>
          </cell>
          <cell r="J4418" t="str">
            <v>N/A</v>
          </cell>
        </row>
        <row r="4419">
          <cell r="B4419" t="str">
            <v>VT309</v>
          </cell>
          <cell r="C4419" t="str">
            <v>晶片金融卡登入網銀檢核</v>
          </cell>
          <cell r="D4419" t="str">
            <v>N</v>
          </cell>
          <cell r="E4419" t="str">
            <v/>
          </cell>
          <cell r="F4419" t="str">
            <v>N</v>
          </cell>
          <cell r="G4419" t="str">
            <v>N</v>
          </cell>
          <cell r="H4419" t="str">
            <v/>
          </cell>
          <cell r="I4419" t="str">
            <v/>
          </cell>
          <cell r="J4419" t="str">
            <v>N/A</v>
          </cell>
        </row>
        <row r="4420">
          <cell r="B4420" t="str">
            <v>VT310</v>
          </cell>
          <cell r="C4420" t="str">
            <v>簡訊密碼ＯＴＰ驗證（網銀端啟用／變更）</v>
          </cell>
          <cell r="D4420" t="str">
            <v>N</v>
          </cell>
          <cell r="E4420" t="str">
            <v/>
          </cell>
          <cell r="F4420" t="str">
            <v>N</v>
          </cell>
          <cell r="G4420" t="str">
            <v>N</v>
          </cell>
          <cell r="H4420" t="str">
            <v/>
          </cell>
          <cell r="I4420" t="str">
            <v/>
          </cell>
          <cell r="J4420" t="str">
            <v>N/A</v>
          </cell>
        </row>
        <row r="4421">
          <cell r="B4421" t="str">
            <v>VT311</v>
          </cell>
          <cell r="C4421" t="str">
            <v>ＯＴＰ非約轉帳於轉帳前產生ＯＴＰ</v>
          </cell>
          <cell r="D4421" t="str">
            <v>N</v>
          </cell>
          <cell r="E4421" t="str">
            <v/>
          </cell>
          <cell r="F4421" t="str">
            <v>N</v>
          </cell>
          <cell r="G4421" t="str">
            <v>N</v>
          </cell>
          <cell r="H4421" t="str">
            <v/>
          </cell>
          <cell r="I4421" t="str">
            <v/>
          </cell>
          <cell r="J4421" t="str">
            <v>N/A</v>
          </cell>
        </row>
        <row r="4422">
          <cell r="B4422" t="str">
            <v>VT400</v>
          </cell>
          <cell r="C4422" t="str">
            <v>行動網銀跨行轉帳</v>
          </cell>
          <cell r="D4422" t="str">
            <v>N</v>
          </cell>
          <cell r="E4422" t="str">
            <v/>
          </cell>
          <cell r="F4422" t="str">
            <v>N</v>
          </cell>
          <cell r="G4422" t="str">
            <v>N</v>
          </cell>
          <cell r="H4422" t="str">
            <v/>
          </cell>
          <cell r="I4422" t="str">
            <v/>
          </cell>
          <cell r="J4422" t="str">
            <v>N/A</v>
          </cell>
        </row>
        <row r="4423">
          <cell r="B4423" t="str">
            <v>VT402</v>
          </cell>
          <cell r="C4423" t="str">
            <v>繳信用卡款</v>
          </cell>
          <cell r="D4423" t="str">
            <v>Y</v>
          </cell>
          <cell r="E4423" t="str">
            <v/>
          </cell>
          <cell r="F4423" t="str">
            <v>CBP03</v>
          </cell>
          <cell r="G4423" t="str">
            <v>行動銀行</v>
          </cell>
          <cell r="H4423" t="str">
            <v>PIB、CIB、CALL CENTER</v>
          </cell>
          <cell r="I4423" t="str">
            <v/>
          </cell>
          <cell r="J4423" t="str">
            <v>玉山全球網路銀行(GIB)</v>
          </cell>
        </row>
        <row r="4424">
          <cell r="B4424" t="str">
            <v>VT402</v>
          </cell>
          <cell r="C4424" t="str">
            <v>繳信用卡款</v>
          </cell>
          <cell r="D4424" t="str">
            <v>Y</v>
          </cell>
          <cell r="E4424" t="str">
            <v/>
          </cell>
          <cell r="F4424" t="str">
            <v>CBP03</v>
          </cell>
          <cell r="G4424" t="str">
            <v>行動銀行</v>
          </cell>
          <cell r="H4424" t="str">
            <v>PIB、CIB、CALL CENTER</v>
          </cell>
          <cell r="I4424" t="str">
            <v/>
          </cell>
          <cell r="J4424" t="str">
            <v>客服系統(IVR)</v>
          </cell>
        </row>
        <row r="4425">
          <cell r="B4425" t="str">
            <v>VT403</v>
          </cell>
          <cell r="C4425" t="str">
            <v>跨行轉帳（含網路小額轉帳）</v>
          </cell>
          <cell r="D4425" t="str">
            <v>Y</v>
          </cell>
          <cell r="E4425" t="str">
            <v/>
          </cell>
          <cell r="F4425" t="str">
            <v>FEP</v>
          </cell>
          <cell r="G4425" t="str">
            <v>N</v>
          </cell>
          <cell r="H4425" t="str">
            <v>CIB、CALL CENTER</v>
          </cell>
          <cell r="I4425" t="str">
            <v/>
          </cell>
          <cell r="J4425" t="str">
            <v>N/A</v>
          </cell>
        </row>
        <row r="4426">
          <cell r="B4426" t="str">
            <v>VT404</v>
          </cell>
          <cell r="C4426" t="str">
            <v>跨行轉帳（含網路小額轉帳）</v>
          </cell>
          <cell r="D4426" t="str">
            <v>N</v>
          </cell>
          <cell r="E4426" t="str">
            <v/>
          </cell>
          <cell r="F4426" t="str">
            <v>FEP</v>
          </cell>
          <cell r="G4426" t="str">
            <v>N</v>
          </cell>
          <cell r="H4426" t="str">
            <v>CIB</v>
          </cell>
          <cell r="I4426" t="str">
            <v/>
          </cell>
          <cell r="J4426" t="str">
            <v>N/A</v>
          </cell>
        </row>
        <row r="4427">
          <cell r="B4427" t="str">
            <v>VT404</v>
          </cell>
          <cell r="C4427" t="str">
            <v>跨行轉帳（含網路小額轉帳）</v>
          </cell>
          <cell r="D4427" t="str">
            <v>N</v>
          </cell>
          <cell r="E4427" t="str">
            <v/>
          </cell>
          <cell r="F4427" t="str">
            <v>FEP</v>
          </cell>
          <cell r="G4427" t="str">
            <v>N</v>
          </cell>
          <cell r="H4427" t="str">
            <v>CIB</v>
          </cell>
          <cell r="I4427" t="str">
            <v/>
          </cell>
          <cell r="J4427" t="str">
            <v>N/A</v>
          </cell>
        </row>
        <row r="4428">
          <cell r="B4428" t="str">
            <v>VT405</v>
          </cell>
          <cell r="C4428" t="str">
            <v>大額匯出匯款</v>
          </cell>
          <cell r="D4428" t="str">
            <v>N</v>
          </cell>
          <cell r="E4428" t="str">
            <v/>
          </cell>
          <cell r="F4428" t="str">
            <v>N</v>
          </cell>
          <cell r="G4428" t="str">
            <v>N</v>
          </cell>
          <cell r="H4428" t="str">
            <v/>
          </cell>
          <cell r="I4428" t="str">
            <v/>
          </cell>
          <cell r="J4428" t="str">
            <v>N/A</v>
          </cell>
        </row>
        <row r="4429">
          <cell r="B4429" t="str">
            <v>VT406</v>
          </cell>
          <cell r="C4429" t="str">
            <v>大額外存結購</v>
          </cell>
          <cell r="D4429" t="str">
            <v>N</v>
          </cell>
          <cell r="E4429" t="str">
            <v/>
          </cell>
          <cell r="F4429" t="str">
            <v>N</v>
          </cell>
          <cell r="G4429" t="str">
            <v>N</v>
          </cell>
          <cell r="H4429" t="str">
            <v/>
          </cell>
          <cell r="I4429" t="str">
            <v/>
          </cell>
          <cell r="J4429" t="str">
            <v>N/A</v>
          </cell>
        </row>
        <row r="4430">
          <cell r="B4430" t="str">
            <v>VT407</v>
          </cell>
          <cell r="C4430" t="str">
            <v>大額外存結售</v>
          </cell>
          <cell r="D4430" t="str">
            <v>N</v>
          </cell>
          <cell r="E4430" t="str">
            <v/>
          </cell>
          <cell r="F4430" t="str">
            <v>N</v>
          </cell>
          <cell r="G4430" t="str">
            <v>N</v>
          </cell>
          <cell r="H4430" t="str">
            <v/>
          </cell>
          <cell r="I4430" t="str">
            <v/>
          </cell>
          <cell r="J4430" t="str">
            <v>N/A</v>
          </cell>
        </row>
        <row r="4431">
          <cell r="B4431" t="str">
            <v>VT408</v>
          </cell>
          <cell r="C4431" t="str">
            <v>外存幣轉</v>
          </cell>
          <cell r="D4431" t="str">
            <v>N</v>
          </cell>
          <cell r="E4431" t="str">
            <v/>
          </cell>
          <cell r="F4431" t="str">
            <v>N</v>
          </cell>
          <cell r="G4431" t="str">
            <v>N</v>
          </cell>
          <cell r="H4431" t="str">
            <v/>
          </cell>
          <cell r="I4431" t="str">
            <v/>
          </cell>
          <cell r="J4431" t="str">
            <v>N/A</v>
          </cell>
        </row>
        <row r="4432">
          <cell r="B4432" t="str">
            <v>VT409</v>
          </cell>
          <cell r="C4432" t="str">
            <v>外存轉帳（本行第三人轉帳）</v>
          </cell>
          <cell r="D4432" t="str">
            <v>N</v>
          </cell>
          <cell r="E4432" t="str">
            <v/>
          </cell>
          <cell r="F4432" t="str">
            <v>N</v>
          </cell>
          <cell r="G4432" t="str">
            <v>N</v>
          </cell>
          <cell r="H4432" t="str">
            <v/>
          </cell>
          <cell r="I4432" t="str">
            <v/>
          </cell>
          <cell r="J4432" t="str">
            <v>N/A</v>
          </cell>
        </row>
        <row r="4433">
          <cell r="B4433" t="str">
            <v>VT410</v>
          </cell>
          <cell r="C4433" t="str">
            <v>預約取消</v>
          </cell>
          <cell r="D4433" t="str">
            <v>N</v>
          </cell>
          <cell r="E4433" t="str">
            <v/>
          </cell>
          <cell r="F4433" t="str">
            <v>CBP03</v>
          </cell>
          <cell r="G4433" t="str">
            <v>N</v>
          </cell>
          <cell r="H4433" t="str">
            <v>CALL CENTER</v>
          </cell>
          <cell r="I4433" t="str">
            <v/>
          </cell>
          <cell r="J4433" t="str">
            <v>N/A</v>
          </cell>
        </row>
        <row r="4434">
          <cell r="B4434" t="str">
            <v>VT410</v>
          </cell>
          <cell r="C4434" t="str">
            <v>預約取消</v>
          </cell>
          <cell r="D4434" t="str">
            <v>N</v>
          </cell>
          <cell r="E4434" t="str">
            <v/>
          </cell>
          <cell r="F4434" t="str">
            <v>CBP03</v>
          </cell>
          <cell r="G4434" t="str">
            <v>N</v>
          </cell>
          <cell r="H4434" t="str">
            <v>CALL CENTER</v>
          </cell>
          <cell r="I4434" t="str">
            <v/>
          </cell>
          <cell r="J4434" t="str">
            <v>N/A</v>
          </cell>
        </row>
        <row r="4435">
          <cell r="B4435" t="str">
            <v>VT411</v>
          </cell>
          <cell r="C4435" t="str">
            <v>預約本行轉帳</v>
          </cell>
          <cell r="D4435" t="str">
            <v>N</v>
          </cell>
          <cell r="E4435" t="str">
            <v/>
          </cell>
          <cell r="F4435" t="str">
            <v>CBP03</v>
          </cell>
          <cell r="G4435" t="str">
            <v>N</v>
          </cell>
          <cell r="H4435" t="str">
            <v>CALL CENTER</v>
          </cell>
          <cell r="I4435" t="str">
            <v/>
          </cell>
          <cell r="J4435" t="str">
            <v>N/A</v>
          </cell>
        </row>
        <row r="4436">
          <cell r="B4436" t="str">
            <v>VT411</v>
          </cell>
          <cell r="C4436" t="str">
            <v>預約本行轉帳</v>
          </cell>
          <cell r="D4436" t="str">
            <v>N</v>
          </cell>
          <cell r="E4436" t="str">
            <v/>
          </cell>
          <cell r="F4436" t="str">
            <v>CBP03</v>
          </cell>
          <cell r="G4436" t="str">
            <v>N</v>
          </cell>
          <cell r="H4436" t="str">
            <v>CALL CENTER</v>
          </cell>
          <cell r="I4436" t="str">
            <v/>
          </cell>
          <cell r="J4436" t="str">
            <v>N/A</v>
          </cell>
        </row>
        <row r="4437">
          <cell r="B4437" t="str">
            <v>VT412</v>
          </cell>
          <cell r="C4437" t="str">
            <v>預約繳本行信用卡款</v>
          </cell>
          <cell r="D4437" t="str">
            <v>N</v>
          </cell>
          <cell r="E4437" t="str">
            <v/>
          </cell>
          <cell r="F4437" t="str">
            <v>CBP03</v>
          </cell>
          <cell r="G4437" t="str">
            <v>N</v>
          </cell>
          <cell r="H4437" t="str">
            <v>CALL CENTER</v>
          </cell>
          <cell r="I4437" t="str">
            <v/>
          </cell>
          <cell r="J4437" t="str">
            <v>N/A</v>
          </cell>
        </row>
        <row r="4438">
          <cell r="B4438" t="str">
            <v>VT412</v>
          </cell>
          <cell r="C4438" t="str">
            <v>預約繳本行信用卡款</v>
          </cell>
          <cell r="D4438" t="str">
            <v>N</v>
          </cell>
          <cell r="E4438" t="str">
            <v/>
          </cell>
          <cell r="F4438" t="str">
            <v>CBP03</v>
          </cell>
          <cell r="G4438" t="str">
            <v>N</v>
          </cell>
          <cell r="H4438" t="str">
            <v>CALL CENTER</v>
          </cell>
          <cell r="I4438" t="str">
            <v/>
          </cell>
          <cell r="J4438" t="str">
            <v>N/A</v>
          </cell>
        </row>
        <row r="4439">
          <cell r="B4439" t="str">
            <v>VT413</v>
          </cell>
          <cell r="C4439" t="str">
            <v>預約綜存轉定存</v>
          </cell>
          <cell r="D4439" t="str">
            <v>N</v>
          </cell>
          <cell r="E4439" t="str">
            <v/>
          </cell>
          <cell r="F4439" t="str">
            <v>CBP03</v>
          </cell>
          <cell r="G4439" t="str">
            <v>N</v>
          </cell>
          <cell r="H4439" t="str">
            <v>CALL CENTER</v>
          </cell>
          <cell r="I4439" t="str">
            <v/>
          </cell>
          <cell r="J4439" t="str">
            <v>N/A</v>
          </cell>
        </row>
        <row r="4440">
          <cell r="B4440" t="str">
            <v>VT413</v>
          </cell>
          <cell r="C4440" t="str">
            <v>預約綜存轉定存</v>
          </cell>
          <cell r="D4440" t="str">
            <v>N</v>
          </cell>
          <cell r="E4440" t="str">
            <v/>
          </cell>
          <cell r="F4440" t="str">
            <v>CBP03</v>
          </cell>
          <cell r="G4440" t="str">
            <v>N</v>
          </cell>
          <cell r="H4440" t="str">
            <v>CALL CENTER</v>
          </cell>
          <cell r="I4440" t="str">
            <v/>
          </cell>
          <cell r="J4440" t="str">
            <v>N/A</v>
          </cell>
        </row>
        <row r="4441">
          <cell r="B4441" t="str">
            <v>VT419</v>
          </cell>
          <cell r="C4441" t="str">
            <v>本行轉帳（含網路小額轉帳）</v>
          </cell>
          <cell r="D4441" t="str">
            <v>N</v>
          </cell>
          <cell r="E4441" t="str">
            <v/>
          </cell>
          <cell r="F4441" t="str">
            <v>CBP03</v>
          </cell>
          <cell r="G4441" t="str">
            <v>N</v>
          </cell>
          <cell r="H4441" t="str">
            <v>傳真</v>
          </cell>
          <cell r="I4441" t="str">
            <v/>
          </cell>
          <cell r="J4441" t="str">
            <v>N/A</v>
          </cell>
        </row>
        <row r="4442">
          <cell r="B4442" t="str">
            <v>VT423</v>
          </cell>
          <cell r="C4442" t="str">
            <v>企業網路銀行憑證手續費繳款</v>
          </cell>
          <cell r="D4442" t="str">
            <v>N</v>
          </cell>
          <cell r="E4442" t="str">
            <v/>
          </cell>
          <cell r="F4442" t="str">
            <v>N</v>
          </cell>
          <cell r="G4442" t="str">
            <v>N</v>
          </cell>
          <cell r="H4442" t="str">
            <v/>
          </cell>
          <cell r="I4442" t="str">
            <v/>
          </cell>
          <cell r="J4442" t="str">
            <v>N/A</v>
          </cell>
        </row>
        <row r="4443">
          <cell r="B4443" t="str">
            <v>VT424</v>
          </cell>
          <cell r="C4443" t="str">
            <v>跨行單筆匯款（匯款集中）</v>
          </cell>
          <cell r="D4443" t="str">
            <v>N</v>
          </cell>
          <cell r="E4443" t="str">
            <v/>
          </cell>
          <cell r="F4443" t="str">
            <v>CBP03</v>
          </cell>
          <cell r="G4443" t="str">
            <v>N</v>
          </cell>
          <cell r="H4443" t="str">
            <v xml:space="preserve">金融集中系統 </v>
          </cell>
          <cell r="I4443" t="str">
            <v/>
          </cell>
          <cell r="J4443" t="str">
            <v>N/A</v>
          </cell>
        </row>
        <row r="4444">
          <cell r="B4444" t="str">
            <v>VT424</v>
          </cell>
          <cell r="C4444" t="str">
            <v>跨行單筆匯款（匯款集中）</v>
          </cell>
          <cell r="D4444" t="str">
            <v>N</v>
          </cell>
          <cell r="E4444" t="str">
            <v/>
          </cell>
          <cell r="F4444" t="str">
            <v>CBP03</v>
          </cell>
          <cell r="G4444" t="str">
            <v>N</v>
          </cell>
          <cell r="H4444" t="str">
            <v xml:space="preserve">金融集中系統 </v>
          </cell>
          <cell r="I4444" t="str">
            <v/>
          </cell>
          <cell r="J4444" t="str">
            <v>N/A</v>
          </cell>
        </row>
        <row r="4445">
          <cell r="B4445" t="str">
            <v>VT430</v>
          </cell>
          <cell r="C4445" t="str">
            <v>ACH扣帳</v>
          </cell>
          <cell r="D4445" t="str">
            <v>Y</v>
          </cell>
          <cell r="E4445" t="str">
            <v/>
          </cell>
          <cell r="F4445" t="str">
            <v>CBP03</v>
          </cell>
          <cell r="G4445" t="str">
            <v>N</v>
          </cell>
          <cell r="H4445" t="str">
            <v>CIB</v>
          </cell>
          <cell r="I4445" t="str">
            <v/>
          </cell>
          <cell r="J4445" t="str">
            <v>玉山全球網路銀行(GIB)</v>
          </cell>
        </row>
        <row r="4446">
          <cell r="B4446" t="str">
            <v>VT431</v>
          </cell>
          <cell r="C4446" t="str">
            <v>申請存款餘額證明或交易明細之手續費</v>
          </cell>
          <cell r="D4446" t="str">
            <v>N</v>
          </cell>
          <cell r="E4446" t="str">
            <v/>
          </cell>
          <cell r="F4446" t="str">
            <v>N</v>
          </cell>
          <cell r="G4446" t="str">
            <v>N</v>
          </cell>
          <cell r="H4446" t="str">
            <v/>
          </cell>
          <cell r="I4446" t="str">
            <v/>
          </cell>
          <cell r="J4446" t="str">
            <v>N/A</v>
          </cell>
        </row>
        <row r="4447">
          <cell r="B4447" t="str">
            <v>VT432</v>
          </cell>
          <cell r="C4447" t="str">
            <v>信保費收取（Ｓ１７轉入虛擬帳號）</v>
          </cell>
          <cell r="D4447" t="str">
            <v>Y</v>
          </cell>
          <cell r="E4447" t="str">
            <v/>
          </cell>
          <cell r="F4447" t="str">
            <v>CBP04</v>
          </cell>
          <cell r="G4447" t="str">
            <v>N</v>
          </cell>
          <cell r="H4447" t="str">
            <v>CIB</v>
          </cell>
          <cell r="I4447" t="str">
            <v/>
          </cell>
          <cell r="J4447" t="str">
            <v>國內信用狀系統</v>
          </cell>
        </row>
        <row r="4448">
          <cell r="B4448" t="str">
            <v>VT433</v>
          </cell>
          <cell r="C4448" t="str">
            <v>由Ｓ１７轉入帳號</v>
          </cell>
          <cell r="D4448" t="str">
            <v>Y</v>
          </cell>
          <cell r="E4448" t="str">
            <v/>
          </cell>
          <cell r="F4448" t="str">
            <v>CBP04</v>
          </cell>
          <cell r="G4448" t="str">
            <v>N</v>
          </cell>
          <cell r="H4448" t="str">
            <v>CIB</v>
          </cell>
          <cell r="I4448" t="str">
            <v/>
          </cell>
          <cell r="J4448" t="str">
            <v>國內信用狀系統</v>
          </cell>
        </row>
        <row r="4449">
          <cell r="B4449" t="str">
            <v>VT434</v>
          </cell>
          <cell r="C4449" t="str">
            <v>帳戶轉入Ｓ１７</v>
          </cell>
          <cell r="D4449" t="str">
            <v>Y</v>
          </cell>
          <cell r="E4449" t="str">
            <v/>
          </cell>
          <cell r="F4449" t="str">
            <v>CBP04</v>
          </cell>
          <cell r="G4449" t="str">
            <v>N</v>
          </cell>
          <cell r="H4449" t="str">
            <v>CIB</v>
          </cell>
          <cell r="I4449" t="str">
            <v/>
          </cell>
          <cell r="J4449" t="str">
            <v>國內信用狀系統</v>
          </cell>
        </row>
        <row r="4450">
          <cell r="B4450" t="str">
            <v>VT435</v>
          </cell>
          <cell r="C4450" t="str">
            <v>網路銀行撥薪櫃檯資料上傳</v>
          </cell>
          <cell r="D4450" t="str">
            <v>N</v>
          </cell>
          <cell r="E4450" t="str">
            <v/>
          </cell>
          <cell r="F4450" t="str">
            <v>CBP03</v>
          </cell>
          <cell r="G4450" t="str">
            <v>N</v>
          </cell>
          <cell r="H4450" t="str">
            <v>PIB</v>
          </cell>
          <cell r="I4450" t="str">
            <v/>
          </cell>
          <cell r="J4450" t="str">
            <v>N/A</v>
          </cell>
        </row>
        <row r="4451">
          <cell r="B4451" t="str">
            <v>VT436</v>
          </cell>
          <cell r="C4451" t="str">
            <v>取消網路銀行撥薪櫃檯上傳資料</v>
          </cell>
          <cell r="D4451" t="str">
            <v>N</v>
          </cell>
          <cell r="E4451" t="str">
            <v/>
          </cell>
          <cell r="F4451" t="str">
            <v>N</v>
          </cell>
          <cell r="G4451" t="str">
            <v>N</v>
          </cell>
          <cell r="H4451" t="str">
            <v/>
          </cell>
          <cell r="I4451" t="str">
            <v/>
          </cell>
          <cell r="J4451" t="str">
            <v>N/A</v>
          </cell>
        </row>
        <row r="4452">
          <cell r="B4452" t="str">
            <v>VT437</v>
          </cell>
          <cell r="C4452" t="str">
            <v>撥薪櫃台帳務交易</v>
          </cell>
          <cell r="D4452" t="str">
            <v>N</v>
          </cell>
          <cell r="E4452" t="str">
            <v/>
          </cell>
          <cell r="F4452" t="str">
            <v>N</v>
          </cell>
          <cell r="G4452" t="str">
            <v>N</v>
          </cell>
          <cell r="H4452" t="str">
            <v/>
          </cell>
          <cell r="I4452" t="str">
            <v/>
          </cell>
          <cell r="J4452" t="str">
            <v>N/A</v>
          </cell>
        </row>
        <row r="4453">
          <cell r="B4453" t="str">
            <v>VT441</v>
          </cell>
          <cell r="C4453" t="str">
            <v>整批轉帳扣款</v>
          </cell>
          <cell r="D4453" t="str">
            <v>Y</v>
          </cell>
          <cell r="E4453" t="str">
            <v/>
          </cell>
          <cell r="F4453" t="str">
            <v>CBP03</v>
          </cell>
          <cell r="G4453" t="str">
            <v/>
          </cell>
          <cell r="H4453" t="str">
            <v/>
          </cell>
          <cell r="I4453" t="str">
            <v/>
          </cell>
          <cell r="J4453" t="str">
            <v>玉山全球網路銀行(GIB)</v>
          </cell>
        </row>
        <row r="4454">
          <cell r="B4454" t="str">
            <v>VT442</v>
          </cell>
          <cell r="C4454" t="str">
            <v>整批轉帳入帳</v>
          </cell>
          <cell r="D4454" t="str">
            <v>Y</v>
          </cell>
          <cell r="E4454" t="str">
            <v/>
          </cell>
          <cell r="F4454" t="str">
            <v>CBP03</v>
          </cell>
          <cell r="G4454" t="str">
            <v/>
          </cell>
          <cell r="H4454" t="str">
            <v/>
          </cell>
          <cell r="I4454" t="str">
            <v/>
          </cell>
          <cell r="J4454" t="str">
            <v>玉山全球網路銀行(GIB)</v>
          </cell>
        </row>
        <row r="4455">
          <cell r="B4455" t="str">
            <v>VT443</v>
          </cell>
          <cell r="C4455" t="str">
            <v>整批轉帳回存</v>
          </cell>
          <cell r="D4455" t="str">
            <v>Y</v>
          </cell>
          <cell r="E4455" t="str">
            <v/>
          </cell>
          <cell r="F4455" t="str">
            <v>CBP03</v>
          </cell>
          <cell r="G4455" t="str">
            <v/>
          </cell>
          <cell r="H4455" t="str">
            <v/>
          </cell>
          <cell r="I4455" t="str">
            <v/>
          </cell>
          <cell r="J4455" t="str">
            <v>玉山全球網路銀行(GIB)</v>
          </cell>
        </row>
        <row r="4456">
          <cell r="B4456" t="str">
            <v>VT444</v>
          </cell>
          <cell r="C4456" t="str">
            <v>薪轉扣款</v>
          </cell>
          <cell r="D4456" t="str">
            <v>Y</v>
          </cell>
          <cell r="E4456" t="str">
            <v/>
          </cell>
          <cell r="F4456" t="str">
            <v>CBP03</v>
          </cell>
          <cell r="G4456" t="str">
            <v/>
          </cell>
          <cell r="H4456" t="str">
            <v/>
          </cell>
          <cell r="I4456" t="str">
            <v/>
          </cell>
          <cell r="J4456" t="str">
            <v>玉山全球網路銀行(GIB)</v>
          </cell>
        </row>
        <row r="4457">
          <cell r="B4457" t="str">
            <v>VT445</v>
          </cell>
          <cell r="C4457" t="str">
            <v>薪轉自行入帳</v>
          </cell>
          <cell r="D4457" t="str">
            <v>Y</v>
          </cell>
          <cell r="E4457" t="str">
            <v/>
          </cell>
          <cell r="F4457" t="str">
            <v>CBP03</v>
          </cell>
          <cell r="G4457" t="str">
            <v/>
          </cell>
          <cell r="H4457" t="str">
            <v/>
          </cell>
          <cell r="I4457" t="str">
            <v/>
          </cell>
          <cell r="J4457" t="str">
            <v>玉山全球網路銀行(GIB)</v>
          </cell>
        </row>
        <row r="4458">
          <cell r="B4458" t="str">
            <v>VT446</v>
          </cell>
          <cell r="C4458" t="str">
            <v>薪轉回存</v>
          </cell>
          <cell r="D4458" t="str">
            <v>Y</v>
          </cell>
          <cell r="E4458" t="str">
            <v/>
          </cell>
          <cell r="F4458" t="str">
            <v>CBP03</v>
          </cell>
          <cell r="G4458" t="str">
            <v/>
          </cell>
          <cell r="H4458" t="str">
            <v/>
          </cell>
          <cell r="I4458" t="str">
            <v/>
          </cell>
          <cell r="J4458" t="str">
            <v>玉山全球網路銀行(GIB)</v>
          </cell>
        </row>
        <row r="4459">
          <cell r="B4459" t="str">
            <v>VT447</v>
          </cell>
          <cell r="C4459" t="str">
            <v>薪轉跨行入帳</v>
          </cell>
          <cell r="D4459" t="str">
            <v>Y</v>
          </cell>
          <cell r="E4459" t="str">
            <v/>
          </cell>
          <cell r="F4459" t="str">
            <v>CBP03</v>
          </cell>
          <cell r="G4459" t="str">
            <v/>
          </cell>
          <cell r="H4459" t="str">
            <v/>
          </cell>
          <cell r="I4459" t="str">
            <v/>
          </cell>
          <cell r="J4459" t="str">
            <v>玉山全球網路銀行(GIB)</v>
          </cell>
        </row>
        <row r="4460">
          <cell r="B4460" t="str">
            <v>VT450</v>
          </cell>
          <cell r="C4460" t="str">
            <v>大額外匯</v>
          </cell>
          <cell r="D4460" t="str">
            <v>Y</v>
          </cell>
          <cell r="E4460" t="str">
            <v/>
          </cell>
          <cell r="F4460" t="str">
            <v>CBP03</v>
          </cell>
          <cell r="G4460" t="str">
            <v>N</v>
          </cell>
          <cell r="H4460" t="str">
            <v>CIB</v>
          </cell>
          <cell r="I4460" t="str">
            <v/>
          </cell>
          <cell r="J4460" t="str">
            <v>外匯共用平台(FXCM)</v>
          </cell>
        </row>
        <row r="4461">
          <cell r="B4461" t="str">
            <v>VT451</v>
          </cell>
          <cell r="C4461" t="str">
            <v>外匯匯入匯款解款</v>
          </cell>
          <cell r="D4461" t="str">
            <v>Y</v>
          </cell>
          <cell r="E4461" t="str">
            <v/>
          </cell>
          <cell r="F4461" t="str">
            <v>CBP03</v>
          </cell>
          <cell r="G4461" t="str">
            <v>N</v>
          </cell>
          <cell r="H4461" t="str">
            <v>CIB</v>
          </cell>
          <cell r="I4461" t="str">
            <v/>
          </cell>
          <cell r="J4461" t="str">
            <v>外匯共用平台(FXCM)</v>
          </cell>
        </row>
        <row r="4462">
          <cell r="B4462" t="str">
            <v>VT452</v>
          </cell>
          <cell r="C4462" t="str">
            <v>外匯</v>
          </cell>
          <cell r="D4462" t="str">
            <v>N</v>
          </cell>
          <cell r="E4462" t="str">
            <v/>
          </cell>
          <cell r="F4462" t="str">
            <v>CBP03</v>
          </cell>
          <cell r="G4462" t="str">
            <v>N</v>
          </cell>
          <cell r="H4462" t="str">
            <v>傳真</v>
          </cell>
          <cell r="I4462" t="str">
            <v/>
          </cell>
          <cell r="J4462" t="str">
            <v>N/A</v>
          </cell>
        </row>
        <row r="4463">
          <cell r="B4463" t="str">
            <v>VT457</v>
          </cell>
          <cell r="C4463" t="str">
            <v>代收各類稅單－透過財金（有條碼）</v>
          </cell>
          <cell r="D4463" t="str">
            <v>Y</v>
          </cell>
          <cell r="E4463" t="str">
            <v/>
          </cell>
          <cell r="F4463" t="str">
            <v>CBP03</v>
          </cell>
          <cell r="G4463" t="str">
            <v>N</v>
          </cell>
          <cell r="H4463" t="str">
            <v>CIB</v>
          </cell>
          <cell r="I4463" t="str">
            <v/>
          </cell>
          <cell r="J4463" t="str">
            <v>玉山全球網路銀行(GIB)</v>
          </cell>
        </row>
        <row r="4464">
          <cell r="B4464" t="str">
            <v>VT458</v>
          </cell>
          <cell r="C4464" t="str">
            <v>繳費</v>
          </cell>
          <cell r="D4464" t="str">
            <v>Y</v>
          </cell>
          <cell r="E4464" t="str">
            <v/>
          </cell>
          <cell r="F4464" t="str">
            <v>CBP03</v>
          </cell>
          <cell r="G4464" t="str">
            <v>N</v>
          </cell>
          <cell r="H4464" t="str">
            <v>CIB</v>
          </cell>
          <cell r="I4464" t="str">
            <v/>
          </cell>
          <cell r="J4464" t="str">
            <v>玉山全球網路銀行(GIB)</v>
          </cell>
        </row>
        <row r="4465">
          <cell r="B4465" t="str">
            <v>VT459</v>
          </cell>
          <cell r="C4465" t="str">
            <v>關稅匯款</v>
          </cell>
          <cell r="D4465" t="str">
            <v>Y</v>
          </cell>
          <cell r="E4465" t="str">
            <v/>
          </cell>
          <cell r="F4465" t="str">
            <v>FEP</v>
          </cell>
          <cell r="G4465" t="str">
            <v>N</v>
          </cell>
          <cell r="H4465" t="str">
            <v>CIB</v>
          </cell>
          <cell r="I4465" t="str">
            <v/>
          </cell>
          <cell r="J4465" t="str">
            <v>玉山全球網路銀行(GIB)</v>
          </cell>
        </row>
        <row r="4466">
          <cell r="B4466" t="str">
            <v>VT460</v>
          </cell>
          <cell r="C4466" t="str">
            <v>跨行單筆匯款</v>
          </cell>
          <cell r="D4466" t="str">
            <v>Y</v>
          </cell>
          <cell r="E4466" t="str">
            <v/>
          </cell>
          <cell r="F4466" t="str">
            <v>FEP</v>
          </cell>
          <cell r="G4466" t="str">
            <v>N</v>
          </cell>
          <cell r="H4466" t="str">
            <v>CIB</v>
          </cell>
          <cell r="I4466" t="str">
            <v/>
          </cell>
          <cell r="J4466" t="str">
            <v>玉山全球網路銀行(GIB)</v>
          </cell>
        </row>
        <row r="4467">
          <cell r="B4467" t="str">
            <v>VT461</v>
          </cell>
          <cell r="C4467" t="str">
            <v>整批轉帳（扣帳）</v>
          </cell>
          <cell r="D4467" t="str">
            <v>N</v>
          </cell>
          <cell r="E4467" t="str">
            <v/>
          </cell>
          <cell r="F4467" t="str">
            <v>CBP03</v>
          </cell>
          <cell r="G4467" t="str">
            <v>N</v>
          </cell>
          <cell r="H4467" t="str">
            <v>CIB</v>
          </cell>
          <cell r="I4467" t="str">
            <v/>
          </cell>
          <cell r="J4467" t="str">
            <v>N/A</v>
          </cell>
        </row>
        <row r="4468">
          <cell r="B4468" t="str">
            <v>VT462</v>
          </cell>
          <cell r="C4468" t="str">
            <v>整批轉帳（入帳）</v>
          </cell>
          <cell r="D4468" t="str">
            <v>N</v>
          </cell>
          <cell r="E4468" t="str">
            <v/>
          </cell>
          <cell r="F4468" t="str">
            <v>CBP03</v>
          </cell>
          <cell r="G4468" t="str">
            <v>N</v>
          </cell>
          <cell r="H4468" t="str">
            <v>CIB</v>
          </cell>
          <cell r="I4468" t="str">
            <v/>
          </cell>
          <cell r="J4468" t="str">
            <v>N/A</v>
          </cell>
        </row>
        <row r="4469">
          <cell r="B4469" t="str">
            <v>VT463</v>
          </cell>
          <cell r="C4469" t="str">
            <v>整批轉帳（回存）</v>
          </cell>
          <cell r="D4469" t="str">
            <v>N</v>
          </cell>
          <cell r="E4469" t="str">
            <v/>
          </cell>
          <cell r="F4469" t="str">
            <v>CBP03</v>
          </cell>
          <cell r="G4469" t="str">
            <v>N</v>
          </cell>
          <cell r="H4469" t="str">
            <v>CIB</v>
          </cell>
          <cell r="I4469" t="str">
            <v/>
          </cell>
          <cell r="J4469" t="str">
            <v>N/A</v>
          </cell>
        </row>
        <row r="4470">
          <cell r="B4470" t="str">
            <v>VT464</v>
          </cell>
          <cell r="C4470" t="str">
            <v>整批薪資轉帳（扣帳）</v>
          </cell>
          <cell r="D4470" t="str">
            <v>N</v>
          </cell>
          <cell r="E4470" t="str">
            <v/>
          </cell>
          <cell r="F4470" t="str">
            <v>CBP03</v>
          </cell>
          <cell r="G4470" t="str">
            <v>N</v>
          </cell>
          <cell r="H4470" t="str">
            <v>CIB</v>
          </cell>
          <cell r="I4470" t="str">
            <v/>
          </cell>
          <cell r="J4470" t="str">
            <v>N/A</v>
          </cell>
        </row>
        <row r="4471">
          <cell r="B4471" t="str">
            <v>VT465</v>
          </cell>
          <cell r="C4471" t="str">
            <v>整批薪資轉帳（入帳）</v>
          </cell>
          <cell r="D4471" t="str">
            <v>N</v>
          </cell>
          <cell r="E4471" t="str">
            <v/>
          </cell>
          <cell r="F4471" t="str">
            <v>CBP03</v>
          </cell>
          <cell r="G4471" t="str">
            <v>N</v>
          </cell>
          <cell r="H4471" t="str">
            <v>CIB</v>
          </cell>
          <cell r="I4471" t="str">
            <v/>
          </cell>
          <cell r="J4471" t="str">
            <v>N/A</v>
          </cell>
        </row>
        <row r="4472">
          <cell r="B4472" t="str">
            <v>VT466</v>
          </cell>
          <cell r="C4472" t="str">
            <v>整批薪資轉帳（回存）</v>
          </cell>
          <cell r="D4472" t="str">
            <v>N</v>
          </cell>
          <cell r="E4472" t="str">
            <v/>
          </cell>
          <cell r="F4472" t="str">
            <v>CBP03</v>
          </cell>
          <cell r="G4472" t="str">
            <v>N</v>
          </cell>
          <cell r="H4472" t="str">
            <v>CIB</v>
          </cell>
          <cell r="I4472" t="str">
            <v/>
          </cell>
          <cell r="J4472" t="str">
            <v>N/A</v>
          </cell>
        </row>
        <row r="4473">
          <cell r="B4473" t="str">
            <v>VT467</v>
          </cell>
          <cell r="C4473" t="str">
            <v>整批薪資轉帳（入帳）－跨行</v>
          </cell>
          <cell r="D4473" t="str">
            <v>N</v>
          </cell>
          <cell r="E4473" t="str">
            <v/>
          </cell>
          <cell r="F4473" t="str">
            <v>CBP03</v>
          </cell>
          <cell r="G4473" t="str">
            <v>N</v>
          </cell>
          <cell r="H4473" t="str">
            <v>CIB</v>
          </cell>
          <cell r="I4473" t="str">
            <v/>
          </cell>
          <cell r="J4473" t="str">
            <v>N/A</v>
          </cell>
        </row>
        <row r="4474">
          <cell r="B4474" t="str">
            <v>VT468</v>
          </cell>
          <cell r="C4474" t="str">
            <v>企業網路銀行憑證手續費繳款</v>
          </cell>
          <cell r="D4474" t="str">
            <v>Y</v>
          </cell>
          <cell r="E4474" t="str">
            <v/>
          </cell>
          <cell r="F4474" t="str">
            <v>CBP03</v>
          </cell>
          <cell r="G4474" t="str">
            <v>N</v>
          </cell>
          <cell r="H4474" t="str">
            <v>CIB</v>
          </cell>
          <cell r="I4474" t="str">
            <v/>
          </cell>
          <cell r="J4474" t="str">
            <v>玉山全球網路銀行(GIB)</v>
          </cell>
        </row>
        <row r="4475">
          <cell r="B4475" t="str">
            <v>VT470</v>
          </cell>
          <cell r="C4475" t="str">
            <v>ＦＥＤＩ扣自入他行</v>
          </cell>
          <cell r="D4475" t="str">
            <v>N</v>
          </cell>
          <cell r="E4475" t="str">
            <v/>
          </cell>
          <cell r="F4475" t="str">
            <v>CBP03</v>
          </cell>
          <cell r="G4475" t="str">
            <v>N</v>
          </cell>
          <cell r="H4475" t="str">
            <v>CIB</v>
          </cell>
          <cell r="I4475" t="str">
            <v/>
          </cell>
          <cell r="J4475" t="str">
            <v>N/A</v>
          </cell>
        </row>
        <row r="4476">
          <cell r="B4476" t="str">
            <v>VT470</v>
          </cell>
          <cell r="C4476" t="str">
            <v>ＦＥＤＩ扣自入他行</v>
          </cell>
          <cell r="D4476" t="str">
            <v>N</v>
          </cell>
          <cell r="E4476" t="str">
            <v/>
          </cell>
          <cell r="F4476" t="str">
            <v>CBP03</v>
          </cell>
          <cell r="G4476" t="str">
            <v>N</v>
          </cell>
          <cell r="H4476" t="str">
            <v>CIB</v>
          </cell>
          <cell r="I4476" t="str">
            <v/>
          </cell>
          <cell r="J4476" t="str">
            <v>N/A</v>
          </cell>
        </row>
        <row r="4477">
          <cell r="B4477" t="str">
            <v>VT471</v>
          </cell>
          <cell r="C4477" t="str">
            <v>ＦＥＤＩ扣自入他行退款</v>
          </cell>
          <cell r="D4477" t="str">
            <v>N</v>
          </cell>
          <cell r="E4477" t="str">
            <v/>
          </cell>
          <cell r="F4477" t="str">
            <v>CBP03</v>
          </cell>
          <cell r="G4477" t="str">
            <v>N</v>
          </cell>
          <cell r="H4477" t="str">
            <v>CIB</v>
          </cell>
          <cell r="I4477" t="str">
            <v/>
          </cell>
          <cell r="J4477" t="str">
            <v>N/A</v>
          </cell>
        </row>
        <row r="4478">
          <cell r="B4478" t="str">
            <v>VT471</v>
          </cell>
          <cell r="C4478" t="str">
            <v>ＦＥＤＩ扣自入他行退款</v>
          </cell>
          <cell r="D4478" t="str">
            <v>N</v>
          </cell>
          <cell r="E4478" t="str">
            <v/>
          </cell>
          <cell r="F4478" t="str">
            <v>CBP03</v>
          </cell>
          <cell r="G4478" t="str">
            <v>N</v>
          </cell>
          <cell r="H4478" t="str">
            <v>CIB</v>
          </cell>
          <cell r="I4478" t="str">
            <v/>
          </cell>
          <cell r="J4478" t="str">
            <v>N/A</v>
          </cell>
        </row>
        <row r="4479">
          <cell r="B4479" t="str">
            <v>VT475</v>
          </cell>
          <cell r="C4479" t="str">
            <v>ＦＸＭＬ入帳</v>
          </cell>
          <cell r="D4479" t="str">
            <v>Y</v>
          </cell>
          <cell r="E4479" t="str">
            <v/>
          </cell>
          <cell r="F4479" t="str">
            <v>CBP03</v>
          </cell>
          <cell r="G4479" t="str">
            <v>N</v>
          </cell>
          <cell r="H4479" t="str">
            <v>CIB</v>
          </cell>
          <cell r="I4479" t="str">
            <v/>
          </cell>
          <cell r="J4479" t="str">
            <v>FXML系統(FXML)</v>
          </cell>
        </row>
        <row r="4480">
          <cell r="B4480" t="str">
            <v>VT476</v>
          </cell>
          <cell r="C4480" t="str">
            <v>ＦＸＭＬ轉出</v>
          </cell>
          <cell r="D4480" t="str">
            <v>Y</v>
          </cell>
          <cell r="E4480" t="str">
            <v/>
          </cell>
          <cell r="F4480" t="str">
            <v>CBP03</v>
          </cell>
          <cell r="G4480" t="str">
            <v>N</v>
          </cell>
          <cell r="H4480" t="str">
            <v>CIB</v>
          </cell>
          <cell r="I4480" t="str">
            <v/>
          </cell>
          <cell r="J4480" t="str">
            <v>FXML系統(FXML)</v>
          </cell>
        </row>
        <row r="4481">
          <cell r="B4481" t="str">
            <v>VT477</v>
          </cell>
          <cell r="C4481" t="str">
            <v>ＦＸＭＬ扣帳交易</v>
          </cell>
          <cell r="D4481" t="str">
            <v>Y</v>
          </cell>
          <cell r="E4481" t="str">
            <v/>
          </cell>
          <cell r="F4481" t="str">
            <v>CBP03</v>
          </cell>
          <cell r="G4481" t="str">
            <v>N</v>
          </cell>
          <cell r="H4481" t="str">
            <v>CIB</v>
          </cell>
          <cell r="I4481" t="str">
            <v/>
          </cell>
          <cell r="J4481" t="str">
            <v>FXML系統(FXML)</v>
          </cell>
        </row>
        <row r="4482">
          <cell r="B4482" t="str">
            <v>VT480</v>
          </cell>
          <cell r="C4482" t="str">
            <v>黃金存摺買進交易</v>
          </cell>
          <cell r="D4482" t="str">
            <v>N</v>
          </cell>
          <cell r="E4482" t="str">
            <v/>
          </cell>
          <cell r="F4482" t="str">
            <v>CBP03</v>
          </cell>
          <cell r="G4482" t="str">
            <v/>
          </cell>
          <cell r="H4482" t="str">
            <v/>
          </cell>
          <cell r="I4482" t="str">
            <v/>
          </cell>
          <cell r="J4482" t="str">
            <v>個網銀系統(PIB)</v>
          </cell>
        </row>
        <row r="4483">
          <cell r="B4483" t="str">
            <v>VT481</v>
          </cell>
          <cell r="C4483" t="str">
            <v>黃金存摺回售交易</v>
          </cell>
          <cell r="D4483" t="str">
            <v>N</v>
          </cell>
          <cell r="E4483" t="str">
            <v/>
          </cell>
          <cell r="F4483" t="str">
            <v>CBP03</v>
          </cell>
          <cell r="G4483" t="str">
            <v/>
          </cell>
          <cell r="H4483" t="str">
            <v/>
          </cell>
          <cell r="I4483" t="str">
            <v/>
          </cell>
          <cell r="J4483" t="str">
            <v>個網銀系統(PIB)</v>
          </cell>
        </row>
        <row r="4484">
          <cell r="B4484" t="str">
            <v>VT484</v>
          </cell>
          <cell r="C4484" t="str">
            <v>外匯扣一入多(扣帳)</v>
          </cell>
          <cell r="D4484" t="str">
            <v>Y</v>
          </cell>
          <cell r="E4484" t="str">
            <v/>
          </cell>
          <cell r="F4484" t="str">
            <v>CBP03</v>
          </cell>
          <cell r="G4484" t="str">
            <v>N</v>
          </cell>
          <cell r="H4484" t="str">
            <v>CIB</v>
          </cell>
          <cell r="I4484" t="str">
            <v/>
          </cell>
          <cell r="J4484" t="str">
            <v>外匯共用平台(FXCM)</v>
          </cell>
        </row>
        <row r="4485">
          <cell r="B4485" t="str">
            <v>VT485</v>
          </cell>
          <cell r="C4485" t="str">
            <v>整批轉帳（入帳&amp;匯出)</v>
          </cell>
          <cell r="D4485" t="str">
            <v>Y</v>
          </cell>
          <cell r="E4485" t="str">
            <v/>
          </cell>
          <cell r="F4485" t="str">
            <v>CBP03</v>
          </cell>
          <cell r="G4485" t="str">
            <v>N</v>
          </cell>
          <cell r="H4485" t="str">
            <v>CIB</v>
          </cell>
          <cell r="I4485" t="str">
            <v/>
          </cell>
          <cell r="J4485" t="str">
            <v>外匯共用平台(FXCM)</v>
          </cell>
        </row>
        <row r="4486">
          <cell r="B4486" t="str">
            <v>VT486</v>
          </cell>
          <cell r="C4486" t="str">
            <v>外幣整批轉帳（回存）</v>
          </cell>
          <cell r="D4486" t="str">
            <v>Y</v>
          </cell>
          <cell r="E4486" t="str">
            <v/>
          </cell>
          <cell r="F4486" t="str">
            <v>CBP03</v>
          </cell>
          <cell r="G4486" t="str">
            <v>N</v>
          </cell>
          <cell r="H4486" t="str">
            <v>CIB</v>
          </cell>
          <cell r="I4486" t="str">
            <v/>
          </cell>
          <cell r="J4486" t="str">
            <v>外匯共用平台(FXCM)</v>
          </cell>
        </row>
        <row r="4487">
          <cell r="B4487" t="str">
            <v>VT487</v>
          </cell>
          <cell r="C4487" t="str">
            <v>進扣帳＋會計帳（數金處）</v>
          </cell>
          <cell r="D4487" t="str">
            <v>Y</v>
          </cell>
          <cell r="E4487" t="str">
            <v/>
          </cell>
          <cell r="F4487" t="str">
            <v>CBP03</v>
          </cell>
          <cell r="G4487" t="str">
            <v>跨行連線系統_預借現金,外匯共用平台（FXCM）,掃碼支付,跨境代收代付</v>
          </cell>
          <cell r="H4487" t="str">
            <v>電支</v>
          </cell>
          <cell r="I4487" t="str">
            <v/>
          </cell>
          <cell r="J4487" t="str">
            <v>跨境代收轉付系統</v>
          </cell>
        </row>
        <row r="4488">
          <cell r="B4488" t="str">
            <v>VT487</v>
          </cell>
          <cell r="C4488" t="str">
            <v>進扣帳＋會計帳（數金處）</v>
          </cell>
          <cell r="D4488" t="str">
            <v>N</v>
          </cell>
          <cell r="E4488" t="str">
            <v/>
          </cell>
          <cell r="F4488" t="str">
            <v>CBP03</v>
          </cell>
          <cell r="G4488" t="str">
            <v>跨行連線系統_預借現金,外匯共用平台（FXCM）,掃碼支付,跨境代收代付</v>
          </cell>
          <cell r="H4488" t="str">
            <v>電支</v>
          </cell>
          <cell r="I4488" t="str">
            <v/>
          </cell>
          <cell r="J4488" t="str">
            <v>玉山信用卡發卡系統(ECS)</v>
          </cell>
        </row>
        <row r="4489">
          <cell r="B4489" t="str">
            <v>VT487</v>
          </cell>
          <cell r="C4489" t="str">
            <v>進扣帳＋會計帳（數金處）</v>
          </cell>
          <cell r="D4489" t="str">
            <v>Y</v>
          </cell>
          <cell r="E4489" t="str">
            <v/>
          </cell>
          <cell r="F4489" t="str">
            <v>CBP03</v>
          </cell>
          <cell r="G4489" t="str">
            <v>跨行連線系統_預借現金,外匯共用平台（FXCM）,掃碼支付,跨境代收代付</v>
          </cell>
          <cell r="H4489" t="str">
            <v>電支</v>
          </cell>
          <cell r="I4489" t="str">
            <v/>
          </cell>
          <cell r="J4489" t="str">
            <v>掃碼支付 (整合收款服務系統)</v>
          </cell>
        </row>
        <row r="4490">
          <cell r="B4490" t="str">
            <v>VT487</v>
          </cell>
          <cell r="C4490" t="str">
            <v>進扣帳＋會計帳（數金處）</v>
          </cell>
          <cell r="D4490" t="str">
            <v>Y</v>
          </cell>
          <cell r="E4490" t="str">
            <v/>
          </cell>
          <cell r="F4490" t="str">
            <v>CBP03</v>
          </cell>
          <cell r="G4490" t="str">
            <v>跨行連線系統_預借現金,外匯共用平台（FXCM）,掃碼支付,跨境代收代付</v>
          </cell>
          <cell r="H4490" t="str">
            <v>電支</v>
          </cell>
          <cell r="I4490" t="str">
            <v/>
          </cell>
          <cell r="J4490" t="str">
            <v>跨境金流平台(CPP)</v>
          </cell>
        </row>
        <row r="4491">
          <cell r="B4491" t="str">
            <v>VT487</v>
          </cell>
          <cell r="C4491" t="str">
            <v>進扣帳＋會計帳（數金處）</v>
          </cell>
          <cell r="D4491" t="str">
            <v>Y</v>
          </cell>
          <cell r="E4491" t="str">
            <v/>
          </cell>
          <cell r="F4491" t="str">
            <v>CBP03</v>
          </cell>
          <cell r="G4491" t="str">
            <v>跨行連線系統_預借現金,外匯共用平台（FXCM）,掃碼支付,跨境代收代付</v>
          </cell>
          <cell r="H4491" t="str">
            <v>電支</v>
          </cell>
          <cell r="I4491" t="str">
            <v/>
          </cell>
          <cell r="J4491" t="str">
            <v>國庫收支系統</v>
          </cell>
        </row>
        <row r="4492">
          <cell r="B4492" t="str">
            <v>VT487</v>
          </cell>
          <cell r="C4492" t="str">
            <v>進扣帳＋會計帳（數金處）</v>
          </cell>
          <cell r="D4492" t="str">
            <v>Y</v>
          </cell>
          <cell r="E4492" t="str">
            <v/>
          </cell>
          <cell r="F4492" t="str">
            <v>CBP03</v>
          </cell>
          <cell r="G4492" t="str">
            <v>跨行連線系統_預借現金,外匯共用平台（FXCM）,掃碼支付,跨境代收代付</v>
          </cell>
          <cell r="H4492" t="str">
            <v>電支</v>
          </cell>
          <cell r="I4492" t="str">
            <v/>
          </cell>
          <cell r="J4492" t="str">
            <v>玉山保險便利通(NICE)</v>
          </cell>
        </row>
        <row r="4493">
          <cell r="B4493" t="str">
            <v>VT487</v>
          </cell>
          <cell r="C4493" t="str">
            <v>進扣帳＋會計帳（數金處）</v>
          </cell>
          <cell r="D4493" t="str">
            <v>Y</v>
          </cell>
          <cell r="E4493" t="str">
            <v/>
          </cell>
          <cell r="F4493" t="str">
            <v>CBP03</v>
          </cell>
          <cell r="G4493" t="str">
            <v>跨行連線系統_預借現金,外匯共用平台（FXCM）,掃碼支付,跨境代收代付</v>
          </cell>
          <cell r="H4493" t="str">
            <v>電支</v>
          </cell>
          <cell r="I4493" t="str">
            <v/>
          </cell>
          <cell r="J4493" t="str">
            <v>玉山智慧信託網(EST)</v>
          </cell>
        </row>
        <row r="4494">
          <cell r="B4494" t="str">
            <v>VT487</v>
          </cell>
          <cell r="C4494" t="str">
            <v>進扣帳＋會計帳（數金處）</v>
          </cell>
          <cell r="D4494" t="str">
            <v>Y</v>
          </cell>
          <cell r="E4494" t="str">
            <v/>
          </cell>
          <cell r="F4494" t="str">
            <v>CBP03</v>
          </cell>
          <cell r="G4494" t="str">
            <v>跨行連線系統_預借現金,外匯共用平台（FXCM）,掃碼支付,跨境代收代付</v>
          </cell>
          <cell r="H4494" t="str">
            <v>電支</v>
          </cell>
          <cell r="I4494" t="str">
            <v/>
          </cell>
          <cell r="J4494" t="str">
            <v>玉山信用卡-網路預借現金(ECS)</v>
          </cell>
        </row>
        <row r="4495">
          <cell r="B4495" t="str">
            <v>VT487</v>
          </cell>
          <cell r="C4495" t="str">
            <v>進扣帳＋會計帳（數金處）</v>
          </cell>
          <cell r="D4495" t="str">
            <v>Y</v>
          </cell>
          <cell r="E4495" t="str">
            <v/>
          </cell>
          <cell r="F4495" t="str">
            <v>CBP03</v>
          </cell>
          <cell r="G4495" t="str">
            <v>跨行連線系統_預借現金,外匯共用平台（FXCM）,掃碼支付,跨境代收代付</v>
          </cell>
          <cell r="H4495" t="str">
            <v>電支</v>
          </cell>
          <cell r="I4495" t="str">
            <v/>
          </cell>
          <cell r="J4495" t="str">
            <v>Common Service共用服務系統</v>
          </cell>
        </row>
        <row r="4496">
          <cell r="B4496" t="str">
            <v>VT487</v>
          </cell>
          <cell r="C4496" t="str">
            <v>進扣帳＋會計帳（數金處）</v>
          </cell>
          <cell r="D4496" t="str">
            <v>Y</v>
          </cell>
          <cell r="E4496" t="str">
            <v/>
          </cell>
          <cell r="F4496" t="str">
            <v>CBP03</v>
          </cell>
          <cell r="G4496" t="str">
            <v>跨行連線系統_預借現金,外匯共用平台（FXCM）,掃碼支付,跨境代收代付</v>
          </cell>
          <cell r="H4496" t="str">
            <v>電支</v>
          </cell>
          <cell r="I4496" t="str">
            <v/>
          </cell>
          <cell r="J4496" t="str">
            <v>外匯共用平台(FXCM)</v>
          </cell>
        </row>
        <row r="4497">
          <cell r="B4497" t="str">
            <v>VT491</v>
          </cell>
          <cell r="C4497" t="str">
            <v>應繳本息查詢</v>
          </cell>
          <cell r="D4497" t="str">
            <v>Y</v>
          </cell>
          <cell r="E4497" t="str">
            <v/>
          </cell>
          <cell r="F4497" t="str">
            <v>CBP04</v>
          </cell>
          <cell r="G4497" t="str">
            <v>N</v>
          </cell>
          <cell r="H4497" t="str">
            <v>CIB</v>
          </cell>
          <cell r="I4497" t="str">
            <v/>
          </cell>
          <cell r="J4497" t="str">
            <v>玉山全球網路銀行(GIB)</v>
          </cell>
        </row>
        <row r="4498">
          <cell r="B4498" t="str">
            <v>VT491</v>
          </cell>
          <cell r="C4498" t="str">
            <v>應繳本息查詢</v>
          </cell>
          <cell r="D4498" t="str">
            <v>N</v>
          </cell>
          <cell r="E4498" t="str">
            <v/>
          </cell>
          <cell r="F4498" t="str">
            <v>CBP04</v>
          </cell>
          <cell r="G4498" t="str">
            <v>N</v>
          </cell>
          <cell r="H4498" t="str">
            <v>CIB</v>
          </cell>
          <cell r="I4498" t="str">
            <v/>
          </cell>
          <cell r="J4498" t="str">
            <v>國內信用狀系統</v>
          </cell>
        </row>
        <row r="4499">
          <cell r="B4499" t="str">
            <v>VT492</v>
          </cell>
          <cell r="C4499" t="str">
            <v>匯款解付（匯款集中）</v>
          </cell>
          <cell r="D4499" t="str">
            <v>N</v>
          </cell>
          <cell r="E4499" t="str">
            <v/>
          </cell>
          <cell r="F4499" t="str">
            <v>CBP03</v>
          </cell>
          <cell r="G4499" t="str">
            <v>N</v>
          </cell>
          <cell r="H4499" t="str">
            <v xml:space="preserve">金融集中系統 </v>
          </cell>
          <cell r="I4499" t="str">
            <v/>
          </cell>
          <cell r="J4499" t="str">
            <v>N/A</v>
          </cell>
        </row>
        <row r="4500">
          <cell r="B4500" t="str">
            <v>VT492</v>
          </cell>
          <cell r="C4500" t="str">
            <v>匯款解付（匯款集中）</v>
          </cell>
          <cell r="D4500" t="str">
            <v>N</v>
          </cell>
          <cell r="E4500" t="str">
            <v/>
          </cell>
          <cell r="F4500" t="str">
            <v>CBP03</v>
          </cell>
          <cell r="G4500" t="str">
            <v>N</v>
          </cell>
          <cell r="H4500" t="str">
            <v xml:space="preserve">金融集中系統 </v>
          </cell>
          <cell r="I4500" t="str">
            <v/>
          </cell>
          <cell r="J4500" t="str">
            <v>N/A</v>
          </cell>
        </row>
        <row r="4501">
          <cell r="B4501" t="str">
            <v>VT493</v>
          </cell>
          <cell r="C4501" t="str">
            <v>跨行退還匯款（匯款集中）</v>
          </cell>
          <cell r="D4501" t="str">
            <v>N</v>
          </cell>
          <cell r="E4501" t="str">
            <v/>
          </cell>
          <cell r="F4501" t="str">
            <v>CBP03</v>
          </cell>
          <cell r="G4501" t="str">
            <v>N</v>
          </cell>
          <cell r="H4501" t="str">
            <v xml:space="preserve">金融集中系統 </v>
          </cell>
          <cell r="I4501" t="str">
            <v/>
          </cell>
          <cell r="J4501" t="str">
            <v>N/A</v>
          </cell>
        </row>
        <row r="4502">
          <cell r="B4502" t="str">
            <v>VT493</v>
          </cell>
          <cell r="C4502" t="str">
            <v>跨行退還匯款（匯款集中）</v>
          </cell>
          <cell r="D4502" t="str">
            <v>N</v>
          </cell>
          <cell r="E4502" t="str">
            <v/>
          </cell>
          <cell r="F4502" t="str">
            <v>CBP03</v>
          </cell>
          <cell r="G4502" t="str">
            <v>N</v>
          </cell>
          <cell r="H4502" t="str">
            <v xml:space="preserve">金融集中系統 </v>
          </cell>
          <cell r="I4502" t="str">
            <v/>
          </cell>
          <cell r="J4502" t="str">
            <v>N/A</v>
          </cell>
        </row>
        <row r="4503">
          <cell r="B4503" t="str">
            <v>VT503</v>
          </cell>
          <cell r="C4503" t="str">
            <v>新增幣別</v>
          </cell>
          <cell r="D4503" t="str">
            <v>N</v>
          </cell>
          <cell r="E4503" t="str">
            <v/>
          </cell>
          <cell r="F4503" t="str">
            <v>N</v>
          </cell>
          <cell r="G4503" t="str">
            <v>N</v>
          </cell>
          <cell r="H4503" t="str">
            <v/>
          </cell>
          <cell r="I4503" t="str">
            <v/>
          </cell>
          <cell r="J4503" t="str">
            <v>N/A</v>
          </cell>
        </row>
        <row r="4504">
          <cell r="B4504" t="str">
            <v>VT514</v>
          </cell>
          <cell r="C4504" t="str">
            <v>取消綜存質借</v>
          </cell>
          <cell r="D4504" t="str">
            <v>N</v>
          </cell>
          <cell r="E4504" t="str">
            <v/>
          </cell>
          <cell r="F4504" t="str">
            <v>CBP03</v>
          </cell>
          <cell r="G4504" t="str">
            <v>N</v>
          </cell>
          <cell r="H4504" t="str">
            <v>CALL CENTER</v>
          </cell>
          <cell r="I4504" t="str">
            <v/>
          </cell>
          <cell r="J4504" t="str">
            <v>N/A</v>
          </cell>
        </row>
        <row r="4505">
          <cell r="B4505" t="str">
            <v>VT514</v>
          </cell>
          <cell r="C4505" t="str">
            <v>取消綜存質借</v>
          </cell>
          <cell r="D4505" t="str">
            <v>N</v>
          </cell>
          <cell r="E4505" t="str">
            <v/>
          </cell>
          <cell r="F4505" t="str">
            <v>CBP03</v>
          </cell>
          <cell r="G4505" t="str">
            <v>N</v>
          </cell>
          <cell r="H4505" t="str">
            <v>CALL CENTER</v>
          </cell>
          <cell r="I4505" t="str">
            <v/>
          </cell>
          <cell r="J4505" t="str">
            <v>N/A</v>
          </cell>
        </row>
        <row r="4506">
          <cell r="B4506" t="str">
            <v>VT515</v>
          </cell>
          <cell r="C4506" t="str">
            <v>網路銀行服務註銷</v>
          </cell>
          <cell r="D4506" t="str">
            <v>N</v>
          </cell>
          <cell r="E4506" t="str">
            <v/>
          </cell>
          <cell r="F4506" t="str">
            <v>CBP03</v>
          </cell>
          <cell r="G4506" t="str">
            <v>N</v>
          </cell>
          <cell r="H4506" t="str">
            <v>PIB</v>
          </cell>
          <cell r="I4506" t="str">
            <v/>
          </cell>
          <cell r="J4506" t="str">
            <v>N/A</v>
          </cell>
        </row>
        <row r="4507">
          <cell r="B4507" t="str">
            <v>VT516</v>
          </cell>
          <cell r="C4507" t="str">
            <v>取消金融卡相關功能</v>
          </cell>
          <cell r="D4507" t="str">
            <v>Y</v>
          </cell>
          <cell r="E4507" t="str">
            <v/>
          </cell>
          <cell r="F4507" t="str">
            <v>FEP</v>
          </cell>
          <cell r="G4507" t="str">
            <v>N</v>
          </cell>
          <cell r="H4507" t="str">
            <v>CALL CENTER</v>
          </cell>
          <cell r="I4507" t="str">
            <v/>
          </cell>
          <cell r="J4507" t="str">
            <v>客服系統(PeopleSof)</v>
          </cell>
        </row>
        <row r="4508">
          <cell r="B4508" t="str">
            <v>VT524</v>
          </cell>
          <cell r="C4508" t="str">
            <v>信用卡－網路銀行服務申請</v>
          </cell>
          <cell r="D4508" t="str">
            <v>N</v>
          </cell>
          <cell r="E4508" t="str">
            <v/>
          </cell>
          <cell r="F4508" t="str">
            <v>N</v>
          </cell>
          <cell r="G4508" t="str">
            <v>N</v>
          </cell>
          <cell r="H4508" t="str">
            <v/>
          </cell>
          <cell r="I4508" t="str">
            <v/>
          </cell>
          <cell r="J4508" t="str">
            <v>N/A</v>
          </cell>
        </row>
        <row r="4509">
          <cell r="B4509" t="str">
            <v>VT525</v>
          </cell>
          <cell r="C4509" t="str">
            <v>線上註銷約定轉入帳號</v>
          </cell>
          <cell r="D4509" t="str">
            <v>Y</v>
          </cell>
          <cell r="E4509" t="str">
            <v/>
          </cell>
          <cell r="F4509" t="str">
            <v>PIB</v>
          </cell>
          <cell r="G4509" t="str">
            <v>N</v>
          </cell>
          <cell r="H4509" t="str">
            <v>CALL CENTER</v>
          </cell>
          <cell r="I4509" t="str">
            <v/>
          </cell>
          <cell r="J4509" t="str">
            <v>N/A</v>
          </cell>
        </row>
        <row r="4510">
          <cell r="B4510" t="str">
            <v>VT530</v>
          </cell>
          <cell r="C4510" t="str">
            <v>顧客資料表變更</v>
          </cell>
          <cell r="D4510" t="str">
            <v>N</v>
          </cell>
          <cell r="E4510" t="str">
            <v/>
          </cell>
          <cell r="F4510" t="str">
            <v>N</v>
          </cell>
          <cell r="G4510" t="str">
            <v>N</v>
          </cell>
          <cell r="H4510" t="str">
            <v/>
          </cell>
          <cell r="I4510" t="str">
            <v/>
          </cell>
          <cell r="J4510" t="str">
            <v>N/A</v>
          </cell>
        </row>
        <row r="4511">
          <cell r="B4511" t="str">
            <v>VT537</v>
          </cell>
          <cell r="C4511" t="str">
            <v>黃金存摺牌告價恢復／暫停</v>
          </cell>
          <cell r="D4511" t="str">
            <v>N</v>
          </cell>
          <cell r="E4511" t="str">
            <v/>
          </cell>
          <cell r="F4511" t="str">
            <v>CBP03</v>
          </cell>
          <cell r="G4511" t="str">
            <v>N</v>
          </cell>
          <cell r="H4511" t="str">
            <v>PIB</v>
          </cell>
          <cell r="I4511" t="str">
            <v/>
          </cell>
          <cell r="J4511" t="str">
            <v>黃金存摺報價服務系統</v>
          </cell>
        </row>
        <row r="4512">
          <cell r="B4512" t="str">
            <v>VT538</v>
          </cell>
          <cell r="C4512" t="str">
            <v>黃金存摺定期投資約定</v>
          </cell>
          <cell r="D4512" t="str">
            <v>N</v>
          </cell>
          <cell r="E4512" t="str">
            <v/>
          </cell>
          <cell r="F4512" t="str">
            <v>CBP03</v>
          </cell>
          <cell r="G4512" t="str">
            <v/>
          </cell>
          <cell r="H4512" t="str">
            <v/>
          </cell>
          <cell r="I4512" t="str">
            <v/>
          </cell>
          <cell r="J4512" t="str">
            <v>個網銀系統(PIB)</v>
          </cell>
        </row>
        <row r="4513">
          <cell r="B4513" t="str">
            <v>VT539</v>
          </cell>
          <cell r="C4513" t="str">
            <v>黃金存摺定期投資約定變更</v>
          </cell>
          <cell r="D4513" t="str">
            <v>N</v>
          </cell>
          <cell r="E4513" t="str">
            <v/>
          </cell>
          <cell r="F4513" t="str">
            <v>CBP03</v>
          </cell>
          <cell r="G4513" t="str">
            <v/>
          </cell>
          <cell r="H4513" t="str">
            <v/>
          </cell>
          <cell r="I4513" t="str">
            <v/>
          </cell>
          <cell r="J4513" t="str">
            <v>個網銀系統(PIB)</v>
          </cell>
        </row>
        <row r="4514">
          <cell r="B4514" t="str">
            <v>VT540</v>
          </cell>
          <cell r="C4514" t="str">
            <v>行動祕書通知項目設定</v>
          </cell>
          <cell r="D4514" t="str">
            <v>Y</v>
          </cell>
          <cell r="E4514" t="str">
            <v/>
          </cell>
          <cell r="F4514" t="str">
            <v>CBP03</v>
          </cell>
          <cell r="G4514" t="str">
            <v>行動銀行</v>
          </cell>
          <cell r="H4514" t="str">
            <v>PIB</v>
          </cell>
          <cell r="I4514" t="str">
            <v/>
          </cell>
          <cell r="J4514" t="str">
            <v>行動銀行系統</v>
          </cell>
        </row>
        <row r="4515">
          <cell r="B4515" t="str">
            <v>VT540</v>
          </cell>
          <cell r="C4515" t="str">
            <v>行動祕書通知項目設定</v>
          </cell>
          <cell r="D4515" t="str">
            <v>Y</v>
          </cell>
          <cell r="E4515" t="str">
            <v/>
          </cell>
          <cell r="F4515" t="str">
            <v>CBP03</v>
          </cell>
          <cell r="G4515" t="str">
            <v>行動銀行</v>
          </cell>
          <cell r="H4515" t="str">
            <v>PIB</v>
          </cell>
          <cell r="I4515" t="str">
            <v/>
          </cell>
          <cell r="J4515" t="str">
            <v>社群金融平台(LINE BC)</v>
          </cell>
        </row>
        <row r="4516">
          <cell r="B4516" t="str">
            <v>VT541</v>
          </cell>
          <cell r="C4516" t="str">
            <v>行動祕書授權取消</v>
          </cell>
          <cell r="D4516" t="str">
            <v>Y</v>
          </cell>
          <cell r="E4516" t="str">
            <v/>
          </cell>
          <cell r="F4516" t="str">
            <v>CBP03</v>
          </cell>
          <cell r="G4516" t="str">
            <v>行動銀行</v>
          </cell>
          <cell r="H4516" t="str">
            <v>PIB</v>
          </cell>
          <cell r="I4516" t="str">
            <v/>
          </cell>
          <cell r="J4516" t="str">
            <v>行動銀行系統</v>
          </cell>
        </row>
        <row r="4517">
          <cell r="B4517" t="str">
            <v>VT541</v>
          </cell>
          <cell r="C4517" t="str">
            <v>行動祕書授權取消</v>
          </cell>
          <cell r="D4517" t="str">
            <v>Y</v>
          </cell>
          <cell r="E4517" t="str">
            <v/>
          </cell>
          <cell r="F4517" t="str">
            <v>CBP03</v>
          </cell>
          <cell r="G4517" t="str">
            <v>行動銀行</v>
          </cell>
          <cell r="H4517" t="str">
            <v>PIB</v>
          </cell>
          <cell r="I4517" t="str">
            <v/>
          </cell>
          <cell r="J4517" t="str">
            <v>社群金融平台(LINE BC)</v>
          </cell>
        </row>
        <row r="4518">
          <cell r="B4518" t="str">
            <v>VT542</v>
          </cell>
          <cell r="C4518" t="str">
            <v>到價通知取消</v>
          </cell>
          <cell r="D4518" t="str">
            <v>Y</v>
          </cell>
          <cell r="E4518" t="str">
            <v/>
          </cell>
          <cell r="F4518" t="str">
            <v>PIB</v>
          </cell>
          <cell r="G4518" t="str">
            <v>行動銀行</v>
          </cell>
          <cell r="H4518" t="str">
            <v>PIB</v>
          </cell>
          <cell r="I4518" t="str">
            <v/>
          </cell>
          <cell r="J4518" t="str">
            <v>行動銀行系統</v>
          </cell>
        </row>
        <row r="4519">
          <cell r="B4519" t="str">
            <v>VT543</v>
          </cell>
          <cell r="C4519" t="str">
            <v>到價通知約定/變更</v>
          </cell>
          <cell r="D4519" t="str">
            <v>Y</v>
          </cell>
          <cell r="E4519" t="str">
            <v/>
          </cell>
          <cell r="F4519" t="str">
            <v>PIB</v>
          </cell>
          <cell r="G4519" t="str">
            <v>行動銀行</v>
          </cell>
          <cell r="H4519" t="str">
            <v>PIB</v>
          </cell>
          <cell r="I4519" t="str">
            <v/>
          </cell>
          <cell r="J4519" t="str">
            <v>行動銀行系統</v>
          </cell>
        </row>
        <row r="4520">
          <cell r="B4520" t="str">
            <v>VT555</v>
          </cell>
          <cell r="C4520" t="str">
            <v>GIB網路銀行服務約定</v>
          </cell>
          <cell r="D4520" t="str">
            <v>N</v>
          </cell>
          <cell r="E4520" t="str">
            <v/>
          </cell>
          <cell r="F4520" t="str">
            <v>CIFX</v>
          </cell>
          <cell r="G4520" t="str">
            <v/>
          </cell>
          <cell r="H4520" t="str">
            <v/>
          </cell>
          <cell r="I4520" t="str">
            <v/>
          </cell>
          <cell r="J4520" t="str">
            <v>玉山全球網路銀行(GIB)</v>
          </cell>
        </row>
        <row r="4521">
          <cell r="B4521" t="str">
            <v>VT556</v>
          </cell>
          <cell r="C4521" t="str">
            <v>GIB台幣轉出帳號新增／註銷約定</v>
          </cell>
          <cell r="D4521" t="str">
            <v>Y</v>
          </cell>
          <cell r="E4521" t="str">
            <v/>
          </cell>
          <cell r="F4521" t="str">
            <v>CBP03</v>
          </cell>
          <cell r="G4521" t="str">
            <v/>
          </cell>
          <cell r="H4521" t="str">
            <v/>
          </cell>
          <cell r="I4521" t="str">
            <v/>
          </cell>
          <cell r="J4521" t="str">
            <v>玉山全球網路銀行(GIB)</v>
          </cell>
        </row>
        <row r="4522">
          <cell r="B4522" t="str">
            <v>VT557</v>
          </cell>
          <cell r="C4522" t="str">
            <v>密碼單核銷</v>
          </cell>
          <cell r="D4522" t="str">
            <v>Y</v>
          </cell>
          <cell r="E4522" t="str">
            <v/>
          </cell>
          <cell r="F4522" t="str">
            <v>CBP03</v>
          </cell>
          <cell r="G4522" t="str">
            <v/>
          </cell>
          <cell r="H4522" t="str">
            <v/>
          </cell>
          <cell r="I4522" t="str">
            <v/>
          </cell>
          <cell r="J4522" t="str">
            <v>玉山全球網路銀行(GIB)</v>
          </cell>
        </row>
        <row r="4523">
          <cell r="B4523" t="str">
            <v>VT558</v>
          </cell>
          <cell r="C4523" t="str">
            <v>台幣／外幣轉出帳號新增／註銷／變更約定</v>
          </cell>
          <cell r="D4523" t="str">
            <v>N</v>
          </cell>
          <cell r="E4523" t="str">
            <v/>
          </cell>
          <cell r="F4523" t="str">
            <v>GIB</v>
          </cell>
          <cell r="G4523" t="str">
            <v>N</v>
          </cell>
          <cell r="H4523" t="str">
            <v>CIB</v>
          </cell>
          <cell r="I4523" t="str">
            <v/>
          </cell>
          <cell r="J4523" t="str">
            <v>N/A</v>
          </cell>
        </row>
        <row r="4524">
          <cell r="B4524" t="str">
            <v>VT559</v>
          </cell>
          <cell r="C4524" t="str">
            <v>台幣／外幣轉入帳號新增／刪除</v>
          </cell>
          <cell r="D4524" t="str">
            <v>N</v>
          </cell>
          <cell r="E4524" t="str">
            <v/>
          </cell>
          <cell r="F4524" t="str">
            <v>GIB</v>
          </cell>
          <cell r="G4524" t="str">
            <v>N</v>
          </cell>
          <cell r="H4524" t="str">
            <v>CIB</v>
          </cell>
          <cell r="I4524" t="str">
            <v/>
          </cell>
          <cell r="J4524" t="str">
            <v>N/A</v>
          </cell>
        </row>
        <row r="4525">
          <cell r="B4525" t="str">
            <v>VT560</v>
          </cell>
          <cell r="C4525" t="str">
            <v>ＣＩＢ企業網路銀行服務約定</v>
          </cell>
          <cell r="D4525" t="str">
            <v>N</v>
          </cell>
          <cell r="E4525" t="str">
            <v/>
          </cell>
          <cell r="F4525" t="str">
            <v>CIFX</v>
          </cell>
          <cell r="G4525" t="str">
            <v>N</v>
          </cell>
          <cell r="H4525" t="str">
            <v>CIB</v>
          </cell>
          <cell r="I4525" t="str">
            <v/>
          </cell>
          <cell r="J4525" t="str">
            <v>N/A</v>
          </cell>
        </row>
        <row r="4526">
          <cell r="B4526" t="str">
            <v>VT560</v>
          </cell>
          <cell r="C4526" t="str">
            <v>ＣＩＢ企業網路銀行服務約定</v>
          </cell>
          <cell r="D4526" t="str">
            <v>N</v>
          </cell>
          <cell r="E4526" t="str">
            <v/>
          </cell>
          <cell r="F4526" t="str">
            <v>CIFX</v>
          </cell>
          <cell r="G4526" t="str">
            <v>N</v>
          </cell>
          <cell r="H4526" t="str">
            <v>CIB</v>
          </cell>
          <cell r="I4526" t="str">
            <v/>
          </cell>
          <cell r="J4526" t="str">
            <v>N/A</v>
          </cell>
        </row>
        <row r="4527">
          <cell r="B4527" t="str">
            <v>VT561</v>
          </cell>
          <cell r="C4527" t="str">
            <v>企業網路銀行關係戶代理設定</v>
          </cell>
          <cell r="D4527" t="str">
            <v>N</v>
          </cell>
          <cell r="E4527" t="str">
            <v/>
          </cell>
          <cell r="F4527" t="str">
            <v>CIFX</v>
          </cell>
          <cell r="G4527" t="str">
            <v>N</v>
          </cell>
          <cell r="H4527" t="str">
            <v>CIB</v>
          </cell>
          <cell r="I4527" t="str">
            <v/>
          </cell>
          <cell r="J4527" t="str">
            <v>N/A</v>
          </cell>
        </row>
        <row r="4528">
          <cell r="B4528" t="str">
            <v>VT561</v>
          </cell>
          <cell r="C4528" t="str">
            <v>企業網路銀行關係戶代理設定</v>
          </cell>
          <cell r="D4528" t="str">
            <v>N</v>
          </cell>
          <cell r="E4528" t="str">
            <v/>
          </cell>
          <cell r="F4528" t="str">
            <v>CIFX</v>
          </cell>
          <cell r="G4528" t="str">
            <v>N</v>
          </cell>
          <cell r="H4528" t="str">
            <v>CIB</v>
          </cell>
          <cell r="I4528" t="str">
            <v/>
          </cell>
          <cell r="J4528" t="str">
            <v>N/A</v>
          </cell>
        </row>
        <row r="4529">
          <cell r="B4529" t="str">
            <v>VT562</v>
          </cell>
          <cell r="C4529" t="str">
            <v>企業網路銀行手續費優惠設定</v>
          </cell>
          <cell r="D4529" t="str">
            <v>N</v>
          </cell>
          <cell r="E4529" t="str">
            <v/>
          </cell>
          <cell r="F4529" t="str">
            <v>GIB</v>
          </cell>
          <cell r="G4529" t="str">
            <v>N</v>
          </cell>
          <cell r="H4529" t="str">
            <v>CIB</v>
          </cell>
          <cell r="I4529" t="str">
            <v/>
          </cell>
          <cell r="J4529" t="str">
            <v>N/A</v>
          </cell>
        </row>
        <row r="4530">
          <cell r="B4530" t="str">
            <v>VT563</v>
          </cell>
          <cell r="C4530" t="str">
            <v>ＣＩＢ企業網路銀行註銷轉出帳號</v>
          </cell>
          <cell r="D4530" t="str">
            <v>N</v>
          </cell>
          <cell r="E4530" t="str">
            <v/>
          </cell>
          <cell r="F4530" t="str">
            <v>GIB</v>
          </cell>
          <cell r="G4530" t="str">
            <v>N</v>
          </cell>
          <cell r="H4530" t="str">
            <v>CIB</v>
          </cell>
          <cell r="I4530" t="str">
            <v/>
          </cell>
          <cell r="J4530" t="str">
            <v>N/A</v>
          </cell>
        </row>
        <row r="4531">
          <cell r="B4531" t="str">
            <v>VT564</v>
          </cell>
          <cell r="C4531" t="str">
            <v>標準版薪轉轉出入帳號約定</v>
          </cell>
          <cell r="D4531" t="str">
            <v>Y</v>
          </cell>
          <cell r="E4531" t="str">
            <v/>
          </cell>
          <cell r="F4531" t="str">
            <v>GIB</v>
          </cell>
          <cell r="G4531" t="str">
            <v>N</v>
          </cell>
          <cell r="H4531" t="str">
            <v>CIB</v>
          </cell>
          <cell r="I4531" t="str">
            <v/>
          </cell>
          <cell r="J4531" t="str">
            <v>N/A</v>
          </cell>
        </row>
        <row r="4532">
          <cell r="B4532" t="str">
            <v>VT565</v>
          </cell>
          <cell r="C4532" t="str">
            <v>退匯不自動入帳註記</v>
          </cell>
          <cell r="D4532" t="str">
            <v>N</v>
          </cell>
          <cell r="E4532" t="str">
            <v/>
          </cell>
          <cell r="F4532" t="str">
            <v>N</v>
          </cell>
          <cell r="G4532" t="str">
            <v>N</v>
          </cell>
          <cell r="H4532" t="str">
            <v/>
          </cell>
          <cell r="I4532" t="str">
            <v/>
          </cell>
          <cell r="J4532" t="str">
            <v>N/A</v>
          </cell>
        </row>
        <row r="4533">
          <cell r="B4533" t="str">
            <v>VT566</v>
          </cell>
          <cell r="C4533" t="str">
            <v>傳真交易約定</v>
          </cell>
          <cell r="D4533" t="str">
            <v>N</v>
          </cell>
          <cell r="E4533" t="str">
            <v/>
          </cell>
          <cell r="F4533" t="str">
            <v>GIB</v>
          </cell>
          <cell r="G4533" t="str">
            <v>N</v>
          </cell>
          <cell r="H4533" t="str">
            <v>傳真</v>
          </cell>
          <cell r="I4533" t="str">
            <v/>
          </cell>
          <cell r="J4533" t="str">
            <v>N/A</v>
          </cell>
        </row>
        <row r="4534">
          <cell r="B4534" t="str">
            <v>VT566</v>
          </cell>
          <cell r="C4534" t="str">
            <v>傳真交易約定</v>
          </cell>
          <cell r="D4534" t="str">
            <v>N</v>
          </cell>
          <cell r="E4534" t="str">
            <v/>
          </cell>
          <cell r="F4534" t="str">
            <v>GIB</v>
          </cell>
          <cell r="G4534" t="str">
            <v>N</v>
          </cell>
          <cell r="H4534" t="str">
            <v>傳真</v>
          </cell>
          <cell r="I4534" t="str">
            <v/>
          </cell>
          <cell r="J4534" t="str">
            <v>N/A</v>
          </cell>
        </row>
        <row r="4535">
          <cell r="B4535" t="str">
            <v>VT567</v>
          </cell>
          <cell r="C4535" t="str">
            <v>傳真交易註銷轉出帳號</v>
          </cell>
          <cell r="D4535" t="str">
            <v>N</v>
          </cell>
          <cell r="E4535" t="str">
            <v/>
          </cell>
          <cell r="F4535" t="str">
            <v>GIB</v>
          </cell>
          <cell r="G4535" t="str">
            <v>N</v>
          </cell>
          <cell r="H4535" t="str">
            <v>傳真</v>
          </cell>
          <cell r="I4535" t="str">
            <v/>
          </cell>
          <cell r="J4535" t="str">
            <v>N/A</v>
          </cell>
        </row>
        <row r="4536">
          <cell r="B4536" t="str">
            <v>VT567</v>
          </cell>
          <cell r="C4536" t="str">
            <v>傳真交易註銷轉出帳號</v>
          </cell>
          <cell r="D4536" t="str">
            <v>N</v>
          </cell>
          <cell r="E4536" t="str">
            <v/>
          </cell>
          <cell r="F4536" t="str">
            <v>GIB</v>
          </cell>
          <cell r="G4536" t="str">
            <v>N</v>
          </cell>
          <cell r="H4536" t="str">
            <v>傳真</v>
          </cell>
          <cell r="I4536" t="str">
            <v/>
          </cell>
          <cell r="J4536" t="str">
            <v>N/A</v>
          </cell>
        </row>
        <row r="4537">
          <cell r="B4537" t="str">
            <v>VT568</v>
          </cell>
          <cell r="C4537" t="str">
            <v>台幣／外幣轉出帳號新增／變更約定</v>
          </cell>
          <cell r="D4537" t="str">
            <v>N</v>
          </cell>
          <cell r="E4537" t="str">
            <v/>
          </cell>
          <cell r="F4537" t="str">
            <v>GIB</v>
          </cell>
          <cell r="G4537" t="str">
            <v>N</v>
          </cell>
          <cell r="H4537" t="str">
            <v>傳真</v>
          </cell>
          <cell r="I4537" t="str">
            <v/>
          </cell>
          <cell r="J4537" t="str">
            <v>N/A</v>
          </cell>
        </row>
        <row r="4538">
          <cell r="B4538" t="str">
            <v>VT569</v>
          </cell>
          <cell r="C4538" t="str">
            <v>台幣／外幣轉入帳號新增／刪除</v>
          </cell>
          <cell r="D4538" t="str">
            <v>N</v>
          </cell>
          <cell r="E4538" t="str">
            <v/>
          </cell>
          <cell r="F4538" t="str">
            <v>GIB</v>
          </cell>
          <cell r="G4538" t="str">
            <v>N</v>
          </cell>
          <cell r="H4538" t="str">
            <v>傳真</v>
          </cell>
          <cell r="I4538" t="str">
            <v/>
          </cell>
          <cell r="J4538" t="str">
            <v>N/A</v>
          </cell>
        </row>
        <row r="4539">
          <cell r="B4539" t="str">
            <v>VT577</v>
          </cell>
          <cell r="C4539" t="str">
            <v>虛擬帳號查詢／新增／取消／確認</v>
          </cell>
          <cell r="D4539" t="str">
            <v>N</v>
          </cell>
          <cell r="E4539" t="str">
            <v/>
          </cell>
          <cell r="F4539" t="str">
            <v>CBP03</v>
          </cell>
          <cell r="G4539" t="str">
            <v>外匯共用平台（FXCM）</v>
          </cell>
          <cell r="H4539" t="str">
            <v>N</v>
          </cell>
          <cell r="I4539" t="str">
            <v/>
          </cell>
          <cell r="J4539" t="str">
            <v>N/A</v>
          </cell>
        </row>
        <row r="4540">
          <cell r="B4540" t="str">
            <v>VT577</v>
          </cell>
          <cell r="C4540" t="str">
            <v>虛擬帳號查詢／新增／取消／確認</v>
          </cell>
          <cell r="D4540" t="str">
            <v>N</v>
          </cell>
          <cell r="E4540" t="str">
            <v/>
          </cell>
          <cell r="F4540" t="str">
            <v>CBP03</v>
          </cell>
          <cell r="G4540" t="str">
            <v>外匯共用平台（FXCM）</v>
          </cell>
          <cell r="H4540" t="str">
            <v>N</v>
          </cell>
          <cell r="I4540" t="str">
            <v/>
          </cell>
          <cell r="J4540" t="str">
            <v>N/A</v>
          </cell>
        </row>
        <row r="4541">
          <cell r="B4541" t="str">
            <v>VT578</v>
          </cell>
          <cell r="C4541" t="str">
            <v>外幣轉出帳號新增／註銷／變更約定</v>
          </cell>
          <cell r="D4541" t="str">
            <v>N</v>
          </cell>
          <cell r="E4541" t="str">
            <v/>
          </cell>
          <cell r="F4541" t="str">
            <v>CBP03</v>
          </cell>
          <cell r="G4541" t="str">
            <v>外匯共用平台（FXCM）</v>
          </cell>
          <cell r="H4541" t="str">
            <v>N</v>
          </cell>
          <cell r="I4541" t="str">
            <v/>
          </cell>
          <cell r="J4541" t="str">
            <v>N/A</v>
          </cell>
        </row>
        <row r="4542">
          <cell r="B4542" t="str">
            <v>VT578</v>
          </cell>
          <cell r="C4542" t="str">
            <v>外幣轉出帳號新增／註銷／變更約定</v>
          </cell>
          <cell r="D4542" t="str">
            <v>N</v>
          </cell>
          <cell r="E4542" t="str">
            <v/>
          </cell>
          <cell r="F4542" t="str">
            <v>CBP03</v>
          </cell>
          <cell r="G4542" t="str">
            <v>外匯共用平台（FXCM）</v>
          </cell>
          <cell r="H4542" t="str">
            <v>N</v>
          </cell>
          <cell r="I4542" t="str">
            <v/>
          </cell>
          <cell r="J4542" t="str">
            <v>N/A</v>
          </cell>
        </row>
        <row r="4543">
          <cell r="B4543" t="str">
            <v>VT579</v>
          </cell>
          <cell r="C4543" t="str">
            <v>外幣轉入帳號新增（修改）／刪除</v>
          </cell>
          <cell r="D4543" t="str">
            <v>N</v>
          </cell>
          <cell r="E4543" t="str">
            <v/>
          </cell>
          <cell r="F4543" t="str">
            <v>CBP03</v>
          </cell>
          <cell r="G4543" t="str">
            <v>外匯共用平台（FXCM）</v>
          </cell>
          <cell r="H4543" t="str">
            <v>N</v>
          </cell>
          <cell r="I4543" t="str">
            <v/>
          </cell>
          <cell r="J4543" t="str">
            <v>N/A</v>
          </cell>
        </row>
        <row r="4544">
          <cell r="B4544" t="str">
            <v>VT579</v>
          </cell>
          <cell r="C4544" t="str">
            <v>外幣轉入帳號新增（修改）／刪除</v>
          </cell>
          <cell r="D4544" t="str">
            <v>N</v>
          </cell>
          <cell r="E4544" t="str">
            <v/>
          </cell>
          <cell r="F4544" t="str">
            <v>CBP03</v>
          </cell>
          <cell r="G4544" t="str">
            <v>外匯共用平台（FXCM）</v>
          </cell>
          <cell r="H4544" t="str">
            <v>N</v>
          </cell>
          <cell r="I4544" t="str">
            <v/>
          </cell>
          <cell r="J4544" t="str">
            <v>N/A</v>
          </cell>
        </row>
        <row r="4545">
          <cell r="B4545" t="str">
            <v>VT580</v>
          </cell>
          <cell r="C4545" t="str">
            <v>ＩＢＯＮ取票號</v>
          </cell>
          <cell r="D4545" t="str">
            <v>Y</v>
          </cell>
          <cell r="E4545" t="str">
            <v/>
          </cell>
          <cell r="F4545" t="str">
            <v>智慧信託網</v>
          </cell>
          <cell r="G4545" t="str">
            <v>N</v>
          </cell>
          <cell r="H4545" t="str">
            <v>IBON</v>
          </cell>
          <cell r="I4545" t="str">
            <v/>
          </cell>
          <cell r="J4545" t="str">
            <v>N/A</v>
          </cell>
        </row>
        <row r="4546">
          <cell r="B4546" t="str">
            <v>VT581</v>
          </cell>
          <cell r="C4546" t="str">
            <v>ＩＢＯＮ銷票（取號刪除）</v>
          </cell>
          <cell r="D4546" t="str">
            <v>Y</v>
          </cell>
          <cell r="E4546" t="str">
            <v/>
          </cell>
          <cell r="F4546" t="str">
            <v>智慧信託網</v>
          </cell>
          <cell r="G4546" t="str">
            <v>N</v>
          </cell>
          <cell r="H4546" t="str">
            <v>IBON</v>
          </cell>
          <cell r="I4546" t="str">
            <v/>
          </cell>
          <cell r="J4546" t="str">
            <v>N/A</v>
          </cell>
        </row>
        <row r="4547">
          <cell r="B4547" t="str">
            <v>VT582</v>
          </cell>
          <cell r="C4547" t="str">
            <v>歐付寶第三方支付</v>
          </cell>
          <cell r="D4547" t="str">
            <v>N(20180417)</v>
          </cell>
          <cell r="E4547" t="str">
            <v/>
          </cell>
          <cell r="F4547" t="str">
            <v>數金處</v>
          </cell>
          <cell r="G4547" t="str">
            <v>N</v>
          </cell>
          <cell r="H4547" t="str">
            <v/>
          </cell>
          <cell r="I4547" t="str">
            <v/>
          </cell>
          <cell r="J4547" t="str">
            <v>N/A</v>
          </cell>
        </row>
        <row r="4548">
          <cell r="B4548" t="str">
            <v>VT583</v>
          </cell>
          <cell r="C4548" t="str">
            <v>禮券信託線上核銷交易</v>
          </cell>
          <cell r="D4548" t="str">
            <v>Y</v>
          </cell>
          <cell r="E4548" t="str">
            <v/>
          </cell>
          <cell r="F4548" t="str">
            <v>智慧信託網</v>
          </cell>
          <cell r="G4548" t="str">
            <v>N</v>
          </cell>
          <cell r="H4548" t="str">
            <v>IBON</v>
          </cell>
          <cell r="I4548" t="str">
            <v/>
          </cell>
          <cell r="J4548" t="str">
            <v>N/A</v>
          </cell>
        </row>
        <row r="4549">
          <cell r="B4549" t="str">
            <v>VT584</v>
          </cell>
          <cell r="C4549" t="str">
            <v>禮券信託－線上退票</v>
          </cell>
          <cell r="D4549" t="str">
            <v>Y</v>
          </cell>
          <cell r="E4549" t="str">
            <v/>
          </cell>
          <cell r="F4549" t="str">
            <v>智慧信託網</v>
          </cell>
          <cell r="G4549" t="str">
            <v>N</v>
          </cell>
          <cell r="H4549" t="str">
            <v>IBON</v>
          </cell>
          <cell r="I4549" t="str">
            <v/>
          </cell>
          <cell r="J4549" t="str">
            <v>N/A</v>
          </cell>
        </row>
        <row r="4550">
          <cell r="B4550" t="str">
            <v>VT585</v>
          </cell>
          <cell r="C4550" t="str">
            <v>票券預售通-新增賣出禮券資訊</v>
          </cell>
          <cell r="D4550" t="str">
            <v>Y</v>
          </cell>
          <cell r="E4550" t="str">
            <v/>
          </cell>
          <cell r="F4550" t="str">
            <v>智慧信託網</v>
          </cell>
          <cell r="G4550" t="str">
            <v>N</v>
          </cell>
          <cell r="H4550" t="str">
            <v>IBON</v>
          </cell>
          <cell r="I4550" t="str">
            <v/>
          </cell>
          <cell r="J4550" t="str">
            <v>N/A</v>
          </cell>
        </row>
        <row r="4551">
          <cell r="B4551" t="str">
            <v>VT586</v>
          </cell>
          <cell r="C4551" t="str">
            <v>發送跨行一般通訊（匯款集中）</v>
          </cell>
          <cell r="D4551" t="str">
            <v>N</v>
          </cell>
          <cell r="E4551" t="str">
            <v/>
          </cell>
          <cell r="F4551" t="str">
            <v>N</v>
          </cell>
          <cell r="G4551" t="str">
            <v>N</v>
          </cell>
          <cell r="H4551" t="str">
            <v/>
          </cell>
          <cell r="I4551" t="str">
            <v/>
          </cell>
          <cell r="J4551" t="str">
            <v>N/A</v>
          </cell>
        </row>
        <row r="4552">
          <cell r="B4552" t="str">
            <v>VT587</v>
          </cell>
          <cell r="C4552" t="str">
            <v>顧客語音客服語音密碼註銷</v>
          </cell>
          <cell r="D4552" t="str">
            <v>Y</v>
          </cell>
          <cell r="E4552" t="str">
            <v/>
          </cell>
          <cell r="F4552" t="str">
            <v>CIFX</v>
          </cell>
          <cell r="G4552" t="str">
            <v/>
          </cell>
          <cell r="H4552" t="str">
            <v/>
          </cell>
          <cell r="I4552" t="str">
            <v/>
          </cell>
          <cell r="J4552" t="str">
            <v>客服系統(IVR)</v>
          </cell>
        </row>
        <row r="4553">
          <cell r="B4553" t="str">
            <v>VT601</v>
          </cell>
          <cell r="C4553" t="str">
            <v>綜存轉定存</v>
          </cell>
          <cell r="D4553" t="str">
            <v>Y</v>
          </cell>
          <cell r="E4553" t="str">
            <v/>
          </cell>
          <cell r="F4553" t="str">
            <v>CBP03</v>
          </cell>
          <cell r="G4553" t="str">
            <v>N</v>
          </cell>
          <cell r="H4553" t="str">
            <v>CIB、CALL CENTER</v>
          </cell>
          <cell r="I4553" t="str">
            <v/>
          </cell>
          <cell r="J4553" t="str">
            <v>玉山全球網路銀行(GIB)</v>
          </cell>
        </row>
        <row r="4554">
          <cell r="B4554" t="str">
            <v>VT601</v>
          </cell>
          <cell r="C4554" t="str">
            <v>綜存轉定存</v>
          </cell>
          <cell r="D4554" t="str">
            <v>Y</v>
          </cell>
          <cell r="E4554" t="str">
            <v/>
          </cell>
          <cell r="F4554" t="str">
            <v>CBP03</v>
          </cell>
          <cell r="G4554" t="str">
            <v>N</v>
          </cell>
          <cell r="H4554" t="str">
            <v>CIB、CALL CENTER</v>
          </cell>
          <cell r="I4554" t="str">
            <v/>
          </cell>
          <cell r="J4554" t="str">
            <v>客服系統(IVR)</v>
          </cell>
        </row>
        <row r="4555">
          <cell r="B4555" t="str">
            <v>VT602</v>
          </cell>
          <cell r="C4555" t="str">
            <v>綜存轉定存-外幣</v>
          </cell>
          <cell r="D4555" t="str">
            <v>Y</v>
          </cell>
          <cell r="E4555" t="str">
            <v/>
          </cell>
          <cell r="F4555" t="str">
            <v>CBP03</v>
          </cell>
          <cell r="G4555" t="str">
            <v>行動銀行</v>
          </cell>
          <cell r="H4555" t="str">
            <v>PIB、CIB、CALL CENTER</v>
          </cell>
          <cell r="I4555" t="str">
            <v/>
          </cell>
          <cell r="J4555" t="str">
            <v>玉山全球網路銀行(GIB)</v>
          </cell>
        </row>
        <row r="4556">
          <cell r="B4556" t="str">
            <v>VT603</v>
          </cell>
          <cell r="C4556" t="str">
            <v>台幣定存（綜存單）自動轉期約定／取消</v>
          </cell>
          <cell r="D4556" t="str">
            <v>Y</v>
          </cell>
          <cell r="E4556" t="str">
            <v/>
          </cell>
          <cell r="F4556" t="str">
            <v>CBP03</v>
          </cell>
          <cell r="G4556" t="str">
            <v/>
          </cell>
          <cell r="H4556" t="str">
            <v/>
          </cell>
          <cell r="I4556" t="str">
            <v/>
          </cell>
          <cell r="J4556" t="str">
            <v>玉山全球網路銀行(GIB)</v>
          </cell>
        </row>
        <row r="4557">
          <cell r="B4557" t="str">
            <v>VT604</v>
          </cell>
          <cell r="C4557" t="str">
            <v>外幣定存（綜存單）自動轉期約定／取消</v>
          </cell>
          <cell r="D4557" t="str">
            <v>Y</v>
          </cell>
          <cell r="E4557" t="str">
            <v/>
          </cell>
          <cell r="F4557" t="str">
            <v>CBP03</v>
          </cell>
          <cell r="G4557" t="str">
            <v>N</v>
          </cell>
          <cell r="H4557" t="str">
            <v>CIB</v>
          </cell>
          <cell r="I4557" t="str">
            <v/>
          </cell>
          <cell r="J4557" t="str">
            <v>玉山全球網路銀行(GIB)</v>
          </cell>
        </row>
        <row r="4558">
          <cell r="B4558" t="str">
            <v>VT611</v>
          </cell>
          <cell r="C4558" t="str">
            <v>綜存單解約試算／解約</v>
          </cell>
          <cell r="D4558" t="str">
            <v>Y</v>
          </cell>
          <cell r="E4558" t="str">
            <v/>
          </cell>
          <cell r="F4558" t="str">
            <v>CBP03</v>
          </cell>
          <cell r="G4558" t="str">
            <v>N</v>
          </cell>
          <cell r="H4558" t="str">
            <v>CIB</v>
          </cell>
          <cell r="I4558" t="str">
            <v/>
          </cell>
          <cell r="J4558" t="str">
            <v>玉山全球網路銀行(GIB)</v>
          </cell>
        </row>
        <row r="4559">
          <cell r="B4559" t="str">
            <v>VT612</v>
          </cell>
          <cell r="C4559" t="str">
            <v>綜存單解約試算／解約</v>
          </cell>
          <cell r="D4559" t="str">
            <v>Y</v>
          </cell>
          <cell r="E4559" t="str">
            <v/>
          </cell>
          <cell r="F4559" t="str">
            <v>CBP03</v>
          </cell>
          <cell r="G4559" t="str">
            <v>N</v>
          </cell>
          <cell r="H4559" t="str">
            <v>CIB、CALL CENTER</v>
          </cell>
          <cell r="I4559" t="str">
            <v/>
          </cell>
          <cell r="J4559" t="str">
            <v>玉山全球網路銀行(GIB)</v>
          </cell>
        </row>
        <row r="4560">
          <cell r="B4560" t="str">
            <v>VT703</v>
          </cell>
          <cell r="C4560" t="str">
            <v>基金繳款</v>
          </cell>
          <cell r="D4560" t="str">
            <v>Y</v>
          </cell>
          <cell r="E4560" t="str">
            <v/>
          </cell>
          <cell r="F4560" t="str">
            <v>WISE</v>
          </cell>
          <cell r="G4560" t="str">
            <v>N</v>
          </cell>
          <cell r="H4560" t="str">
            <v>CIB、CALL CENTER</v>
          </cell>
          <cell r="I4560" t="str">
            <v/>
          </cell>
          <cell r="J4560" t="str">
            <v>客服系統(PeopleSof)</v>
          </cell>
        </row>
        <row r="4561">
          <cell r="B4561" t="str">
            <v>VT704</v>
          </cell>
          <cell r="C4561" t="str">
            <v>基金繳款</v>
          </cell>
          <cell r="D4561" t="str">
            <v>Y</v>
          </cell>
          <cell r="E4561" t="str">
            <v/>
          </cell>
          <cell r="F4561" t="str">
            <v>WISE</v>
          </cell>
          <cell r="G4561" t="str">
            <v>N</v>
          </cell>
          <cell r="H4561" t="str">
            <v>CALL CENTER</v>
          </cell>
          <cell r="I4561" t="str">
            <v/>
          </cell>
          <cell r="J4561" t="str">
            <v>客服系統(PeopleSof)</v>
          </cell>
        </row>
        <row r="4562">
          <cell r="B4562" t="str">
            <v>VT705</v>
          </cell>
          <cell r="C4562" t="str">
            <v>語音單筆基金扣款沖正</v>
          </cell>
          <cell r="D4562" t="str">
            <v>N</v>
          </cell>
          <cell r="E4562" t="str">
            <v/>
          </cell>
          <cell r="F4562" t="str">
            <v>CBP03</v>
          </cell>
          <cell r="G4562" t="str">
            <v>N</v>
          </cell>
          <cell r="H4562" t="str">
            <v>CALL CENTER</v>
          </cell>
          <cell r="I4562" t="str">
            <v/>
          </cell>
          <cell r="J4562" t="str">
            <v>N/A</v>
          </cell>
        </row>
        <row r="4563">
          <cell r="B4563" t="str">
            <v>VT801</v>
          </cell>
          <cell r="C4563" t="str">
            <v>帳號背景查詢(CALL A00102)</v>
          </cell>
          <cell r="D4563" t="str">
            <v>Y</v>
          </cell>
          <cell r="E4563" t="str">
            <v/>
          </cell>
          <cell r="F4563" t="str">
            <v>CBP03</v>
          </cell>
          <cell r="G4563" t="str">
            <v/>
          </cell>
          <cell r="H4563" t="str">
            <v/>
          </cell>
          <cell r="I4563" t="str">
            <v/>
          </cell>
          <cell r="J4563" t="str">
            <v>玉山全球網路銀行(GIB)</v>
          </cell>
        </row>
        <row r="4564">
          <cell r="B4564" t="str">
            <v>VT802</v>
          </cell>
          <cell r="C4564" t="str">
            <v>批覆書額度查詢 A00502 </v>
          </cell>
          <cell r="D4564" t="str">
            <v>Y</v>
          </cell>
          <cell r="E4564" t="str">
            <v/>
          </cell>
          <cell r="F4564" t="str">
            <v>CBP04</v>
          </cell>
          <cell r="G4564" t="str">
            <v/>
          </cell>
          <cell r="H4564" t="str">
            <v/>
          </cell>
          <cell r="I4564" t="str">
            <v/>
          </cell>
          <cell r="J4564" t="str">
            <v>玉山全球網路銀行(GIB)</v>
          </cell>
        </row>
        <row r="4565">
          <cell r="B4565" t="str">
            <v>VT803</v>
          </cell>
          <cell r="C4565" t="str">
            <v>帳號清單查詢 A00510 </v>
          </cell>
          <cell r="D4565" t="str">
            <v>Y</v>
          </cell>
          <cell r="E4565" t="str">
            <v/>
          </cell>
          <cell r="F4565" t="str">
            <v>CBP04</v>
          </cell>
          <cell r="G4565" t="str">
            <v/>
          </cell>
          <cell r="H4565" t="str">
            <v/>
          </cell>
          <cell r="I4565" t="str">
            <v/>
          </cell>
          <cell r="J4565" t="str">
            <v>玉山全球網路銀行(GIB)</v>
          </cell>
        </row>
        <row r="4566">
          <cell r="B4566" t="str">
            <v>VT804</v>
          </cell>
          <cell r="C4566" t="str">
            <v>帳號動用序號查詢 A00519</v>
          </cell>
          <cell r="D4566" t="str">
            <v>Y</v>
          </cell>
          <cell r="E4566" t="str">
            <v/>
          </cell>
          <cell r="F4566" t="str">
            <v>CBP04</v>
          </cell>
          <cell r="G4566" t="str">
            <v/>
          </cell>
          <cell r="H4566" t="str">
            <v/>
          </cell>
          <cell r="I4566" t="str">
            <v/>
          </cell>
          <cell r="J4566" t="str">
            <v>玉山全球網路銀行(GIB)</v>
          </cell>
        </row>
        <row r="4567">
          <cell r="B4567" t="str">
            <v>VT810</v>
          </cell>
          <cell r="C4567" t="str">
            <v>存單解約銷戶查詢 A10203B</v>
          </cell>
          <cell r="D4567" t="str">
            <v>Y</v>
          </cell>
          <cell r="E4567" t="str">
            <v/>
          </cell>
          <cell r="F4567" t="str">
            <v>CBP03</v>
          </cell>
          <cell r="G4567" t="str">
            <v/>
          </cell>
          <cell r="H4567" t="str">
            <v/>
          </cell>
          <cell r="I4567" t="str">
            <v/>
          </cell>
          <cell r="J4567" t="str">
            <v>玉山全球網路銀行(GIB)</v>
          </cell>
        </row>
        <row r="4568">
          <cell r="B4568" t="str">
            <v>VT811</v>
          </cell>
          <cell r="C4568" t="str">
            <v>外匯存單解約銷戶查詢 A10203D</v>
          </cell>
          <cell r="D4568" t="str">
            <v>Y</v>
          </cell>
          <cell r="E4568" t="str">
            <v/>
          </cell>
          <cell r="F4568" t="str">
            <v>CBP03</v>
          </cell>
          <cell r="G4568" t="str">
            <v/>
          </cell>
          <cell r="H4568" t="str">
            <v/>
          </cell>
          <cell r="I4568" t="str">
            <v/>
          </cell>
          <cell r="J4568" t="str">
            <v>玉山全球網路銀行(GIB)</v>
          </cell>
        </row>
        <row r="4569">
          <cell r="B4569" t="str">
            <v>VT812</v>
          </cell>
          <cell r="C4569" t="str">
            <v>身心障礙優惠-新增修改刪除</v>
          </cell>
          <cell r="D4569" t="str">
            <v>Y</v>
          </cell>
          <cell r="E4569" t="str">
            <v/>
          </cell>
          <cell r="F4569" t="str">
            <v>CBP03</v>
          </cell>
          <cell r="G4569" t="str">
            <v/>
          </cell>
          <cell r="H4569" t="str">
            <v/>
          </cell>
          <cell r="I4569" t="str">
            <v/>
          </cell>
          <cell r="J4569" t="str">
            <v>個網銀系統(PIB)</v>
          </cell>
        </row>
        <row r="4570">
          <cell r="B4570" t="str">
            <v>VT813</v>
          </cell>
          <cell r="C4570" t="str">
            <v>活存全部資料查詢   A204014</v>
          </cell>
          <cell r="D4570" t="str">
            <v>Y</v>
          </cell>
          <cell r="E4570" t="str">
            <v/>
          </cell>
          <cell r="F4570" t="str">
            <v>CBP03</v>
          </cell>
          <cell r="G4570" t="str">
            <v/>
          </cell>
          <cell r="H4570" t="str">
            <v/>
          </cell>
          <cell r="I4570" t="str">
            <v/>
          </cell>
          <cell r="J4570" t="str">
            <v>玉山全球網路銀行(GIB)</v>
          </cell>
        </row>
        <row r="4571">
          <cell r="B4571" t="str">
            <v>VT814</v>
          </cell>
          <cell r="C4571" t="str">
            <v>問題戶及顧客註記查詢 A204037</v>
          </cell>
          <cell r="D4571" t="str">
            <v>Y</v>
          </cell>
          <cell r="E4571" t="str">
            <v/>
          </cell>
          <cell r="F4571" t="str">
            <v>CIFX</v>
          </cell>
          <cell r="G4571" t="str">
            <v/>
          </cell>
          <cell r="H4571" t="str">
            <v/>
          </cell>
          <cell r="I4571" t="str">
            <v/>
          </cell>
          <cell r="J4571" t="str">
            <v>電子支付系統</v>
          </cell>
        </row>
        <row r="4572">
          <cell r="B4572" t="str">
            <v>VT822</v>
          </cell>
          <cell r="C4572" t="str">
            <v>台幣支存全部資料查詢 A204012</v>
          </cell>
          <cell r="D4572" t="str">
            <v>Y</v>
          </cell>
          <cell r="E4572" t="str">
            <v/>
          </cell>
          <cell r="F4572" t="str">
            <v>CBP03</v>
          </cell>
          <cell r="G4572" t="str">
            <v/>
          </cell>
          <cell r="H4572" t="str">
            <v/>
          </cell>
          <cell r="I4572" t="str">
            <v/>
          </cell>
          <cell r="J4572" t="str">
            <v>玉山全球網路銀行(GIB)</v>
          </cell>
        </row>
        <row r="4573">
          <cell r="B4573" t="str">
            <v>VT823</v>
          </cell>
          <cell r="C4573" t="str">
            <v>外匯基本資料查詢A204032</v>
          </cell>
          <cell r="D4573" t="str">
            <v>N</v>
          </cell>
          <cell r="E4573" t="str">
            <v/>
          </cell>
          <cell r="F4573" t="str">
            <v>CBP03</v>
          </cell>
          <cell r="G4573" t="str">
            <v/>
          </cell>
          <cell r="H4573" t="str">
            <v/>
          </cell>
          <cell r="I4573" t="str">
            <v/>
          </cell>
          <cell r="J4573" t="str">
            <v>全球智慧網(CIB)</v>
          </cell>
        </row>
        <row r="4574">
          <cell r="B4574" t="str">
            <v>VT824</v>
          </cell>
          <cell r="C4574" t="str">
            <v>存單歸戶資料查詢 A204021</v>
          </cell>
          <cell r="D4574" t="str">
            <v>Y</v>
          </cell>
          <cell r="E4574" t="str">
            <v/>
          </cell>
          <cell r="F4574" t="str">
            <v>CBP03</v>
          </cell>
          <cell r="G4574" t="str">
            <v/>
          </cell>
          <cell r="H4574" t="str">
            <v/>
          </cell>
          <cell r="I4574" t="str">
            <v/>
          </cell>
          <cell r="J4574" t="str">
            <v>玉山全球網路銀行(GIB)</v>
          </cell>
        </row>
        <row r="4575">
          <cell r="B4575" t="str">
            <v>VT825</v>
          </cell>
          <cell r="C4575" t="str">
            <v>手續費優惠查詢 A204104</v>
          </cell>
          <cell r="D4575" t="str">
            <v>Y</v>
          </cell>
          <cell r="E4575" t="str">
            <v/>
          </cell>
          <cell r="F4575" t="str">
            <v>CBP03</v>
          </cell>
          <cell r="G4575" t="str">
            <v/>
          </cell>
          <cell r="H4575" t="str">
            <v/>
          </cell>
          <cell r="I4575" t="str">
            <v/>
          </cell>
          <cell r="J4575" t="str">
            <v>玉山全球網路銀行(GIB)</v>
          </cell>
        </row>
        <row r="4576">
          <cell r="B4576" t="str">
            <v>VT826</v>
          </cell>
          <cell r="C4576" t="str">
            <v>查歸戶項下帳戶餘額 A205022</v>
          </cell>
          <cell r="D4576" t="str">
            <v>Y</v>
          </cell>
          <cell r="E4576" t="str">
            <v/>
          </cell>
          <cell r="F4576" t="str">
            <v>CBP03</v>
          </cell>
          <cell r="G4576" t="str">
            <v/>
          </cell>
          <cell r="H4576" t="str">
            <v/>
          </cell>
          <cell r="I4576" t="str">
            <v/>
          </cell>
          <cell r="J4576" t="str">
            <v>玉山全球網路銀行(GIB)</v>
          </cell>
        </row>
        <row r="4577">
          <cell r="B4577" t="str">
            <v>VT826</v>
          </cell>
          <cell r="C4577" t="str">
            <v>查歸戶項下帳戶餘額 A205022</v>
          </cell>
          <cell r="D4577" t="str">
            <v>Y</v>
          </cell>
          <cell r="E4577" t="str">
            <v/>
          </cell>
          <cell r="F4577" t="str">
            <v>CBP03</v>
          </cell>
          <cell r="G4577" t="str">
            <v/>
          </cell>
          <cell r="H4577" t="str">
            <v/>
          </cell>
          <cell r="I4577" t="str">
            <v/>
          </cell>
          <cell r="J4577" t="str">
            <v>HR週邊-任用系統(HRSS)</v>
          </cell>
        </row>
        <row r="4578">
          <cell r="B4578" t="str">
            <v>VT826</v>
          </cell>
          <cell r="C4578" t="str">
            <v>查歸戶項下帳戶餘額 A205022</v>
          </cell>
          <cell r="D4578" t="str">
            <v>Y</v>
          </cell>
          <cell r="E4578" t="str">
            <v/>
          </cell>
          <cell r="F4578" t="str">
            <v>CBP03</v>
          </cell>
          <cell r="G4578" t="str">
            <v/>
          </cell>
          <cell r="H4578" t="str">
            <v/>
          </cell>
          <cell r="I4578" t="str">
            <v/>
          </cell>
          <cell r="J4578" t="str">
            <v>玉山智慧信託網(EST)</v>
          </cell>
        </row>
        <row r="4579">
          <cell r="B4579" t="str">
            <v>VT827</v>
          </cell>
          <cell r="C4579" t="str">
            <v>存單已領利息查詢 A207011</v>
          </cell>
          <cell r="D4579" t="str">
            <v>Y</v>
          </cell>
          <cell r="E4579" t="str">
            <v/>
          </cell>
          <cell r="F4579" t="str">
            <v>CBP03</v>
          </cell>
          <cell r="G4579" t="str">
            <v/>
          </cell>
          <cell r="H4579" t="str">
            <v/>
          </cell>
          <cell r="I4579" t="str">
            <v/>
          </cell>
          <cell r="J4579" t="str">
            <v>玉山全球網路銀行(GIB)</v>
          </cell>
        </row>
        <row r="4580">
          <cell r="B4580" t="str">
            <v>VT828</v>
          </cell>
          <cell r="C4580" t="str">
            <v>外幣存單已領利息查詢 A207016</v>
          </cell>
          <cell r="D4580" t="str">
            <v>Y</v>
          </cell>
          <cell r="E4580" t="str">
            <v/>
          </cell>
          <cell r="F4580" t="str">
            <v>CBP03</v>
          </cell>
          <cell r="G4580" t="str">
            <v/>
          </cell>
          <cell r="H4580" t="str">
            <v/>
          </cell>
          <cell r="I4580" t="str">
            <v/>
          </cell>
          <cell r="J4580" t="str">
            <v>玉山全球網路銀行(GIB)</v>
          </cell>
        </row>
        <row r="4581">
          <cell r="B4581" t="str">
            <v>VT829</v>
          </cell>
          <cell r="C4581" t="str">
            <v>外幣活存全部資料查詢A204015</v>
          </cell>
          <cell r="D4581" t="str">
            <v>Y</v>
          </cell>
          <cell r="E4581" t="str">
            <v/>
          </cell>
          <cell r="F4581" t="str">
            <v>CBP03</v>
          </cell>
          <cell r="G4581" t="str">
            <v/>
          </cell>
          <cell r="H4581" t="str">
            <v/>
          </cell>
          <cell r="I4581" t="str">
            <v/>
          </cell>
          <cell r="J4581" t="str">
            <v>玉山全球網路銀行(GIB)</v>
          </cell>
        </row>
        <row r="4582">
          <cell r="B4582" t="str">
            <v>VT829</v>
          </cell>
          <cell r="C4582" t="str">
            <v>外幣活存全部資料查詢A204015</v>
          </cell>
          <cell r="D4582" t="str">
            <v>Y</v>
          </cell>
          <cell r="E4582" t="str">
            <v/>
          </cell>
          <cell r="F4582" t="str">
            <v>CBP03</v>
          </cell>
          <cell r="G4582" t="str">
            <v/>
          </cell>
          <cell r="H4582" t="str">
            <v/>
          </cell>
          <cell r="I4582" t="str">
            <v/>
          </cell>
          <cell r="J4582" t="str">
            <v>玉山智慧信託網(EST)</v>
          </cell>
        </row>
        <row r="4583">
          <cell r="B4583" t="str">
            <v>VT82A</v>
          </cell>
          <cell r="C4583" t="str">
            <v>基本資料查詢 A204031</v>
          </cell>
          <cell r="D4583" t="str">
            <v>Y</v>
          </cell>
          <cell r="E4583" t="str">
            <v/>
          </cell>
          <cell r="F4583" t="str">
            <v>CIFX</v>
          </cell>
          <cell r="G4583" t="str">
            <v/>
          </cell>
          <cell r="H4583" t="str">
            <v/>
          </cell>
          <cell r="I4583" t="str">
            <v/>
          </cell>
          <cell r="J4583" t="str">
            <v>玉山智慧信託網(EST)</v>
          </cell>
        </row>
        <row r="4584">
          <cell r="B4584" t="str">
            <v>VT82B</v>
          </cell>
          <cell r="C4584" t="str">
            <v>身心障礙優惠-查詢</v>
          </cell>
          <cell r="D4584" t="str">
            <v>Y</v>
          </cell>
          <cell r="E4584" t="str">
            <v/>
          </cell>
          <cell r="F4584" t="str">
            <v>CBP03</v>
          </cell>
          <cell r="G4584" t="str">
            <v/>
          </cell>
          <cell r="H4584" t="str">
            <v/>
          </cell>
          <cell r="I4584" t="str">
            <v/>
          </cell>
          <cell r="J4584" t="str">
            <v>個網銀系統(PIB)</v>
          </cell>
        </row>
        <row r="4585">
          <cell r="B4585" t="str">
            <v>VT82C</v>
          </cell>
          <cell r="C4585" t="str">
            <v>代繳狀況查詢A210022</v>
          </cell>
          <cell r="D4585" t="str">
            <v>N</v>
          </cell>
          <cell r="E4585" t="str">
            <v/>
          </cell>
          <cell r="F4585" t="str">
            <v>CBP03</v>
          </cell>
          <cell r="G4585" t="str">
            <v/>
          </cell>
          <cell r="H4585" t="str">
            <v/>
          </cell>
          <cell r="I4585" t="str">
            <v/>
          </cell>
          <cell r="J4585" t="str">
            <v>玉山全球網路銀行(GIB)</v>
          </cell>
        </row>
        <row r="4586">
          <cell r="B4586" t="str">
            <v>VT840</v>
          </cell>
          <cell r="C4586" t="str">
            <v>交換票扣帳明細查詢A403021</v>
          </cell>
          <cell r="D4586" t="str">
            <v>Y</v>
          </cell>
          <cell r="E4586" t="str">
            <v/>
          </cell>
          <cell r="F4586" t="str">
            <v>CBP03</v>
          </cell>
          <cell r="G4586" t="str">
            <v/>
          </cell>
          <cell r="H4586" t="str">
            <v/>
          </cell>
          <cell r="I4586" t="str">
            <v/>
          </cell>
          <cell r="J4586" t="str">
            <v>玉山全球網路銀行(GIB)</v>
          </cell>
        </row>
        <row r="4587">
          <cell r="B4587" t="str">
            <v>VT841</v>
          </cell>
          <cell r="C4587" t="str">
            <v>櫃員現金查詢A461101</v>
          </cell>
          <cell r="D4587" t="str">
            <v>Y</v>
          </cell>
          <cell r="E4587" t="str">
            <v/>
          </cell>
          <cell r="F4587" t="str">
            <v>CBP03</v>
          </cell>
          <cell r="G4587" t="str">
            <v/>
          </cell>
          <cell r="H4587" t="str">
            <v/>
          </cell>
          <cell r="I4587" t="str">
            <v/>
          </cell>
          <cell r="J4587" t="str">
            <v>國庫收支系統</v>
          </cell>
        </row>
        <row r="4588">
          <cell r="B4588" t="str">
            <v>VT850</v>
          </cell>
          <cell r="C4588" t="str">
            <v>利息收據列印 A504734</v>
          </cell>
          <cell r="D4588" t="str">
            <v>Y</v>
          </cell>
          <cell r="E4588" t="str">
            <v/>
          </cell>
          <cell r="F4588" t="str">
            <v>CBP04</v>
          </cell>
          <cell r="G4588" t="str">
            <v/>
          </cell>
          <cell r="H4588" t="str">
            <v/>
          </cell>
          <cell r="I4588" t="str">
            <v/>
          </cell>
          <cell r="J4588" t="str">
            <v>玉山全球網路銀行(GIB)</v>
          </cell>
        </row>
        <row r="4589">
          <cell r="B4589" t="str">
            <v>VT880</v>
          </cell>
          <cell r="C4589" t="str">
            <v>借戶查詢 A871061</v>
          </cell>
          <cell r="D4589" t="str">
            <v>Y</v>
          </cell>
          <cell r="E4589" t="str">
            <v/>
          </cell>
          <cell r="F4589" t="str">
            <v>CBP04</v>
          </cell>
          <cell r="G4589" t="str">
            <v/>
          </cell>
          <cell r="H4589" t="str">
            <v/>
          </cell>
          <cell r="I4589" t="str">
            <v/>
          </cell>
          <cell r="J4589" t="str">
            <v>玉山全球網路銀行(GIB)</v>
          </cell>
        </row>
        <row r="4590">
          <cell r="B4590" t="str">
            <v>VT881</v>
          </cell>
          <cell r="C4590" t="str">
            <v>台幣應繳利息查詢 A873011</v>
          </cell>
          <cell r="D4590" t="str">
            <v>Y</v>
          </cell>
          <cell r="E4590" t="str">
            <v/>
          </cell>
          <cell r="F4590" t="str">
            <v>CBP04</v>
          </cell>
          <cell r="G4590" t="str">
            <v/>
          </cell>
          <cell r="H4590" t="str">
            <v/>
          </cell>
          <cell r="I4590" t="str">
            <v/>
          </cell>
          <cell r="J4590" t="str">
            <v>玉山全球網路銀行(GIB)</v>
          </cell>
        </row>
        <row r="4591">
          <cell r="B4591" t="str">
            <v>VT882</v>
          </cell>
          <cell r="C4591" t="str">
            <v>外幣應繳利息查詢 A873012</v>
          </cell>
          <cell r="D4591" t="str">
            <v>N</v>
          </cell>
          <cell r="E4591" t="str">
            <v/>
          </cell>
          <cell r="F4591" t="str">
            <v>CBP04</v>
          </cell>
          <cell r="G4591" t="str">
            <v/>
          </cell>
          <cell r="H4591" t="str">
            <v/>
          </cell>
          <cell r="I4591" t="str">
            <v/>
          </cell>
          <cell r="J4591" t="str">
            <v>全球智慧網(CIB)</v>
          </cell>
        </row>
        <row r="4592">
          <cell r="B4592" t="str">
            <v>VT883</v>
          </cell>
          <cell r="C4592" t="str">
            <v>台幣授信交易明細查詢 A873051</v>
          </cell>
          <cell r="D4592" t="str">
            <v>Y</v>
          </cell>
          <cell r="E4592" t="str">
            <v/>
          </cell>
          <cell r="F4592" t="str">
            <v>CBP04</v>
          </cell>
          <cell r="G4592" t="str">
            <v/>
          </cell>
          <cell r="H4592" t="str">
            <v/>
          </cell>
          <cell r="I4592" t="str">
            <v/>
          </cell>
          <cell r="J4592" t="str">
            <v>玉山全球網路銀行(GIB)</v>
          </cell>
        </row>
        <row r="4593">
          <cell r="B4593" t="str">
            <v>VT884</v>
          </cell>
          <cell r="C4593" t="str">
            <v>外幣授信交易明細查詢 A87305E</v>
          </cell>
          <cell r="D4593" t="str">
            <v>N</v>
          </cell>
          <cell r="E4593" t="str">
            <v/>
          </cell>
          <cell r="F4593" t="str">
            <v>CBP04</v>
          </cell>
          <cell r="G4593" t="str">
            <v/>
          </cell>
          <cell r="H4593" t="str">
            <v/>
          </cell>
          <cell r="I4593" t="str">
            <v/>
          </cell>
          <cell r="J4593" t="str">
            <v>全球智慧網(CIB)</v>
          </cell>
        </row>
        <row r="4594">
          <cell r="B4594" t="str">
            <v>VT8F0</v>
          </cell>
          <cell r="C4594" t="str">
            <v>放款主檔查詢 TQF0616</v>
          </cell>
          <cell r="D4594" t="str">
            <v>Y</v>
          </cell>
          <cell r="E4594" t="str">
            <v/>
          </cell>
          <cell r="F4594" t="str">
            <v>CBP04</v>
          </cell>
          <cell r="G4594" t="str">
            <v/>
          </cell>
          <cell r="H4594" t="str">
            <v/>
          </cell>
          <cell r="I4594" t="str">
            <v/>
          </cell>
          <cell r="J4594" t="str">
            <v>玉山全球網路銀行(GIB)</v>
          </cell>
        </row>
        <row r="4595">
          <cell r="B4595" t="str">
            <v>VT902</v>
          </cell>
          <cell r="C4595" t="str">
            <v>利率查詢</v>
          </cell>
          <cell r="D4595" t="str">
            <v>Y</v>
          </cell>
          <cell r="E4595" t="str">
            <v/>
          </cell>
          <cell r="F4595" t="str">
            <v>EQP</v>
          </cell>
          <cell r="G4595" t="str">
            <v>N</v>
          </cell>
          <cell r="H4595" t="str">
            <v>CALL CENTER</v>
          </cell>
          <cell r="I4595" t="str">
            <v/>
          </cell>
          <cell r="J4595" t="str">
            <v>客服系統(PeopleSof)</v>
          </cell>
        </row>
        <row r="4596">
          <cell r="B4596" t="str">
            <v>VT903</v>
          </cell>
          <cell r="C4596" t="str">
            <v>匯率查詢</v>
          </cell>
          <cell r="D4596" t="str">
            <v>Y</v>
          </cell>
          <cell r="E4596" t="str">
            <v/>
          </cell>
          <cell r="F4596" t="str">
            <v>EQP</v>
          </cell>
          <cell r="G4596" t="str">
            <v>N</v>
          </cell>
          <cell r="H4596" t="str">
            <v>CALL CENTER</v>
          </cell>
          <cell r="I4596" t="str">
            <v/>
          </cell>
          <cell r="J4596" t="str">
            <v>客服系統(PeopleSof)</v>
          </cell>
        </row>
        <row r="4597">
          <cell r="B4597" t="str">
            <v>VT904</v>
          </cell>
          <cell r="C4597" t="str">
            <v>外幣資金市場利率異動</v>
          </cell>
          <cell r="D4597" t="str">
            <v>N</v>
          </cell>
          <cell r="E4597" t="str">
            <v/>
          </cell>
          <cell r="F4597" t="str">
            <v>N</v>
          </cell>
          <cell r="G4597" t="str">
            <v>N</v>
          </cell>
          <cell r="H4597" t="str">
            <v/>
          </cell>
          <cell r="I4597" t="str">
            <v/>
          </cell>
          <cell r="J4597" t="str">
            <v>N/A</v>
          </cell>
        </row>
        <row r="4598">
          <cell r="B4598" t="str">
            <v>VT905</v>
          </cell>
          <cell r="C4598" t="str">
            <v>黃金存摺牌告價新增／修改／刪除</v>
          </cell>
          <cell r="D4598" t="str">
            <v>N</v>
          </cell>
          <cell r="E4598" t="str">
            <v/>
          </cell>
          <cell r="F4598" t="str">
            <v>CBP03</v>
          </cell>
          <cell r="G4598" t="str">
            <v>黃金存摺報價系統</v>
          </cell>
          <cell r="H4598" t="str">
            <v>PIB</v>
          </cell>
          <cell r="I4598" t="str">
            <v/>
          </cell>
          <cell r="J4598" t="str">
            <v>黃金存摺報價服務系統</v>
          </cell>
        </row>
        <row r="4599">
          <cell r="B4599" t="str">
            <v>VT906</v>
          </cell>
          <cell r="C4599" t="str">
            <v>外幣利率查詢</v>
          </cell>
          <cell r="D4599" t="str">
            <v>Y</v>
          </cell>
          <cell r="E4599" t="str">
            <v/>
          </cell>
          <cell r="F4599" t="str">
            <v>EQP</v>
          </cell>
          <cell r="G4599" t="str">
            <v>N</v>
          </cell>
          <cell r="H4599" t="str">
            <v>CIB</v>
          </cell>
          <cell r="I4599" t="str">
            <v/>
          </cell>
          <cell r="J4599" t="str">
            <v>玉山全球網路銀行(GIB)</v>
          </cell>
        </row>
        <row r="4600">
          <cell r="B4600" t="str">
            <v>VTC01</v>
          </cell>
          <cell r="C4600" t="str">
            <v>客戶基本資料</v>
          </cell>
          <cell r="D4600" t="str">
            <v>Y</v>
          </cell>
          <cell r="E4600" t="str">
            <v/>
          </cell>
          <cell r="F4600" t="str">
            <v>CBP03</v>
          </cell>
          <cell r="G4600" t="str">
            <v>N</v>
          </cell>
          <cell r="H4600" t="str">
            <v>CALL CENTER</v>
          </cell>
          <cell r="I4600" t="str">
            <v/>
          </cell>
          <cell r="J4600" t="str">
            <v>客服系統(PeopleSof)</v>
          </cell>
        </row>
        <row r="4601">
          <cell r="B4601" t="str">
            <v>VTC02</v>
          </cell>
          <cell r="C4601" t="str">
            <v>客戶身份確認</v>
          </cell>
          <cell r="D4601" t="str">
            <v>Y</v>
          </cell>
          <cell r="E4601" t="str">
            <v/>
          </cell>
          <cell r="F4601" t="str">
            <v>CIFX</v>
          </cell>
          <cell r="G4601" t="str">
            <v>N</v>
          </cell>
          <cell r="H4601" t="str">
            <v>CALL CENTER</v>
          </cell>
          <cell r="I4601" t="str">
            <v/>
          </cell>
          <cell r="J4601" t="str">
            <v>客服系統(PeopleSof)</v>
          </cell>
        </row>
        <row r="4602">
          <cell r="B4602" t="str">
            <v>VTC03</v>
          </cell>
          <cell r="C4602" t="str">
            <v>通知項目確認‧</v>
          </cell>
          <cell r="D4602" t="str">
            <v>N</v>
          </cell>
          <cell r="E4602" t="str">
            <v/>
          </cell>
          <cell r="F4602" t="str">
            <v>CBP03</v>
          </cell>
          <cell r="G4602" t="str">
            <v>N</v>
          </cell>
          <cell r="H4602" t="str">
            <v>CALL CENTER</v>
          </cell>
          <cell r="I4602" t="str">
            <v/>
          </cell>
          <cell r="J4602" t="str">
            <v>N/A</v>
          </cell>
        </row>
        <row r="4603">
          <cell r="B4603" t="str">
            <v>VTC03</v>
          </cell>
          <cell r="C4603" t="str">
            <v>通知項目確認‧</v>
          </cell>
          <cell r="D4603" t="str">
            <v>N</v>
          </cell>
          <cell r="E4603" t="str">
            <v/>
          </cell>
          <cell r="F4603" t="str">
            <v>CBP03</v>
          </cell>
          <cell r="G4603" t="str">
            <v>N</v>
          </cell>
          <cell r="H4603" t="str">
            <v>CALL CENTER</v>
          </cell>
          <cell r="I4603" t="str">
            <v/>
          </cell>
          <cell r="J4603" t="str">
            <v>N/A</v>
          </cell>
        </row>
        <row r="4604">
          <cell r="B4604" t="str">
            <v>VTC04</v>
          </cell>
          <cell r="C4604" t="str">
            <v>通知結果紀錄</v>
          </cell>
          <cell r="D4604" t="str">
            <v>N</v>
          </cell>
          <cell r="E4604" t="str">
            <v/>
          </cell>
          <cell r="F4604" t="str">
            <v>CBP03</v>
          </cell>
          <cell r="G4604" t="str">
            <v>N</v>
          </cell>
          <cell r="H4604" t="str">
            <v>CALL CENTER</v>
          </cell>
          <cell r="I4604" t="str">
            <v/>
          </cell>
          <cell r="J4604" t="str">
            <v>N/A</v>
          </cell>
        </row>
        <row r="4605">
          <cell r="B4605" t="str">
            <v>VTC04</v>
          </cell>
          <cell r="C4605" t="str">
            <v>通知結果紀錄</v>
          </cell>
          <cell r="D4605" t="str">
            <v>N</v>
          </cell>
          <cell r="E4605" t="str">
            <v/>
          </cell>
          <cell r="F4605" t="str">
            <v>CBP03</v>
          </cell>
          <cell r="G4605" t="str">
            <v>N</v>
          </cell>
          <cell r="H4605" t="str">
            <v>CALL CENTER</v>
          </cell>
          <cell r="I4605" t="str">
            <v/>
          </cell>
          <cell r="J4605" t="str">
            <v>N/A</v>
          </cell>
        </row>
        <row r="4606">
          <cell r="B4606" t="str">
            <v>VTC05</v>
          </cell>
          <cell r="C4606" t="str">
            <v>聯絡方式變更</v>
          </cell>
          <cell r="D4606" t="str">
            <v>Y</v>
          </cell>
          <cell r="E4606" t="str">
            <v/>
          </cell>
          <cell r="F4606" t="str">
            <v>CIFX</v>
          </cell>
          <cell r="G4606" t="str">
            <v>N</v>
          </cell>
          <cell r="H4606" t="str">
            <v>CALL CENTER</v>
          </cell>
          <cell r="I4606" t="str">
            <v/>
          </cell>
          <cell r="J4606" t="str">
            <v>客服系統(PeopleSof)</v>
          </cell>
        </row>
        <row r="4607">
          <cell r="B4607" t="str">
            <v>VTC06</v>
          </cell>
          <cell r="C4607" t="str">
            <v>約定轉入帳號查詢</v>
          </cell>
          <cell r="D4607" t="str">
            <v>Y</v>
          </cell>
          <cell r="E4607" t="str">
            <v/>
          </cell>
          <cell r="F4607" t="str">
            <v>CBP03</v>
          </cell>
          <cell r="G4607" t="str">
            <v>N</v>
          </cell>
          <cell r="H4607" t="str">
            <v>CALL CENTER</v>
          </cell>
          <cell r="I4607" t="str">
            <v/>
          </cell>
          <cell r="J4607" t="str">
            <v>客服系統(PeopleSof)</v>
          </cell>
        </row>
        <row r="4608">
          <cell r="B4608" t="str">
            <v>VTC07</v>
          </cell>
          <cell r="C4608" t="str">
            <v>金融卡基本資料查詢</v>
          </cell>
          <cell r="D4608" t="str">
            <v>Y</v>
          </cell>
          <cell r="E4608" t="str">
            <v/>
          </cell>
          <cell r="F4608" t="str">
            <v>CBP18</v>
          </cell>
          <cell r="G4608" t="str">
            <v>N</v>
          </cell>
          <cell r="H4608" t="str">
            <v>CALL CENTER</v>
          </cell>
          <cell r="I4608" t="str">
            <v/>
          </cell>
          <cell r="J4608" t="str">
            <v>客服系統(PeopleSof)</v>
          </cell>
        </row>
        <row r="4609">
          <cell r="B4609" t="str">
            <v>VTC08</v>
          </cell>
          <cell r="C4609" t="str">
            <v>歸戶帳號查詢</v>
          </cell>
          <cell r="D4609" t="str">
            <v>Y</v>
          </cell>
          <cell r="E4609" t="str">
            <v/>
          </cell>
          <cell r="F4609" t="str">
            <v>CBP03</v>
          </cell>
          <cell r="G4609" t="str">
            <v>N</v>
          </cell>
          <cell r="H4609" t="str">
            <v>CALL CENTER</v>
          </cell>
          <cell r="I4609" t="str">
            <v/>
          </cell>
          <cell r="J4609" t="str">
            <v>客服系統(PeopleSof)</v>
          </cell>
        </row>
        <row r="4610">
          <cell r="B4610" t="str">
            <v>VTC09</v>
          </cell>
          <cell r="C4610" t="str">
            <v>綜存戶資料查詢</v>
          </cell>
          <cell r="D4610" t="str">
            <v>N</v>
          </cell>
          <cell r="E4610" t="str">
            <v/>
          </cell>
          <cell r="F4610" t="str">
            <v>CBP03</v>
          </cell>
          <cell r="G4610" t="str">
            <v>N</v>
          </cell>
          <cell r="H4610" t="str">
            <v>CALL CENTER</v>
          </cell>
          <cell r="I4610" t="str">
            <v/>
          </cell>
          <cell r="J4610" t="str">
            <v>N/A</v>
          </cell>
        </row>
        <row r="4611">
          <cell r="B4611" t="str">
            <v>VTC09</v>
          </cell>
          <cell r="C4611" t="str">
            <v>綜存戶資料查詢</v>
          </cell>
          <cell r="D4611" t="str">
            <v>N</v>
          </cell>
          <cell r="E4611" t="str">
            <v/>
          </cell>
          <cell r="F4611" t="str">
            <v>CBP03</v>
          </cell>
          <cell r="G4611" t="str">
            <v>N</v>
          </cell>
          <cell r="H4611" t="str">
            <v>CALL CENTER</v>
          </cell>
          <cell r="I4611" t="str">
            <v/>
          </cell>
          <cell r="J4611" t="str">
            <v>N/A</v>
          </cell>
        </row>
        <row r="4612">
          <cell r="B4612" t="str">
            <v>VTC10</v>
          </cell>
          <cell r="C4612" t="str">
            <v>存戶全部資料查詢</v>
          </cell>
          <cell r="D4612" t="str">
            <v>N</v>
          </cell>
          <cell r="E4612" t="str">
            <v/>
          </cell>
          <cell r="F4612" t="str">
            <v>CBP03</v>
          </cell>
          <cell r="G4612" t="str">
            <v>N</v>
          </cell>
          <cell r="H4612" t="str">
            <v>CALL CENTER</v>
          </cell>
          <cell r="I4612" t="str">
            <v/>
          </cell>
          <cell r="J4612" t="str">
            <v>客服系統(PeopleSof)</v>
          </cell>
        </row>
        <row r="4613">
          <cell r="B4613" t="str">
            <v>VTC11</v>
          </cell>
          <cell r="C4613" t="str">
            <v>約定轉出帳號查詢</v>
          </cell>
          <cell r="D4613" t="str">
            <v>N</v>
          </cell>
          <cell r="E4613" t="str">
            <v/>
          </cell>
          <cell r="F4613" t="str">
            <v>CBP03</v>
          </cell>
          <cell r="G4613" t="str">
            <v>N</v>
          </cell>
          <cell r="H4613" t="str">
            <v>CALL CENTER</v>
          </cell>
          <cell r="I4613" t="str">
            <v/>
          </cell>
          <cell r="J4613" t="str">
            <v>N/A</v>
          </cell>
        </row>
        <row r="4614">
          <cell r="B4614" t="str">
            <v>VTC11</v>
          </cell>
          <cell r="C4614" t="str">
            <v>約定轉出帳號查詢</v>
          </cell>
          <cell r="D4614" t="str">
            <v>N</v>
          </cell>
          <cell r="E4614" t="str">
            <v/>
          </cell>
          <cell r="F4614" t="str">
            <v>CBP03</v>
          </cell>
          <cell r="G4614" t="str">
            <v>N</v>
          </cell>
          <cell r="H4614" t="str">
            <v>CALL CENTER</v>
          </cell>
          <cell r="I4614" t="str">
            <v/>
          </cell>
          <cell r="J4614" t="str">
            <v>N/A</v>
          </cell>
        </row>
        <row r="4615">
          <cell r="B4615" t="str">
            <v>VTC12</v>
          </cell>
          <cell r="C4615" t="str">
            <v>ATM清算資料登錄</v>
          </cell>
          <cell r="D4615" t="str">
            <v>N</v>
          </cell>
          <cell r="E4615" t="str">
            <v/>
          </cell>
          <cell r="F4615" t="str">
            <v>N</v>
          </cell>
          <cell r="G4615" t="str">
            <v>N</v>
          </cell>
          <cell r="H4615" t="str">
            <v/>
          </cell>
          <cell r="I4615" t="str">
            <v/>
          </cell>
          <cell r="J4615" t="str">
            <v>N/A</v>
          </cell>
        </row>
        <row r="4616">
          <cell r="B4616" t="str">
            <v>VTC13</v>
          </cell>
          <cell r="C4616" t="str">
            <v>綜存存單轉期</v>
          </cell>
          <cell r="D4616" t="str">
            <v>N</v>
          </cell>
          <cell r="E4616" t="str">
            <v/>
          </cell>
          <cell r="F4616" t="str">
            <v>CBP03</v>
          </cell>
          <cell r="G4616" t="str">
            <v>N</v>
          </cell>
          <cell r="H4616" t="str">
            <v>CALL CENTER</v>
          </cell>
          <cell r="I4616" t="str">
            <v/>
          </cell>
          <cell r="J4616" t="str">
            <v>N/A</v>
          </cell>
        </row>
        <row r="4617">
          <cell r="B4617" t="str">
            <v>VTC13</v>
          </cell>
          <cell r="C4617" t="str">
            <v>綜存存單轉期</v>
          </cell>
          <cell r="D4617" t="str">
            <v>N</v>
          </cell>
          <cell r="E4617" t="str">
            <v/>
          </cell>
          <cell r="F4617" t="str">
            <v>CBP03</v>
          </cell>
          <cell r="G4617" t="str">
            <v>N</v>
          </cell>
          <cell r="H4617" t="str">
            <v>CALL CENTER</v>
          </cell>
          <cell r="I4617" t="str">
            <v/>
          </cell>
          <cell r="J4617" t="str">
            <v>N/A</v>
          </cell>
        </row>
        <row r="4618">
          <cell r="B4618" t="str">
            <v>VTC14</v>
          </cell>
          <cell r="C4618" t="str">
            <v>刪除ATM清算資料</v>
          </cell>
          <cell r="D4618" t="str">
            <v>N</v>
          </cell>
          <cell r="E4618" t="str">
            <v/>
          </cell>
          <cell r="F4618" t="str">
            <v>N</v>
          </cell>
          <cell r="G4618" t="str">
            <v>N</v>
          </cell>
          <cell r="H4618" t="str">
            <v/>
          </cell>
          <cell r="I4618" t="str">
            <v/>
          </cell>
          <cell r="J4618" t="str">
            <v>N/A</v>
          </cell>
        </row>
        <row r="4619">
          <cell r="B4619" t="str">
            <v>VTC15</v>
          </cell>
          <cell r="C4619" t="str">
            <v>支存扣帳失敗全部資料查詢</v>
          </cell>
          <cell r="D4619" t="str">
            <v>N</v>
          </cell>
          <cell r="E4619" t="str">
            <v/>
          </cell>
          <cell r="F4619" t="str">
            <v>CBP03</v>
          </cell>
          <cell r="G4619" t="str">
            <v>N</v>
          </cell>
          <cell r="H4619" t="str">
            <v>CALL CENTER</v>
          </cell>
          <cell r="I4619" t="str">
            <v/>
          </cell>
          <cell r="J4619" t="str">
            <v>客服系統(PeopleSof)</v>
          </cell>
        </row>
        <row r="4620">
          <cell r="B4620" t="str">
            <v>VTC16</v>
          </cell>
          <cell r="C4620" t="str">
            <v>存單戶全部資料查詢</v>
          </cell>
          <cell r="D4620" t="str">
            <v>N</v>
          </cell>
          <cell r="E4620" t="str">
            <v/>
          </cell>
          <cell r="F4620" t="str">
            <v>CBP03</v>
          </cell>
          <cell r="G4620" t="str">
            <v>N</v>
          </cell>
          <cell r="H4620" t="str">
            <v>CALL CENTER</v>
          </cell>
          <cell r="I4620" t="str">
            <v/>
          </cell>
          <cell r="J4620" t="str">
            <v>N/A</v>
          </cell>
        </row>
        <row r="4621">
          <cell r="B4621" t="str">
            <v>VTC16</v>
          </cell>
          <cell r="C4621" t="str">
            <v>存單戶全部資料查詢</v>
          </cell>
          <cell r="D4621" t="str">
            <v>N</v>
          </cell>
          <cell r="E4621" t="str">
            <v/>
          </cell>
          <cell r="F4621" t="str">
            <v>CBP03</v>
          </cell>
          <cell r="G4621" t="str">
            <v>N</v>
          </cell>
          <cell r="H4621" t="str">
            <v>CALL CENTER</v>
          </cell>
          <cell r="I4621" t="str">
            <v/>
          </cell>
          <cell r="J4621" t="str">
            <v>N/A</v>
          </cell>
        </row>
        <row r="4622">
          <cell r="B4622" t="str">
            <v>VTC18</v>
          </cell>
          <cell r="C4622" t="str">
            <v>警示戶註記</v>
          </cell>
          <cell r="D4622" t="str">
            <v>Y</v>
          </cell>
          <cell r="E4622" t="str">
            <v/>
          </cell>
          <cell r="F4622" t="str">
            <v>CBP03</v>
          </cell>
          <cell r="G4622" t="str">
            <v>N</v>
          </cell>
          <cell r="H4622" t="str">
            <v>CALL CENTER</v>
          </cell>
          <cell r="I4622" t="str">
            <v/>
          </cell>
          <cell r="J4622" t="str">
            <v>客服系統(PeopleSof)</v>
          </cell>
        </row>
        <row r="4623">
          <cell r="B4623" t="str">
            <v>VTC19</v>
          </cell>
          <cell r="C4623" t="str">
            <v>行銷註記變更</v>
          </cell>
          <cell r="D4623" t="str">
            <v>Y</v>
          </cell>
          <cell r="E4623" t="str">
            <v/>
          </cell>
          <cell r="F4623" t="str">
            <v>CIFX</v>
          </cell>
          <cell r="G4623" t="str">
            <v>N</v>
          </cell>
          <cell r="H4623" t="str">
            <v>CALL CENTER</v>
          </cell>
          <cell r="I4623" t="str">
            <v/>
          </cell>
          <cell r="J4623" t="str">
            <v>客服系統(PeopleSof)</v>
          </cell>
        </row>
        <row r="4624">
          <cell r="B4624" t="str">
            <v>VTC20</v>
          </cell>
          <cell r="C4624" t="str">
            <v>信用卡自扣約定</v>
          </cell>
          <cell r="D4624" t="str">
            <v>N</v>
          </cell>
          <cell r="E4624" t="str">
            <v/>
          </cell>
          <cell r="F4624" t="str">
            <v>CBP03</v>
          </cell>
          <cell r="G4624" t="str">
            <v>N</v>
          </cell>
          <cell r="H4624" t="str">
            <v>CALL CENTER</v>
          </cell>
          <cell r="I4624" t="str">
            <v/>
          </cell>
          <cell r="J4624" t="str">
            <v>N/A</v>
          </cell>
        </row>
        <row r="4625">
          <cell r="B4625" t="str">
            <v>VTC20</v>
          </cell>
          <cell r="C4625" t="str">
            <v>信用卡自扣約定</v>
          </cell>
          <cell r="D4625" t="str">
            <v>N</v>
          </cell>
          <cell r="E4625" t="str">
            <v/>
          </cell>
          <cell r="F4625" t="str">
            <v>CBP03</v>
          </cell>
          <cell r="G4625" t="str">
            <v>N</v>
          </cell>
          <cell r="H4625" t="str">
            <v>CALL CENTER</v>
          </cell>
          <cell r="I4625" t="str">
            <v/>
          </cell>
          <cell r="J4625" t="str">
            <v>N/A</v>
          </cell>
        </row>
        <row r="4626">
          <cell r="B4626" t="str">
            <v>VTC21</v>
          </cell>
          <cell r="C4626" t="str">
            <v>空中理財顧客基本資料查詢</v>
          </cell>
          <cell r="D4626" t="str">
            <v>N</v>
          </cell>
          <cell r="E4626" t="str">
            <v/>
          </cell>
          <cell r="F4626" t="str">
            <v>CIFX</v>
          </cell>
          <cell r="G4626" t="str">
            <v>N</v>
          </cell>
          <cell r="H4626" t="str">
            <v>CALL CENTER</v>
          </cell>
          <cell r="I4626" t="str">
            <v/>
          </cell>
          <cell r="J4626" t="str">
            <v>N/A</v>
          </cell>
        </row>
        <row r="4627">
          <cell r="B4627" t="str">
            <v>VTC22</v>
          </cell>
          <cell r="C4627" t="str">
            <v>金控共同行銷註記異動</v>
          </cell>
          <cell r="D4627" t="str">
            <v>Y</v>
          </cell>
          <cell r="E4627" t="str">
            <v/>
          </cell>
          <cell r="F4627" t="str">
            <v>CIFX</v>
          </cell>
          <cell r="G4627" t="str">
            <v>N</v>
          </cell>
          <cell r="H4627" t="str">
            <v>CALL CENTER</v>
          </cell>
          <cell r="I4627" t="str">
            <v/>
          </cell>
          <cell r="J4627" t="str">
            <v>客服系統(PeopleSof)</v>
          </cell>
        </row>
        <row r="4628">
          <cell r="B4628" t="str">
            <v>VTC23</v>
          </cell>
          <cell r="C4628" t="str">
            <v>電話銀行外匯轉出帳號查詢</v>
          </cell>
          <cell r="D4628" t="str">
            <v>N</v>
          </cell>
          <cell r="E4628" t="str">
            <v/>
          </cell>
          <cell r="F4628" t="str">
            <v>N</v>
          </cell>
          <cell r="G4628" t="str">
            <v>N</v>
          </cell>
          <cell r="H4628" t="str">
            <v/>
          </cell>
          <cell r="I4628" t="str">
            <v/>
          </cell>
          <cell r="J4628" t="str">
            <v>N/A</v>
          </cell>
        </row>
        <row r="4629">
          <cell r="B4629" t="str">
            <v>VTC24</v>
          </cell>
          <cell r="C4629" t="str">
            <v>電話銀行外匯轉入帳號查詢</v>
          </cell>
          <cell r="D4629" t="str">
            <v>N</v>
          </cell>
          <cell r="E4629" t="str">
            <v/>
          </cell>
          <cell r="F4629" t="str">
            <v>N</v>
          </cell>
          <cell r="G4629" t="str">
            <v>N</v>
          </cell>
          <cell r="H4629" t="str">
            <v/>
          </cell>
          <cell r="I4629" t="str">
            <v/>
          </cell>
          <cell r="J4629" t="str">
            <v>N/A</v>
          </cell>
        </row>
        <row r="4630">
          <cell r="B4630" t="str">
            <v>VTC25</v>
          </cell>
          <cell r="C4630" t="str">
            <v>帳戶幣別餘額查詢〈台外幣活存適用〉</v>
          </cell>
          <cell r="D4630" t="str">
            <v>N</v>
          </cell>
          <cell r="E4630" t="str">
            <v/>
          </cell>
          <cell r="F4630" t="str">
            <v>CBP03</v>
          </cell>
          <cell r="G4630" t="str">
            <v>N</v>
          </cell>
          <cell r="H4630" t="str">
            <v>CALL CENTER</v>
          </cell>
          <cell r="I4630" t="str">
            <v/>
          </cell>
          <cell r="J4630" t="str">
            <v>客服系統(PeopleSof)</v>
          </cell>
        </row>
        <row r="4631">
          <cell r="B4631" t="str">
            <v>VTC26</v>
          </cell>
          <cell r="C4631" t="str">
            <v>電話銀行歸戶帳號查詢</v>
          </cell>
          <cell r="D4631" t="str">
            <v>N</v>
          </cell>
          <cell r="E4631" t="str">
            <v/>
          </cell>
          <cell r="F4631" t="str">
            <v>CBP03</v>
          </cell>
          <cell r="G4631" t="str">
            <v>N</v>
          </cell>
          <cell r="H4631" t="str">
            <v>CALL CENTER</v>
          </cell>
          <cell r="I4631" t="str">
            <v/>
          </cell>
          <cell r="J4631" t="str">
            <v>N/A</v>
          </cell>
        </row>
        <row r="4632">
          <cell r="B4632" t="str">
            <v>VTC26</v>
          </cell>
          <cell r="C4632" t="str">
            <v>電話銀行歸戶帳號查詢</v>
          </cell>
          <cell r="D4632" t="str">
            <v>N</v>
          </cell>
          <cell r="E4632" t="str">
            <v/>
          </cell>
          <cell r="F4632" t="str">
            <v>CBP03</v>
          </cell>
          <cell r="G4632" t="str">
            <v>N</v>
          </cell>
          <cell r="H4632" t="str">
            <v>CALL CENTER</v>
          </cell>
          <cell r="I4632" t="str">
            <v/>
          </cell>
          <cell r="J4632" t="str">
            <v>N/A</v>
          </cell>
        </row>
        <row r="4633">
          <cell r="B4633" t="str">
            <v>VTC27</v>
          </cell>
          <cell r="C4633" t="str">
            <v>台外幣定存歸戶明細查詢</v>
          </cell>
          <cell r="D4633" t="str">
            <v>N</v>
          </cell>
          <cell r="E4633" t="str">
            <v/>
          </cell>
          <cell r="F4633" t="str">
            <v>CBP03</v>
          </cell>
          <cell r="G4633" t="str">
            <v>N</v>
          </cell>
          <cell r="H4633" t="str">
            <v>CALL CENTER</v>
          </cell>
          <cell r="I4633" t="str">
            <v/>
          </cell>
          <cell r="J4633" t="str">
            <v>N/A</v>
          </cell>
        </row>
        <row r="4634">
          <cell r="B4634" t="str">
            <v>VTC28</v>
          </cell>
          <cell r="C4634" t="str">
            <v>外幣綜存轉定存適用利率查詢</v>
          </cell>
          <cell r="D4634" t="str">
            <v>N</v>
          </cell>
          <cell r="E4634" t="str">
            <v/>
          </cell>
          <cell r="F4634" t="str">
            <v>CBP03</v>
          </cell>
          <cell r="G4634" t="str">
            <v>N</v>
          </cell>
          <cell r="H4634" t="str">
            <v>CALL CENTER</v>
          </cell>
          <cell r="I4634" t="str">
            <v/>
          </cell>
          <cell r="J4634" t="str">
            <v>N/A</v>
          </cell>
        </row>
        <row r="4635">
          <cell r="B4635" t="str">
            <v>VTC29</v>
          </cell>
          <cell r="C4635" t="str">
            <v>空中理財簡訊ＯＴＰ驗證</v>
          </cell>
          <cell r="D4635" t="str">
            <v>N(20180331)</v>
          </cell>
          <cell r="E4635" t="str">
            <v/>
          </cell>
          <cell r="F4635" t="str">
            <v>CBP20</v>
          </cell>
          <cell r="G4635" t="str">
            <v>客服系統（PeopleSoft）</v>
          </cell>
          <cell r="H4635" t="str">
            <v/>
          </cell>
          <cell r="I4635" t="str">
            <v/>
          </cell>
          <cell r="J4635" t="str">
            <v>N/A</v>
          </cell>
        </row>
        <row r="4636">
          <cell r="B4636" t="str">
            <v>VTF13</v>
          </cell>
          <cell r="C4636" t="str">
            <v>承兌</v>
          </cell>
          <cell r="D4636" t="str">
            <v>Y</v>
          </cell>
          <cell r="E4636" t="str">
            <v/>
          </cell>
          <cell r="F4636" t="str">
            <v>CBP04</v>
          </cell>
          <cell r="G4636" t="str">
            <v>N</v>
          </cell>
          <cell r="H4636" t="str">
            <v>CIB</v>
          </cell>
          <cell r="I4636" t="str">
            <v/>
          </cell>
          <cell r="J4636" t="str">
            <v>國內信用狀系統</v>
          </cell>
        </row>
        <row r="4637">
          <cell r="B4637" t="str">
            <v>VTF14</v>
          </cell>
          <cell r="C4637" t="str">
            <v>承兌票款收入</v>
          </cell>
          <cell r="D4637" t="str">
            <v>Y</v>
          </cell>
          <cell r="E4637" t="str">
            <v/>
          </cell>
          <cell r="F4637" t="str">
            <v>CBP04</v>
          </cell>
          <cell r="G4637" t="str">
            <v>N</v>
          </cell>
          <cell r="H4637" t="str">
            <v>CIB</v>
          </cell>
          <cell r="I4637" t="str">
            <v/>
          </cell>
          <cell r="J4637" t="str">
            <v>國內信用狀系統</v>
          </cell>
        </row>
        <row r="4638">
          <cell r="B4638" t="str">
            <v>VTF15</v>
          </cell>
          <cell r="C4638" t="str">
            <v>承兌到期兌付</v>
          </cell>
          <cell r="D4638" t="str">
            <v>Y</v>
          </cell>
          <cell r="E4638" t="str">
            <v/>
          </cell>
          <cell r="F4638" t="str">
            <v>CBP04</v>
          </cell>
          <cell r="G4638" t="str">
            <v>N</v>
          </cell>
          <cell r="H4638" t="str">
            <v>CIB</v>
          </cell>
          <cell r="I4638" t="str">
            <v/>
          </cell>
          <cell r="J4638" t="str">
            <v>國內信用狀系統</v>
          </cell>
        </row>
        <row r="4639">
          <cell r="B4639" t="str">
            <v>VTF16</v>
          </cell>
          <cell r="C4639" t="str">
            <v>匯票到期墊付</v>
          </cell>
          <cell r="D4639" t="str">
            <v>Y</v>
          </cell>
          <cell r="E4639" t="str">
            <v/>
          </cell>
          <cell r="F4639" t="str">
            <v>CBP04</v>
          </cell>
          <cell r="G4639" t="str">
            <v>N</v>
          </cell>
          <cell r="H4639" t="str">
            <v>CIB</v>
          </cell>
          <cell r="I4639" t="str">
            <v/>
          </cell>
          <cell r="J4639" t="str">
            <v>國內信用狀系統</v>
          </cell>
        </row>
        <row r="4640">
          <cell r="B4640" t="str">
            <v>VTF17</v>
          </cell>
          <cell r="C4640" t="str">
            <v>匯票逾期清償</v>
          </cell>
          <cell r="D4640" t="str">
            <v>N</v>
          </cell>
          <cell r="E4640" t="str">
            <v/>
          </cell>
          <cell r="F4640" t="str">
            <v>N</v>
          </cell>
          <cell r="G4640" t="str">
            <v>N</v>
          </cell>
          <cell r="H4640" t="str">
            <v/>
          </cell>
          <cell r="I4640" t="str">
            <v/>
          </cell>
          <cell r="J4640" t="str">
            <v>N/A</v>
          </cell>
        </row>
        <row r="4641">
          <cell r="B4641" t="str">
            <v>VTF18</v>
          </cell>
          <cell r="C4641" t="str">
            <v>承兌轉融資</v>
          </cell>
          <cell r="D4641" t="str">
            <v>Y</v>
          </cell>
          <cell r="E4641" t="str">
            <v/>
          </cell>
          <cell r="F4641" t="str">
            <v>CBP04</v>
          </cell>
          <cell r="G4641" t="str">
            <v>N</v>
          </cell>
          <cell r="H4641" t="str">
            <v>CIB</v>
          </cell>
          <cell r="I4641" t="str">
            <v/>
          </cell>
          <cell r="J4641" t="str">
            <v>國內信用狀系統</v>
          </cell>
        </row>
        <row r="4642">
          <cell r="B4642" t="str">
            <v>VTF20</v>
          </cell>
          <cell r="C4642" t="str">
            <v>開狀</v>
          </cell>
          <cell r="D4642" t="str">
            <v>Y</v>
          </cell>
          <cell r="E4642" t="str">
            <v/>
          </cell>
          <cell r="F4642" t="str">
            <v>CBP04</v>
          </cell>
          <cell r="G4642" t="str">
            <v>N</v>
          </cell>
          <cell r="H4642" t="str">
            <v>CIB</v>
          </cell>
          <cell r="I4642" t="str">
            <v/>
          </cell>
          <cell r="J4642" t="str">
            <v>國內信用狀系統</v>
          </cell>
        </row>
        <row r="4643">
          <cell r="B4643" t="str">
            <v>VTF21</v>
          </cell>
          <cell r="C4643" t="str">
            <v>修狀</v>
          </cell>
          <cell r="D4643" t="str">
            <v>Y</v>
          </cell>
          <cell r="E4643" t="str">
            <v/>
          </cell>
          <cell r="F4643" t="str">
            <v>CBP04</v>
          </cell>
          <cell r="G4643" t="str">
            <v>N</v>
          </cell>
          <cell r="H4643" t="str">
            <v>CIB</v>
          </cell>
          <cell r="I4643" t="str">
            <v/>
          </cell>
          <cell r="J4643" t="str">
            <v>國內信用狀系統</v>
          </cell>
        </row>
        <row r="4644">
          <cell r="B4644" t="str">
            <v>VTF22</v>
          </cell>
          <cell r="C4644" t="str">
            <v>註銷</v>
          </cell>
          <cell r="D4644" t="str">
            <v>Y</v>
          </cell>
          <cell r="E4644" t="str">
            <v/>
          </cell>
          <cell r="F4644" t="str">
            <v>CBP04</v>
          </cell>
          <cell r="G4644" t="str">
            <v>N</v>
          </cell>
          <cell r="H4644" t="str">
            <v>CIB</v>
          </cell>
          <cell r="I4644" t="str">
            <v/>
          </cell>
          <cell r="J4644" t="str">
            <v>國內信用狀系統</v>
          </cell>
        </row>
        <row r="4645">
          <cell r="B4645" t="str">
            <v>VTF23</v>
          </cell>
          <cell r="C4645" t="str">
            <v>繳款備付</v>
          </cell>
          <cell r="D4645" t="str">
            <v>Y</v>
          </cell>
          <cell r="E4645" t="str">
            <v/>
          </cell>
          <cell r="F4645" t="str">
            <v>CBP04</v>
          </cell>
          <cell r="G4645" t="str">
            <v>N</v>
          </cell>
          <cell r="H4645" t="str">
            <v>CIB</v>
          </cell>
          <cell r="I4645" t="str">
            <v/>
          </cell>
          <cell r="J4645" t="str">
            <v>國內信用狀系統</v>
          </cell>
        </row>
        <row r="4646">
          <cell r="B4646" t="str">
            <v>VTF24</v>
          </cell>
          <cell r="C4646" t="str">
            <v>押匯到期付款</v>
          </cell>
          <cell r="D4646" t="str">
            <v>Y</v>
          </cell>
          <cell r="E4646" t="str">
            <v/>
          </cell>
          <cell r="F4646" t="str">
            <v>CBP04</v>
          </cell>
          <cell r="G4646" t="str">
            <v>N</v>
          </cell>
          <cell r="H4646" t="str">
            <v>CIB</v>
          </cell>
          <cell r="I4646" t="str">
            <v/>
          </cell>
          <cell r="J4646" t="str">
            <v>國內信用狀系統</v>
          </cell>
        </row>
        <row r="4647">
          <cell r="B4647" t="str">
            <v>VTF25</v>
          </cell>
          <cell r="C4647" t="str">
            <v>押匯到期墊付</v>
          </cell>
          <cell r="D4647" t="str">
            <v>Y</v>
          </cell>
          <cell r="E4647" t="str">
            <v/>
          </cell>
          <cell r="F4647" t="str">
            <v>CBP04</v>
          </cell>
          <cell r="G4647" t="str">
            <v>N</v>
          </cell>
          <cell r="H4647" t="str">
            <v>CIB</v>
          </cell>
          <cell r="I4647" t="str">
            <v/>
          </cell>
          <cell r="J4647" t="str">
            <v>國內信用狀系統</v>
          </cell>
        </row>
        <row r="4648">
          <cell r="B4648" t="str">
            <v>VTF26</v>
          </cell>
          <cell r="C4648" t="str">
            <v>清償墊款</v>
          </cell>
          <cell r="D4648" t="str">
            <v>N</v>
          </cell>
          <cell r="E4648" t="str">
            <v/>
          </cell>
          <cell r="F4648" t="str">
            <v>N</v>
          </cell>
          <cell r="G4648" t="str">
            <v>N</v>
          </cell>
          <cell r="H4648" t="str">
            <v/>
          </cell>
          <cell r="I4648" t="str">
            <v/>
          </cell>
          <cell r="J4648" t="str">
            <v>N/A</v>
          </cell>
        </row>
        <row r="4649">
          <cell r="B4649" t="str">
            <v>VTF27</v>
          </cell>
          <cell r="C4649" t="str">
            <v>信用狀轉融資</v>
          </cell>
          <cell r="D4649" t="str">
            <v>Y</v>
          </cell>
          <cell r="E4649" t="str">
            <v/>
          </cell>
          <cell r="F4649" t="str">
            <v>CBP04</v>
          </cell>
          <cell r="G4649" t="str">
            <v>N</v>
          </cell>
          <cell r="H4649" t="str">
            <v>CIB</v>
          </cell>
          <cell r="I4649" t="str">
            <v/>
          </cell>
          <cell r="J4649" t="str">
            <v>國內信用狀系統</v>
          </cell>
        </row>
        <row r="4650">
          <cell r="B4650" t="str">
            <v>VTF28</v>
          </cell>
          <cell r="C4650" t="str">
            <v>存入保證金</v>
          </cell>
          <cell r="D4650" t="str">
            <v>Y</v>
          </cell>
          <cell r="E4650" t="str">
            <v/>
          </cell>
          <cell r="F4650" t="str">
            <v>CBP04</v>
          </cell>
          <cell r="G4650" t="str">
            <v>N</v>
          </cell>
          <cell r="H4650" t="str">
            <v>CIB</v>
          </cell>
          <cell r="I4650" t="str">
            <v/>
          </cell>
          <cell r="J4650" t="str">
            <v>國內信用狀系統</v>
          </cell>
        </row>
        <row r="4651">
          <cell r="B4651" t="str">
            <v>VTF29</v>
          </cell>
          <cell r="C4651" t="str">
            <v>信用狀退手續費</v>
          </cell>
          <cell r="D4651" t="str">
            <v>Y</v>
          </cell>
          <cell r="E4651" t="str">
            <v/>
          </cell>
          <cell r="F4651" t="str">
            <v>CBP04</v>
          </cell>
          <cell r="G4651" t="str">
            <v>N</v>
          </cell>
          <cell r="H4651" t="str">
            <v>CIB</v>
          </cell>
          <cell r="I4651" t="str">
            <v/>
          </cell>
          <cell r="J4651" t="str">
            <v>國內信用狀系統</v>
          </cell>
        </row>
        <row r="4652">
          <cell r="B4652" t="str">
            <v>VTF44</v>
          </cell>
          <cell r="C4652" t="str">
            <v>內容變更</v>
          </cell>
          <cell r="D4652" t="str">
            <v>Y</v>
          </cell>
          <cell r="E4652" t="str">
            <v/>
          </cell>
          <cell r="F4652" t="str">
            <v>CBP04</v>
          </cell>
          <cell r="G4652" t="str">
            <v>N</v>
          </cell>
          <cell r="H4652" t="str">
            <v>CIB</v>
          </cell>
          <cell r="I4652" t="str">
            <v/>
          </cell>
          <cell r="J4652" t="str">
            <v>國內信用狀系統</v>
          </cell>
        </row>
        <row r="4653">
          <cell r="B4653" t="str">
            <v>VTFD1</v>
          </cell>
          <cell r="C4653" t="str">
            <v>定期存款歸戶資料查詢</v>
          </cell>
          <cell r="D4653" t="str">
            <v>N</v>
          </cell>
          <cell r="E4653" t="str">
            <v/>
          </cell>
          <cell r="F4653" t="str">
            <v>N</v>
          </cell>
          <cell r="G4653" t="str">
            <v>N</v>
          </cell>
          <cell r="H4653" t="str">
            <v/>
          </cell>
          <cell r="I4653" t="str">
            <v/>
          </cell>
          <cell r="J4653" t="str">
            <v>N/A</v>
          </cell>
        </row>
        <row r="4654">
          <cell r="B4654" t="str">
            <v>VTZF1</v>
          </cell>
          <cell r="C4654" t="str">
            <v>語音對帳單傳真／網路交易明細查詢(VTZF1,VTZF1F,VTZF1Y)</v>
          </cell>
          <cell r="D4654" t="str">
            <v>N</v>
          </cell>
          <cell r="E4654" t="str">
            <v/>
          </cell>
          <cell r="F4654" t="str">
            <v>CBP03</v>
          </cell>
          <cell r="G4654" t="str">
            <v>行動銀行</v>
          </cell>
          <cell r="H4654" t="str">
            <v>PIB、CIB、CALL CENTER</v>
          </cell>
          <cell r="I4654" t="str">
            <v/>
          </cell>
          <cell r="J4654" t="str">
            <v>行動銀行系統</v>
          </cell>
        </row>
        <row r="4655">
          <cell r="B4655" t="str">
            <v>MPCF4731</v>
          </cell>
          <cell r="C4655" t="str">
            <v>4731INPUTDATAFORMAT</v>
          </cell>
          <cell r="D4655" t="str">
            <v>N</v>
          </cell>
          <cell r="E4655" t="str">
            <v/>
          </cell>
          <cell r="F4655" t="str">
            <v>N</v>
          </cell>
          <cell r="G4655" t="str">
            <v>N</v>
          </cell>
          <cell r="H4655" t="str">
            <v/>
          </cell>
          <cell r="I4655" t="str">
            <v/>
          </cell>
          <cell r="J4655" t="str">
            <v>N/A</v>
          </cell>
        </row>
        <row r="4656">
          <cell r="B4656" t="str">
            <v>MPCFBMP</v>
          </cell>
          <cell r="C4656" t="str">
            <v>其他端末或REGIONINPUTDATAFORMAT</v>
          </cell>
          <cell r="D4656" t="str">
            <v>N</v>
          </cell>
          <cell r="E4656" t="str">
            <v/>
          </cell>
          <cell r="F4656" t="str">
            <v>N</v>
          </cell>
          <cell r="G4656" t="str">
            <v>N</v>
          </cell>
          <cell r="H4656" t="str">
            <v/>
          </cell>
          <cell r="I4656" t="str">
            <v/>
          </cell>
          <cell r="J4656" t="str">
            <v>N/A</v>
          </cell>
        </row>
        <row r="4657">
          <cell r="B4657" t="str">
            <v>MPCFCBC</v>
          </cell>
          <cell r="C4657" t="str">
            <v>央行輸入交易主程式(轉碼+CALLIXXX)</v>
          </cell>
          <cell r="D4657" t="str">
            <v>N</v>
          </cell>
          <cell r="E4657" t="str">
            <v/>
          </cell>
          <cell r="F4657" t="str">
            <v>N</v>
          </cell>
          <cell r="G4657" t="str">
            <v>N</v>
          </cell>
          <cell r="H4657" t="str">
            <v/>
          </cell>
          <cell r="I4657" t="str">
            <v/>
          </cell>
          <cell r="J4657" t="str">
            <v>N/A</v>
          </cell>
        </row>
        <row r="4658">
          <cell r="B4658" t="str">
            <v>MPCFCTO</v>
          </cell>
          <cell r="C4658" t="str">
            <v>網路管理系統INPUTDATAFORMAT</v>
          </cell>
          <cell r="D4658" t="str">
            <v>N</v>
          </cell>
          <cell r="E4658" t="str">
            <v/>
          </cell>
          <cell r="F4658" t="str">
            <v>N</v>
          </cell>
          <cell r="G4658" t="str">
            <v>N</v>
          </cell>
          <cell r="H4658" t="str">
            <v/>
          </cell>
          <cell r="I4658" t="str">
            <v/>
          </cell>
          <cell r="J4658" t="str">
            <v>N/A</v>
          </cell>
        </row>
        <row r="4659">
          <cell r="B4659" t="str">
            <v>MPCFFISG</v>
          </cell>
          <cell r="C4659" t="str">
            <v>財金INPUTDATAFORMAT</v>
          </cell>
          <cell r="D4659" t="str">
            <v>N</v>
          </cell>
          <cell r="E4659" t="str">
            <v/>
          </cell>
          <cell r="F4659" t="str">
            <v>N</v>
          </cell>
          <cell r="G4659" t="str">
            <v>N</v>
          </cell>
          <cell r="H4659" t="str">
            <v/>
          </cell>
          <cell r="I4659" t="str">
            <v/>
          </cell>
          <cell r="J4659" t="str">
            <v>N/A</v>
          </cell>
        </row>
        <row r="4660">
          <cell r="B4660" t="str">
            <v>MPCFICB</v>
          </cell>
          <cell r="C4660" t="str">
            <v>票券保管系統INPUTDATAFORMAT</v>
          </cell>
          <cell r="D4660" t="str">
            <v>N</v>
          </cell>
          <cell r="E4660" t="str">
            <v/>
          </cell>
          <cell r="F4660" t="str">
            <v>N</v>
          </cell>
          <cell r="G4660" t="str">
            <v>N</v>
          </cell>
          <cell r="H4660" t="str">
            <v/>
          </cell>
          <cell r="I4660" t="str">
            <v/>
          </cell>
          <cell r="J4660" t="str">
            <v>N/A</v>
          </cell>
        </row>
        <row r="4661">
          <cell r="B4661" t="str">
            <v>MPCFISO</v>
          </cell>
          <cell r="C4661" t="str">
            <v>信用卡處,NCCC(目前仍在MPP03ESB)</v>
          </cell>
          <cell r="D4661" t="str">
            <v>N</v>
          </cell>
          <cell r="E4661" t="str">
            <v/>
          </cell>
          <cell r="F4661" t="str">
            <v>N</v>
          </cell>
          <cell r="G4661" t="str">
            <v>N</v>
          </cell>
          <cell r="H4661" t="str">
            <v/>
          </cell>
          <cell r="I4661" t="str">
            <v/>
          </cell>
          <cell r="J4661" t="str">
            <v>N/A</v>
          </cell>
        </row>
        <row r="4662">
          <cell r="B4662" t="str">
            <v>MPCFPOS</v>
          </cell>
          <cell r="C4662" t="str">
            <v>ISO8583(POS)INPUTDATAFORMAT</v>
          </cell>
          <cell r="D4662" t="str">
            <v>N</v>
          </cell>
          <cell r="E4662" t="str">
            <v/>
          </cell>
          <cell r="F4662" t="str">
            <v>N</v>
          </cell>
          <cell r="G4662" t="str">
            <v>N</v>
          </cell>
          <cell r="H4662" t="str">
            <v/>
          </cell>
          <cell r="I4662" t="str">
            <v/>
          </cell>
          <cell r="J4662" t="str">
            <v>N/A</v>
          </cell>
        </row>
        <row r="4663">
          <cell r="B4663" t="str">
            <v>MPCFVATM</v>
          </cell>
          <cell r="C4663" t="str">
            <v>票券保管系統INPUTDATAFORMAT－網路／語音</v>
          </cell>
          <cell r="D4663" t="str">
            <v>N</v>
          </cell>
          <cell r="E4663" t="str">
            <v/>
          </cell>
          <cell r="F4663" t="str">
            <v>N</v>
          </cell>
          <cell r="G4663" t="str">
            <v>N</v>
          </cell>
          <cell r="H4663" t="str">
            <v/>
          </cell>
          <cell r="I4663" t="str">
            <v/>
          </cell>
          <cell r="J4663" t="str">
            <v>N/A</v>
          </cell>
        </row>
        <row r="4664">
          <cell r="B4664" t="str">
            <v>MPCIGARB</v>
          </cell>
          <cell r="C4664" t="str">
            <v>GARABLETRANSACTION</v>
          </cell>
          <cell r="D4664" t="str">
            <v>N</v>
          </cell>
          <cell r="E4664" t="str">
            <v/>
          </cell>
          <cell r="F4664" t="str">
            <v>N</v>
          </cell>
          <cell r="G4664" t="str">
            <v>N</v>
          </cell>
          <cell r="H4664" t="str">
            <v/>
          </cell>
          <cell r="I4664" t="str">
            <v/>
          </cell>
          <cell r="J4664" t="str">
            <v>N/A</v>
          </cell>
        </row>
        <row r="4665">
          <cell r="B4665" t="str">
            <v>MPCIPGM</v>
          </cell>
          <cell r="C4665" t="str">
            <v>主程式</v>
          </cell>
          <cell r="D4665" t="str">
            <v>N</v>
          </cell>
          <cell r="E4665" t="str">
            <v/>
          </cell>
          <cell r="F4665" t="str">
            <v>N</v>
          </cell>
          <cell r="G4665" t="str">
            <v>N</v>
          </cell>
          <cell r="H4665" t="str">
            <v/>
          </cell>
          <cell r="I4665" t="str">
            <v/>
          </cell>
          <cell r="J4665" t="str">
            <v>N/A</v>
          </cell>
        </row>
        <row r="4666">
          <cell r="B4666" t="str">
            <v>MPCO4731</v>
          </cell>
          <cell r="C4666" t="str">
            <v>OUTPUTDATAFORMAT</v>
          </cell>
          <cell r="D4666" t="str">
            <v>N</v>
          </cell>
          <cell r="E4666" t="str">
            <v/>
          </cell>
          <cell r="F4666" t="str">
            <v>N</v>
          </cell>
          <cell r="G4666" t="str">
            <v>N</v>
          </cell>
          <cell r="H4666" t="str">
            <v/>
          </cell>
          <cell r="I4666" t="str">
            <v/>
          </cell>
          <cell r="J4666" t="str">
            <v>N/A</v>
          </cell>
        </row>
        <row r="4667">
          <cell r="B4667" t="str">
            <v>MPCOCBC</v>
          </cell>
          <cell r="C4667" t="str">
            <v>輸出至央行主程式(轉碼)</v>
          </cell>
          <cell r="D4667" t="str">
            <v>N</v>
          </cell>
          <cell r="E4667" t="str">
            <v/>
          </cell>
          <cell r="F4667" t="str">
            <v>N</v>
          </cell>
          <cell r="G4667" t="str">
            <v>N</v>
          </cell>
          <cell r="H4667" t="str">
            <v/>
          </cell>
          <cell r="I4667" t="str">
            <v/>
          </cell>
          <cell r="J4667" t="str">
            <v>N/A</v>
          </cell>
        </row>
        <row r="4668">
          <cell r="B4668" t="str">
            <v>MPCOFISG</v>
          </cell>
          <cell r="C4668" t="str">
            <v>財金OUTPUTDATAFORMAT</v>
          </cell>
          <cell r="D4668" t="str">
            <v>N</v>
          </cell>
          <cell r="E4668" t="str">
            <v/>
          </cell>
          <cell r="F4668" t="str">
            <v>N</v>
          </cell>
          <cell r="G4668" t="str">
            <v>N</v>
          </cell>
          <cell r="H4668" t="str">
            <v/>
          </cell>
          <cell r="I4668" t="str">
            <v/>
          </cell>
          <cell r="J4668" t="str">
            <v>N/A</v>
          </cell>
        </row>
        <row r="4669">
          <cell r="B4669" t="str">
            <v>MPCOGARB</v>
          </cell>
          <cell r="C4669" t="str">
            <v>財金GARABLEMESSAGEOUTPUTDATAFORMAT</v>
          </cell>
          <cell r="D4669" t="str">
            <v>N</v>
          </cell>
          <cell r="E4669" t="str">
            <v/>
          </cell>
          <cell r="F4669" t="str">
            <v>N</v>
          </cell>
          <cell r="G4669" t="str">
            <v>N</v>
          </cell>
          <cell r="H4669" t="str">
            <v/>
          </cell>
          <cell r="I4669" t="str">
            <v/>
          </cell>
          <cell r="J4669" t="str">
            <v>N/A</v>
          </cell>
        </row>
        <row r="4670">
          <cell r="B4670" t="str">
            <v>MPCOICB</v>
          </cell>
          <cell r="C4670" t="str">
            <v>票券OUTPUTDATAFORMAT</v>
          </cell>
          <cell r="D4670" t="str">
            <v>N</v>
          </cell>
          <cell r="E4670" t="str">
            <v/>
          </cell>
          <cell r="F4670" t="str">
            <v>N</v>
          </cell>
          <cell r="G4670" t="str">
            <v>N</v>
          </cell>
          <cell r="H4670" t="str">
            <v/>
          </cell>
          <cell r="I4670" t="str">
            <v/>
          </cell>
          <cell r="J4670" t="str">
            <v>N/A</v>
          </cell>
        </row>
        <row r="4671">
          <cell r="B4671" t="str">
            <v>MPCOISO</v>
          </cell>
          <cell r="C4671" t="str">
            <v>信用卡處,NCCC(目前仍在MPP03ESB)</v>
          </cell>
          <cell r="D4671" t="str">
            <v>N</v>
          </cell>
          <cell r="E4671" t="str">
            <v/>
          </cell>
          <cell r="F4671" t="str">
            <v>N</v>
          </cell>
          <cell r="G4671" t="str">
            <v>N</v>
          </cell>
          <cell r="H4671" t="str">
            <v/>
          </cell>
          <cell r="I4671" t="str">
            <v/>
          </cell>
          <cell r="J4671" t="str">
            <v>N/A</v>
          </cell>
        </row>
        <row r="4672">
          <cell r="B4672" t="str">
            <v>MPCOPOS</v>
          </cell>
          <cell r="C4672" t="str">
            <v>財宏&amp;POSOUTPUTDATAFORMAT</v>
          </cell>
          <cell r="D4672" t="str">
            <v>N</v>
          </cell>
          <cell r="E4672" t="str">
            <v/>
          </cell>
          <cell r="F4672" t="str">
            <v>N</v>
          </cell>
          <cell r="G4672" t="str">
            <v>N</v>
          </cell>
          <cell r="H4672" t="str">
            <v/>
          </cell>
          <cell r="I4672" t="str">
            <v/>
          </cell>
          <cell r="J4672" t="str">
            <v>N/A</v>
          </cell>
        </row>
        <row r="4673">
          <cell r="B4673" t="str">
            <v>MPCSTAN</v>
          </cell>
          <cell r="C4673" t="str">
            <v>STANGENERATION.</v>
          </cell>
          <cell r="D4673" t="str">
            <v>N</v>
          </cell>
          <cell r="E4673" t="str">
            <v/>
          </cell>
          <cell r="F4673" t="str">
            <v>N</v>
          </cell>
          <cell r="G4673" t="str">
            <v>N</v>
          </cell>
          <cell r="H4673" t="str">
            <v/>
          </cell>
          <cell r="I4673" t="str">
            <v/>
          </cell>
          <cell r="J4673" t="str">
            <v>N/A</v>
          </cell>
        </row>
        <row r="4674">
          <cell r="B4674" t="str">
            <v>MPP0CACP</v>
          </cell>
          <cell r="C4674" t="str">
            <v>跨行系統主程式(MPP0CCTLCALLMPP0CACP)</v>
          </cell>
          <cell r="D4674" t="str">
            <v>N</v>
          </cell>
          <cell r="E4674" t="str">
            <v/>
          </cell>
          <cell r="F4674" t="str">
            <v>N</v>
          </cell>
          <cell r="G4674" t="str">
            <v>N</v>
          </cell>
          <cell r="H4674" t="str">
            <v/>
          </cell>
          <cell r="I4674" t="str">
            <v/>
          </cell>
          <cell r="J4674" t="str">
            <v>N/A</v>
          </cell>
        </row>
        <row r="4675">
          <cell r="B4675" t="str">
            <v>MPP0CCTL</v>
          </cell>
          <cell r="C4675" t="str">
            <v>語音／網路流程控管主程式(MPP0CESBCALLMPP0CCTL)</v>
          </cell>
          <cell r="D4675" t="str">
            <v>N</v>
          </cell>
          <cell r="E4675" t="str">
            <v/>
          </cell>
          <cell r="F4675" t="str">
            <v>N</v>
          </cell>
          <cell r="G4675" t="str">
            <v>N</v>
          </cell>
          <cell r="H4675" t="str">
            <v/>
          </cell>
          <cell r="I4675" t="str">
            <v/>
          </cell>
          <cell r="J4675" t="str">
            <v>N/A</v>
          </cell>
        </row>
        <row r="4676">
          <cell r="B4676" t="str">
            <v>MPP0CEHP</v>
          </cell>
          <cell r="C4676" t="str">
            <v>跨行系統主程式(MPP0CCTLCALLMPP0CEHP)</v>
          </cell>
          <cell r="D4676" t="str">
            <v>N</v>
          </cell>
          <cell r="E4676" t="str">
            <v/>
          </cell>
          <cell r="F4676" t="str">
            <v>N</v>
          </cell>
          <cell r="G4676" t="str">
            <v>N</v>
          </cell>
          <cell r="H4676" t="str">
            <v/>
          </cell>
          <cell r="I4676" t="str">
            <v/>
          </cell>
          <cell r="J4676" t="str">
            <v>N/A</v>
          </cell>
        </row>
        <row r="4677">
          <cell r="B4677" t="str">
            <v>MPP0CESB</v>
          </cell>
          <cell r="C4677" t="str">
            <v>主程式</v>
          </cell>
          <cell r="D4677" t="str">
            <v>N</v>
          </cell>
          <cell r="E4677" t="str">
            <v/>
          </cell>
          <cell r="F4677" t="str">
            <v>N</v>
          </cell>
          <cell r="G4677" t="str">
            <v>N</v>
          </cell>
          <cell r="H4677" t="str">
            <v/>
          </cell>
          <cell r="I4677" t="str">
            <v/>
          </cell>
          <cell r="J4677" t="str">
            <v>N/A</v>
          </cell>
        </row>
        <row r="4678">
          <cell r="B4678" t="str">
            <v>MPP0CICP</v>
          </cell>
          <cell r="C4678" t="str">
            <v>跨行系統主程式(MPP0CCTLCALLMPP0CICP)</v>
          </cell>
          <cell r="D4678" t="str">
            <v>N</v>
          </cell>
          <cell r="E4678" t="str">
            <v/>
          </cell>
          <cell r="F4678" t="str">
            <v>N</v>
          </cell>
          <cell r="G4678" t="str">
            <v>N</v>
          </cell>
          <cell r="H4678" t="str">
            <v/>
          </cell>
          <cell r="I4678" t="str">
            <v/>
          </cell>
          <cell r="J4678" t="str">
            <v>N/A</v>
          </cell>
        </row>
        <row r="4679">
          <cell r="B4679" t="str">
            <v>MPP0COCP</v>
          </cell>
          <cell r="C4679" t="str">
            <v>跨行系統主程式(MPP0CCTLCALLMPP0COCP)</v>
          </cell>
          <cell r="D4679" t="str">
            <v>N</v>
          </cell>
          <cell r="E4679" t="str">
            <v/>
          </cell>
          <cell r="F4679" t="str">
            <v>N</v>
          </cell>
          <cell r="G4679" t="str">
            <v>N</v>
          </cell>
          <cell r="H4679" t="str">
            <v/>
          </cell>
          <cell r="I4679" t="str">
            <v/>
          </cell>
          <cell r="J4679" t="str">
            <v>N/A</v>
          </cell>
        </row>
        <row r="4680">
          <cell r="B4680" t="str">
            <v>MPP0CPRC</v>
          </cell>
          <cell r="C4680" t="str">
            <v>跨行系統主程式(MPP0CCTLCALLMPP0CPRC)</v>
          </cell>
          <cell r="D4680" t="str">
            <v>N</v>
          </cell>
          <cell r="E4680" t="str">
            <v/>
          </cell>
          <cell r="F4680" t="str">
            <v>N</v>
          </cell>
          <cell r="G4680" t="str">
            <v>N</v>
          </cell>
          <cell r="H4680" t="str">
            <v/>
          </cell>
          <cell r="I4680" t="str">
            <v/>
          </cell>
          <cell r="J4680" t="str">
            <v>N/A</v>
          </cell>
        </row>
        <row r="4681">
          <cell r="B4681" t="str">
            <v>MPP0CTCP</v>
          </cell>
          <cell r="C4681" t="str">
            <v>跨行系統主程式(MPP0CCTLCALLMPP0CTCP)</v>
          </cell>
          <cell r="D4681" t="str">
            <v>N</v>
          </cell>
          <cell r="E4681" t="str">
            <v/>
          </cell>
          <cell r="F4681" t="str">
            <v>N</v>
          </cell>
          <cell r="G4681" t="str">
            <v>N</v>
          </cell>
          <cell r="H4681" t="str">
            <v/>
          </cell>
          <cell r="I4681" t="str">
            <v/>
          </cell>
          <cell r="J4681" t="str">
            <v>N/A</v>
          </cell>
        </row>
        <row r="4682">
          <cell r="B4682" t="str">
            <v>MPP0CTLP</v>
          </cell>
          <cell r="C4682" t="str">
            <v>跨行系統主程式(MPP0CCTLCALLMPP0CTLP)</v>
          </cell>
          <cell r="D4682" t="str">
            <v>N</v>
          </cell>
          <cell r="E4682" t="str">
            <v/>
          </cell>
          <cell r="F4682" t="str">
            <v>N</v>
          </cell>
          <cell r="G4682" t="str">
            <v>N</v>
          </cell>
          <cell r="H4682" t="str">
            <v/>
          </cell>
          <cell r="I4682" t="str">
            <v/>
          </cell>
          <cell r="J4682" t="str">
            <v>N/A</v>
          </cell>
        </row>
        <row r="4683">
          <cell r="B4683" t="str">
            <v>CMGL0000</v>
          </cell>
          <cell r="C4683" t="str">
            <v>外匯G/L共用程式記載動用/還款及收益手續費等</v>
          </cell>
          <cell r="D4683" t="str">
            <v>Y</v>
          </cell>
          <cell r="E4683" t="str">
            <v/>
          </cell>
          <cell r="F4683" t="str">
            <v>N</v>
          </cell>
          <cell r="G4683" t="str">
            <v>N</v>
          </cell>
          <cell r="H4683" t="str">
            <v/>
          </cell>
          <cell r="I4683" t="str">
            <v/>
          </cell>
          <cell r="J4683" t="str">
            <v>N/A</v>
          </cell>
        </row>
        <row r="4684">
          <cell r="B4684" t="str">
            <v>CMGL000R</v>
          </cell>
          <cell r="C4684" t="str">
            <v>沖正-外匯G/L共用程式記載動用/還款及收益手續費等</v>
          </cell>
          <cell r="D4684" t="str">
            <v>Y</v>
          </cell>
          <cell r="E4684" t="str">
            <v/>
          </cell>
          <cell r="F4684" t="str">
            <v>N</v>
          </cell>
          <cell r="G4684" t="str">
            <v>N</v>
          </cell>
          <cell r="H4684" t="str">
            <v/>
          </cell>
          <cell r="I4684" t="str">
            <v/>
          </cell>
          <cell r="J4684" t="str">
            <v>N/A</v>
          </cell>
        </row>
        <row r="4685">
          <cell r="B4685" t="str">
            <v>ESBEHP0F</v>
          </cell>
          <cell r="C4685" t="str">
            <v/>
          </cell>
          <cell r="D4685" t="str">
            <v>N</v>
          </cell>
          <cell r="E4685" t="str">
            <v/>
          </cell>
          <cell r="F4685" t="str">
            <v>N</v>
          </cell>
          <cell r="G4685" t="str">
            <v>N</v>
          </cell>
          <cell r="H4685" t="str">
            <v/>
          </cell>
          <cell r="I4685" t="str">
            <v/>
          </cell>
          <cell r="J4685" t="str">
            <v>N/A</v>
          </cell>
        </row>
        <row r="4686">
          <cell r="B4686" t="str">
            <v>IB01</v>
          </cell>
          <cell r="C4686" t="str">
            <v/>
          </cell>
          <cell r="D4686" t="str">
            <v>N</v>
          </cell>
          <cell r="E4686" t="str">
            <v/>
          </cell>
          <cell r="F4686" t="str">
            <v>N</v>
          </cell>
          <cell r="G4686" t="str">
            <v>N</v>
          </cell>
          <cell r="H4686" t="str">
            <v/>
          </cell>
          <cell r="I4686" t="str">
            <v/>
          </cell>
          <cell r="J4686" t="str">
            <v>N/A</v>
          </cell>
        </row>
        <row r="4687">
          <cell r="B4687" t="str">
            <v>IBDAILY</v>
          </cell>
          <cell r="C4687" t="str">
            <v/>
          </cell>
          <cell r="D4687" t="str">
            <v>N</v>
          </cell>
          <cell r="E4687" t="str">
            <v/>
          </cell>
          <cell r="F4687" t="str">
            <v>N</v>
          </cell>
          <cell r="G4687" t="str">
            <v>N</v>
          </cell>
          <cell r="H4687" t="str">
            <v/>
          </cell>
          <cell r="I4687" t="str">
            <v/>
          </cell>
          <cell r="J4687" t="str">
            <v>N/A</v>
          </cell>
        </row>
        <row r="4688">
          <cell r="B4688" t="str">
            <v>IKRATE</v>
          </cell>
          <cell r="C4688" t="str">
            <v/>
          </cell>
          <cell r="D4688" t="str">
            <v>N</v>
          </cell>
          <cell r="E4688" t="str">
            <v/>
          </cell>
          <cell r="F4688" t="str">
            <v>N</v>
          </cell>
          <cell r="G4688" t="str">
            <v>N</v>
          </cell>
          <cell r="H4688" t="str">
            <v/>
          </cell>
          <cell r="I4688" t="str">
            <v/>
          </cell>
          <cell r="J4688" t="str">
            <v>N/A</v>
          </cell>
        </row>
        <row r="4689">
          <cell r="B4689" t="str">
            <v>MPP0FACP</v>
          </cell>
          <cell r="C4689" t="str">
            <v/>
          </cell>
          <cell r="D4689" t="str">
            <v>N</v>
          </cell>
          <cell r="E4689" t="str">
            <v/>
          </cell>
          <cell r="F4689" t="str">
            <v>N</v>
          </cell>
          <cell r="G4689" t="str">
            <v>N</v>
          </cell>
          <cell r="H4689" t="str">
            <v/>
          </cell>
          <cell r="I4689" t="str">
            <v/>
          </cell>
          <cell r="J4689" t="str">
            <v>N/A</v>
          </cell>
        </row>
        <row r="4690">
          <cell r="B4690" t="str">
            <v>MPP0FDLD</v>
          </cell>
          <cell r="C4690" t="str">
            <v/>
          </cell>
          <cell r="D4690" t="str">
            <v>N</v>
          </cell>
          <cell r="E4690" t="str">
            <v/>
          </cell>
          <cell r="F4690" t="str">
            <v>N</v>
          </cell>
          <cell r="G4690" t="str">
            <v>N</v>
          </cell>
          <cell r="H4690" t="str">
            <v/>
          </cell>
          <cell r="I4690" t="str">
            <v/>
          </cell>
          <cell r="J4690" t="str">
            <v>N/A</v>
          </cell>
        </row>
        <row r="4691">
          <cell r="B4691" t="str">
            <v>MPP0FEHP</v>
          </cell>
          <cell r="C4691" t="str">
            <v/>
          </cell>
          <cell r="D4691" t="str">
            <v>N</v>
          </cell>
          <cell r="E4691" t="str">
            <v/>
          </cell>
          <cell r="F4691" t="str">
            <v>N</v>
          </cell>
          <cell r="G4691" t="str">
            <v>N</v>
          </cell>
          <cell r="H4691" t="str">
            <v/>
          </cell>
          <cell r="I4691" t="str">
            <v/>
          </cell>
          <cell r="J4691" t="str">
            <v>N/A</v>
          </cell>
        </row>
        <row r="4692">
          <cell r="B4692" t="str">
            <v>MPP0FESB</v>
          </cell>
          <cell r="C4692" t="str">
            <v/>
          </cell>
          <cell r="D4692" t="str">
            <v>N</v>
          </cell>
          <cell r="E4692" t="str">
            <v/>
          </cell>
          <cell r="F4692" t="str">
            <v>N</v>
          </cell>
          <cell r="G4692" t="str">
            <v>N</v>
          </cell>
          <cell r="H4692" t="str">
            <v/>
          </cell>
          <cell r="I4692" t="str">
            <v/>
          </cell>
          <cell r="J4692" t="str">
            <v>N/A</v>
          </cell>
        </row>
        <row r="4693">
          <cell r="B4693" t="str">
            <v>MPP0FICP</v>
          </cell>
          <cell r="C4693" t="str">
            <v/>
          </cell>
          <cell r="D4693" t="str">
            <v>N</v>
          </cell>
          <cell r="E4693" t="str">
            <v/>
          </cell>
          <cell r="F4693" t="str">
            <v>N</v>
          </cell>
          <cell r="G4693" t="str">
            <v>N</v>
          </cell>
          <cell r="H4693" t="str">
            <v/>
          </cell>
          <cell r="I4693" t="str">
            <v/>
          </cell>
          <cell r="J4693" t="str">
            <v>N/A</v>
          </cell>
        </row>
        <row r="4694">
          <cell r="B4694" t="str">
            <v>MPP0FOCP</v>
          </cell>
          <cell r="C4694" t="str">
            <v/>
          </cell>
          <cell r="D4694" t="str">
            <v>N</v>
          </cell>
          <cell r="E4694" t="str">
            <v/>
          </cell>
          <cell r="F4694" t="str">
            <v>N</v>
          </cell>
          <cell r="G4694" t="str">
            <v>N</v>
          </cell>
          <cell r="H4694" t="str">
            <v/>
          </cell>
          <cell r="I4694" t="str">
            <v/>
          </cell>
          <cell r="J4694" t="str">
            <v>N/A</v>
          </cell>
        </row>
        <row r="4695">
          <cell r="B4695" t="str">
            <v>MPP0FPRC</v>
          </cell>
          <cell r="C4695" t="str">
            <v/>
          </cell>
          <cell r="D4695" t="str">
            <v>N</v>
          </cell>
          <cell r="E4695" t="str">
            <v/>
          </cell>
          <cell r="F4695" t="str">
            <v>N</v>
          </cell>
          <cell r="G4695" t="str">
            <v>N</v>
          </cell>
          <cell r="H4695" t="str">
            <v/>
          </cell>
          <cell r="I4695" t="str">
            <v/>
          </cell>
          <cell r="J4695" t="str">
            <v>N/A</v>
          </cell>
        </row>
        <row r="4696">
          <cell r="B4696" t="str">
            <v>MPP0FTCP</v>
          </cell>
          <cell r="C4696" t="str">
            <v/>
          </cell>
          <cell r="D4696" t="str">
            <v>N</v>
          </cell>
          <cell r="E4696" t="str">
            <v/>
          </cell>
          <cell r="F4696" t="str">
            <v>N</v>
          </cell>
          <cell r="G4696" t="str">
            <v>N</v>
          </cell>
          <cell r="H4696" t="str">
            <v/>
          </cell>
          <cell r="I4696" t="str">
            <v/>
          </cell>
          <cell r="J4696" t="str">
            <v>N/A</v>
          </cell>
        </row>
        <row r="4697">
          <cell r="B4697" t="str">
            <v>MPP0FTLP</v>
          </cell>
          <cell r="C4697" t="str">
            <v/>
          </cell>
          <cell r="D4697" t="str">
            <v>N</v>
          </cell>
          <cell r="E4697" t="str">
            <v/>
          </cell>
          <cell r="F4697" t="str">
            <v>N</v>
          </cell>
          <cell r="G4697" t="str">
            <v>N</v>
          </cell>
          <cell r="H4697" t="str">
            <v/>
          </cell>
          <cell r="I4697" t="str">
            <v/>
          </cell>
          <cell r="J4697" t="str">
            <v>N/A</v>
          </cell>
        </row>
        <row r="4698">
          <cell r="B4698" t="str">
            <v>MPP1FDLD</v>
          </cell>
          <cell r="C4698" t="str">
            <v/>
          </cell>
          <cell r="D4698" t="str">
            <v>N</v>
          </cell>
          <cell r="E4698" t="str">
            <v/>
          </cell>
          <cell r="F4698" t="str">
            <v>N</v>
          </cell>
          <cell r="G4698" t="str">
            <v>N</v>
          </cell>
          <cell r="H4698" t="str">
            <v/>
          </cell>
          <cell r="I4698" t="str">
            <v/>
          </cell>
          <cell r="J4698" t="str">
            <v>N/A</v>
          </cell>
        </row>
        <row r="4699">
          <cell r="B4699" t="str">
            <v>MPP1FEHP</v>
          </cell>
          <cell r="C4699" t="str">
            <v/>
          </cell>
          <cell r="D4699" t="str">
            <v>N</v>
          </cell>
          <cell r="E4699" t="str">
            <v/>
          </cell>
          <cell r="F4699" t="str">
            <v>N</v>
          </cell>
          <cell r="G4699" t="str">
            <v>N</v>
          </cell>
          <cell r="H4699" t="str">
            <v/>
          </cell>
          <cell r="I4699" t="str">
            <v/>
          </cell>
          <cell r="J4699" t="str">
            <v>N/A</v>
          </cell>
        </row>
        <row r="4700">
          <cell r="B4700" t="str">
            <v>MPP1FESB</v>
          </cell>
          <cell r="C4700" t="str">
            <v/>
          </cell>
          <cell r="D4700" t="str">
            <v>N</v>
          </cell>
          <cell r="E4700" t="str">
            <v/>
          </cell>
          <cell r="F4700" t="str">
            <v>N</v>
          </cell>
          <cell r="G4700" t="str">
            <v>N</v>
          </cell>
          <cell r="H4700" t="str">
            <v/>
          </cell>
          <cell r="I4700" t="str">
            <v/>
          </cell>
          <cell r="J4700" t="str">
            <v>N/A</v>
          </cell>
        </row>
        <row r="4701">
          <cell r="B4701" t="str">
            <v>MPP1FICP</v>
          </cell>
          <cell r="C4701" t="str">
            <v/>
          </cell>
          <cell r="D4701" t="str">
            <v>N</v>
          </cell>
          <cell r="E4701" t="str">
            <v/>
          </cell>
          <cell r="F4701" t="str">
            <v>N</v>
          </cell>
          <cell r="G4701" t="str">
            <v>N</v>
          </cell>
          <cell r="H4701" t="str">
            <v/>
          </cell>
          <cell r="I4701" t="str">
            <v/>
          </cell>
          <cell r="J4701" t="str">
            <v>N/A</v>
          </cell>
        </row>
        <row r="4702">
          <cell r="B4702" t="str">
            <v>MPP1FOCP</v>
          </cell>
          <cell r="C4702" t="str">
            <v/>
          </cell>
          <cell r="D4702" t="str">
            <v>N</v>
          </cell>
          <cell r="E4702" t="str">
            <v/>
          </cell>
          <cell r="F4702" t="str">
            <v>N</v>
          </cell>
          <cell r="G4702" t="str">
            <v>N</v>
          </cell>
          <cell r="H4702" t="str">
            <v/>
          </cell>
          <cell r="I4702" t="str">
            <v/>
          </cell>
          <cell r="J4702" t="str">
            <v>N/A</v>
          </cell>
        </row>
        <row r="4703">
          <cell r="B4703" t="str">
            <v>MPP1FPRC</v>
          </cell>
          <cell r="C4703" t="str">
            <v/>
          </cell>
          <cell r="D4703" t="str">
            <v>N</v>
          </cell>
          <cell r="E4703" t="str">
            <v/>
          </cell>
          <cell r="F4703" t="str">
            <v>N</v>
          </cell>
          <cell r="G4703" t="str">
            <v>N</v>
          </cell>
          <cell r="H4703" t="str">
            <v/>
          </cell>
          <cell r="I4703" t="str">
            <v/>
          </cell>
          <cell r="J4703" t="str">
            <v>N/A</v>
          </cell>
        </row>
        <row r="4704">
          <cell r="B4704" t="str">
            <v>MPP1FTCP</v>
          </cell>
          <cell r="C4704" t="str">
            <v/>
          </cell>
          <cell r="D4704" t="str">
            <v>N</v>
          </cell>
          <cell r="E4704" t="str">
            <v/>
          </cell>
          <cell r="F4704" t="str">
            <v>N</v>
          </cell>
          <cell r="G4704" t="str">
            <v>N</v>
          </cell>
          <cell r="H4704" t="str">
            <v/>
          </cell>
          <cell r="I4704" t="str">
            <v/>
          </cell>
          <cell r="J4704" t="str">
            <v>N/A</v>
          </cell>
        </row>
        <row r="4705">
          <cell r="B4705" t="str">
            <v>MPP1FTLP</v>
          </cell>
          <cell r="C4705" t="str">
            <v/>
          </cell>
          <cell r="D4705" t="str">
            <v>N</v>
          </cell>
          <cell r="E4705" t="str">
            <v/>
          </cell>
          <cell r="F4705" t="str">
            <v>N</v>
          </cell>
          <cell r="G4705" t="str">
            <v>N</v>
          </cell>
          <cell r="H4705" t="str">
            <v/>
          </cell>
          <cell r="I4705" t="str">
            <v/>
          </cell>
          <cell r="J4705" t="str">
            <v>N/A</v>
          </cell>
        </row>
        <row r="4706">
          <cell r="B4706" t="str">
            <v>TB01</v>
          </cell>
          <cell r="C4706" t="str">
            <v/>
          </cell>
          <cell r="D4706" t="str">
            <v>N</v>
          </cell>
          <cell r="E4706" t="str">
            <v/>
          </cell>
          <cell r="F4706" t="str">
            <v>N</v>
          </cell>
          <cell r="G4706" t="str">
            <v>N</v>
          </cell>
          <cell r="H4706" t="str">
            <v/>
          </cell>
          <cell r="I4706" t="str">
            <v/>
          </cell>
          <cell r="J4706" t="str">
            <v>N/A</v>
          </cell>
        </row>
        <row r="4707">
          <cell r="B4707" t="str">
            <v>MPHACP00</v>
          </cell>
          <cell r="C4707" t="str">
            <v>(ASM)</v>
          </cell>
          <cell r="D4707" t="str">
            <v>N</v>
          </cell>
          <cell r="E4707" t="str">
            <v/>
          </cell>
          <cell r="F4707" t="str">
            <v>N</v>
          </cell>
          <cell r="G4707" t="str">
            <v>N</v>
          </cell>
          <cell r="H4707" t="str">
            <v/>
          </cell>
          <cell r="I4707" t="str">
            <v/>
          </cell>
          <cell r="J4707" t="str">
            <v>N/A</v>
          </cell>
        </row>
        <row r="4708">
          <cell r="B4708" t="str">
            <v>MPHEHP00</v>
          </cell>
          <cell r="C4708" t="str">
            <v>(ASM)</v>
          </cell>
          <cell r="D4708" t="str">
            <v>N</v>
          </cell>
          <cell r="E4708" t="str">
            <v/>
          </cell>
          <cell r="F4708" t="str">
            <v>N</v>
          </cell>
          <cell r="G4708" t="str">
            <v>N</v>
          </cell>
          <cell r="H4708" t="str">
            <v/>
          </cell>
          <cell r="I4708" t="str">
            <v/>
          </cell>
          <cell r="J4708" t="str">
            <v>N/A</v>
          </cell>
        </row>
        <row r="4709">
          <cell r="B4709" t="str">
            <v>MPHICP00</v>
          </cell>
          <cell r="C4709" t="str">
            <v>(ASM)</v>
          </cell>
          <cell r="D4709" t="str">
            <v>N</v>
          </cell>
          <cell r="E4709" t="str">
            <v/>
          </cell>
          <cell r="F4709" t="str">
            <v>N</v>
          </cell>
          <cell r="G4709" t="str">
            <v>N</v>
          </cell>
          <cell r="H4709" t="str">
            <v/>
          </cell>
          <cell r="I4709" t="str">
            <v/>
          </cell>
          <cell r="J4709" t="str">
            <v>N/A</v>
          </cell>
        </row>
        <row r="4710">
          <cell r="B4710" t="str">
            <v>MPHICP01</v>
          </cell>
          <cell r="C4710" t="str">
            <v/>
          </cell>
          <cell r="D4710" t="str">
            <v>N</v>
          </cell>
          <cell r="E4710" t="str">
            <v/>
          </cell>
          <cell r="F4710" t="str">
            <v>N</v>
          </cell>
          <cell r="G4710" t="str">
            <v>N</v>
          </cell>
          <cell r="H4710" t="str">
            <v/>
          </cell>
          <cell r="I4710" t="str">
            <v/>
          </cell>
          <cell r="J4710" t="str">
            <v>N/A</v>
          </cell>
        </row>
        <row r="4711">
          <cell r="B4711" t="str">
            <v>MPHOCP00</v>
          </cell>
          <cell r="C4711" t="str">
            <v>(ASM)</v>
          </cell>
          <cell r="D4711" t="str">
            <v>N</v>
          </cell>
          <cell r="E4711" t="str">
            <v/>
          </cell>
          <cell r="F4711" t="str">
            <v>N</v>
          </cell>
          <cell r="G4711" t="str">
            <v>N</v>
          </cell>
          <cell r="H4711" t="str">
            <v/>
          </cell>
          <cell r="I4711" t="str">
            <v/>
          </cell>
          <cell r="J4711" t="str">
            <v>N/A</v>
          </cell>
        </row>
        <row r="4712">
          <cell r="B4712" t="str">
            <v>MPHPRC00</v>
          </cell>
          <cell r="C4712" t="str">
            <v>(ASM)</v>
          </cell>
          <cell r="D4712" t="str">
            <v>N</v>
          </cell>
          <cell r="E4712" t="str">
            <v/>
          </cell>
          <cell r="F4712" t="str">
            <v>N</v>
          </cell>
          <cell r="G4712" t="str">
            <v>N</v>
          </cell>
          <cell r="H4712" t="str">
            <v/>
          </cell>
          <cell r="I4712" t="str">
            <v/>
          </cell>
          <cell r="J4712" t="str">
            <v>N/A</v>
          </cell>
        </row>
        <row r="4713">
          <cell r="B4713" t="str">
            <v>MPHTCP00</v>
          </cell>
          <cell r="C4713" t="str">
            <v>資料庫處理及準備輸出資料(ASM)</v>
          </cell>
          <cell r="D4713" t="str">
            <v>N</v>
          </cell>
          <cell r="E4713" t="str">
            <v/>
          </cell>
          <cell r="F4713" t="str">
            <v>N</v>
          </cell>
          <cell r="G4713" t="str">
            <v>N</v>
          </cell>
          <cell r="H4713" t="str">
            <v/>
          </cell>
          <cell r="I4713" t="str">
            <v/>
          </cell>
          <cell r="J4713" t="str">
            <v>N/A</v>
          </cell>
        </row>
        <row r="4714">
          <cell r="B4714" t="str">
            <v>MPHTLP00</v>
          </cell>
          <cell r="C4714" t="str">
            <v>(ASM)</v>
          </cell>
          <cell r="D4714" t="str">
            <v>N</v>
          </cell>
          <cell r="E4714" t="str">
            <v/>
          </cell>
          <cell r="F4714" t="str">
            <v>N</v>
          </cell>
          <cell r="G4714" t="str">
            <v>N</v>
          </cell>
          <cell r="H4714" t="str">
            <v/>
          </cell>
          <cell r="I4714" t="str">
            <v/>
          </cell>
          <cell r="J4714" t="str">
            <v>N/A</v>
          </cell>
        </row>
        <row r="4715">
          <cell r="B4715" t="str">
            <v>MPP0HESB</v>
          </cell>
          <cell r="C4715" t="str">
            <v>(ASM)</v>
          </cell>
          <cell r="D4715" t="str">
            <v>N</v>
          </cell>
          <cell r="E4715" t="str">
            <v/>
          </cell>
          <cell r="F4715" t="str">
            <v>N</v>
          </cell>
          <cell r="G4715" t="str">
            <v>N</v>
          </cell>
          <cell r="H4715" t="str">
            <v/>
          </cell>
          <cell r="I4715" t="str">
            <v/>
          </cell>
          <cell r="J4715" t="str">
            <v>N/A</v>
          </cell>
        </row>
        <row r="4716">
          <cell r="B4716" t="str">
            <v>PCSMM001</v>
          </cell>
          <cell r="C4716" t="str">
            <v>ACK訊息回覆央行CCSMM001</v>
          </cell>
          <cell r="D4716" t="str">
            <v>N</v>
          </cell>
          <cell r="E4716" t="str">
            <v/>
          </cell>
          <cell r="F4716" t="str">
            <v>N</v>
          </cell>
          <cell r="G4716" t="str">
            <v>N</v>
          </cell>
          <cell r="H4716" t="str">
            <v/>
          </cell>
          <cell r="I4716" t="str">
            <v/>
          </cell>
          <cell r="J4716" t="str">
            <v>N/A</v>
          </cell>
        </row>
        <row r="4717">
          <cell r="B4717" t="str">
            <v>PFTST002</v>
          </cell>
          <cell r="C4717" t="str">
            <v>檔案傳送，檔案內容傳輸部份</v>
          </cell>
          <cell r="D4717" t="str">
            <v>N</v>
          </cell>
          <cell r="E4717" t="str">
            <v/>
          </cell>
          <cell r="F4717" t="str">
            <v>N</v>
          </cell>
          <cell r="G4717" t="str">
            <v>N</v>
          </cell>
          <cell r="H4717" t="str">
            <v/>
          </cell>
          <cell r="I4717" t="str">
            <v/>
          </cell>
          <cell r="J4717" t="str">
            <v>N/A</v>
          </cell>
        </row>
        <row r="4718">
          <cell r="B4718" t="str">
            <v>T2002101</v>
          </cell>
          <cell r="C4718" t="str">
            <v>支票兌付:M-TYPE(0200)PCODE(2101)</v>
          </cell>
          <cell r="D4718" t="str">
            <v>N</v>
          </cell>
          <cell r="E4718" t="str">
            <v/>
          </cell>
          <cell r="F4718" t="str">
            <v>N</v>
          </cell>
          <cell r="G4718" t="str">
            <v>N</v>
          </cell>
          <cell r="H4718" t="str">
            <v/>
          </cell>
          <cell r="I4718" t="str">
            <v/>
          </cell>
          <cell r="J4718" t="str">
            <v>N/A</v>
          </cell>
        </row>
        <row r="4719">
          <cell r="B4719" t="str">
            <v>T2002102</v>
          </cell>
          <cell r="C4719" t="str">
            <v>支票兌付:M-TYPE(0200)PCODE(2102)</v>
          </cell>
          <cell r="D4719" t="str">
            <v>N</v>
          </cell>
          <cell r="E4719" t="str">
            <v/>
          </cell>
          <cell r="F4719" t="str">
            <v>N</v>
          </cell>
          <cell r="G4719" t="str">
            <v>N</v>
          </cell>
          <cell r="H4719" t="str">
            <v/>
          </cell>
          <cell r="I4719" t="str">
            <v/>
          </cell>
          <cell r="J4719" t="str">
            <v>N/A</v>
          </cell>
        </row>
        <row r="4720">
          <cell r="B4720" t="str">
            <v>T2002111</v>
          </cell>
          <cell r="C4720" t="str">
            <v>支票掛失止付:M-TYPE(0200)PCODE(2111)</v>
          </cell>
          <cell r="D4720" t="str">
            <v>N</v>
          </cell>
          <cell r="E4720" t="str">
            <v/>
          </cell>
          <cell r="F4720" t="str">
            <v>N</v>
          </cell>
          <cell r="G4720" t="str">
            <v>N</v>
          </cell>
          <cell r="H4720" t="str">
            <v/>
          </cell>
          <cell r="I4720" t="str">
            <v/>
          </cell>
          <cell r="J4720" t="str">
            <v>N/A</v>
          </cell>
        </row>
        <row r="4721">
          <cell r="B4721" t="str">
            <v>T2002112</v>
          </cell>
          <cell r="C4721" t="str">
            <v>支票掛失:M-TYPE(0200)PCODE(2112)</v>
          </cell>
          <cell r="D4721" t="str">
            <v>N</v>
          </cell>
          <cell r="E4721" t="str">
            <v/>
          </cell>
          <cell r="F4721" t="str">
            <v>N</v>
          </cell>
          <cell r="G4721" t="str">
            <v>N</v>
          </cell>
          <cell r="H4721" t="str">
            <v/>
          </cell>
          <cell r="I4721" t="str">
            <v/>
          </cell>
          <cell r="J4721" t="str">
            <v>N/A</v>
          </cell>
        </row>
        <row r="4722">
          <cell r="B4722" t="str">
            <v>T2002122</v>
          </cell>
          <cell r="C4722" t="str">
            <v>支票掛失通知:M-TYPE(0200)PCODE(2122)</v>
          </cell>
          <cell r="D4722" t="str">
            <v>N</v>
          </cell>
          <cell r="E4722" t="str">
            <v/>
          </cell>
          <cell r="F4722" t="str">
            <v>N</v>
          </cell>
          <cell r="G4722" t="str">
            <v>N</v>
          </cell>
          <cell r="H4722" t="str">
            <v/>
          </cell>
          <cell r="I4722" t="str">
            <v/>
          </cell>
          <cell r="J4722" t="str">
            <v>N/A</v>
          </cell>
        </row>
        <row r="4723">
          <cell r="B4723" t="str">
            <v>T2002131</v>
          </cell>
          <cell r="C4723" t="str">
            <v>支票狀態查詢:M-TYPE(0200)PCODE(2131)</v>
          </cell>
          <cell r="D4723" t="str">
            <v>N</v>
          </cell>
          <cell r="E4723" t="str">
            <v/>
          </cell>
          <cell r="F4723" t="str">
            <v>N</v>
          </cell>
          <cell r="G4723" t="str">
            <v>N</v>
          </cell>
          <cell r="H4723" t="str">
            <v/>
          </cell>
          <cell r="I4723" t="str">
            <v/>
          </cell>
          <cell r="J4723" t="str">
            <v>N/A</v>
          </cell>
        </row>
        <row r="4724">
          <cell r="B4724" t="str">
            <v>T2002132</v>
          </cell>
          <cell r="C4724" t="str">
            <v>支票查詢:M-TYPE(0200)PCODE(2132)</v>
          </cell>
          <cell r="D4724" t="str">
            <v>N</v>
          </cell>
          <cell r="E4724" t="str">
            <v/>
          </cell>
          <cell r="F4724" t="str">
            <v>N</v>
          </cell>
          <cell r="G4724" t="str">
            <v>N</v>
          </cell>
          <cell r="H4724" t="str">
            <v/>
          </cell>
          <cell r="I4724" t="str">
            <v/>
          </cell>
          <cell r="J4724" t="str">
            <v>N/A</v>
          </cell>
        </row>
        <row r="4725">
          <cell r="B4725" t="str">
            <v>T2002141</v>
          </cell>
          <cell r="C4725" t="str">
            <v>下載掛失止付檔:M-TYPE(0200)PCODE(2141)</v>
          </cell>
          <cell r="D4725" t="str">
            <v>N</v>
          </cell>
          <cell r="E4725" t="str">
            <v/>
          </cell>
          <cell r="F4725" t="str">
            <v>N</v>
          </cell>
          <cell r="G4725" t="str">
            <v>N</v>
          </cell>
          <cell r="H4725" t="str">
            <v/>
          </cell>
          <cell r="I4725" t="str">
            <v/>
          </cell>
          <cell r="J4725" t="str">
            <v>N/A</v>
          </cell>
        </row>
        <row r="4726">
          <cell r="B4726" t="str">
            <v>T2002151</v>
          </cell>
          <cell r="C4726" t="str">
            <v>支票沖正:M-TYPE(0200)PCODE(2151)</v>
          </cell>
          <cell r="D4726" t="str">
            <v>N</v>
          </cell>
          <cell r="E4726" t="str">
            <v/>
          </cell>
          <cell r="F4726" t="str">
            <v>N</v>
          </cell>
          <cell r="G4726" t="str">
            <v>N</v>
          </cell>
          <cell r="H4726" t="str">
            <v/>
          </cell>
          <cell r="I4726" t="str">
            <v/>
          </cell>
          <cell r="J4726" t="str">
            <v>N/A</v>
          </cell>
        </row>
        <row r="4727">
          <cell r="B4727" t="str">
            <v>T2002152</v>
          </cell>
          <cell r="C4727" t="str">
            <v>支票沖正:M-TYPE(0200)PCODE(2152)</v>
          </cell>
          <cell r="D4727" t="str">
            <v>N</v>
          </cell>
          <cell r="E4727" t="str">
            <v/>
          </cell>
          <cell r="F4727" t="str">
            <v>N</v>
          </cell>
          <cell r="G4727" t="str">
            <v>N</v>
          </cell>
          <cell r="H4727" t="str">
            <v/>
          </cell>
          <cell r="I4727" t="str">
            <v/>
          </cell>
          <cell r="J4727" t="str">
            <v>N/A</v>
          </cell>
        </row>
        <row r="4728">
          <cell r="B4728" t="str">
            <v>T2002161</v>
          </cell>
          <cell r="C4728" t="str">
            <v>交易查詢:M-TYPE(0200)PCODE(2161)</v>
          </cell>
          <cell r="D4728" t="str">
            <v>N</v>
          </cell>
          <cell r="E4728" t="str">
            <v/>
          </cell>
          <cell r="F4728" t="str">
            <v>N</v>
          </cell>
          <cell r="G4728" t="str">
            <v>N</v>
          </cell>
          <cell r="H4728" t="str">
            <v/>
          </cell>
          <cell r="I4728" t="str">
            <v/>
          </cell>
          <cell r="J4728" t="str">
            <v>N/A</v>
          </cell>
        </row>
        <row r="4729">
          <cell r="B4729" t="str">
            <v>T2002162</v>
          </cell>
          <cell r="C4729" t="str">
            <v>更新HBD04的資料內容</v>
          </cell>
          <cell r="D4729" t="str">
            <v>N</v>
          </cell>
          <cell r="E4729" t="str">
            <v/>
          </cell>
          <cell r="F4729" t="str">
            <v>N</v>
          </cell>
          <cell r="G4729" t="str">
            <v>N</v>
          </cell>
          <cell r="H4729" t="str">
            <v/>
          </cell>
          <cell r="I4729" t="str">
            <v/>
          </cell>
          <cell r="J4729" t="str">
            <v>N/A</v>
          </cell>
        </row>
        <row r="4730">
          <cell r="B4730" t="str">
            <v>T2002171</v>
          </cell>
          <cell r="C4730" t="str">
            <v>下載國庫支票兌付檔</v>
          </cell>
          <cell r="D4730" t="str">
            <v>N</v>
          </cell>
          <cell r="E4730" t="str">
            <v/>
          </cell>
          <cell r="F4730" t="str">
            <v>N</v>
          </cell>
          <cell r="G4730" t="str">
            <v>N</v>
          </cell>
          <cell r="H4730" t="str">
            <v/>
          </cell>
          <cell r="I4730" t="str">
            <v/>
          </cell>
          <cell r="J4730" t="str">
            <v>N/A</v>
          </cell>
        </row>
        <row r="4731">
          <cell r="B4731" t="str">
            <v>T2002182</v>
          </cell>
          <cell r="C4731" t="str">
            <v>轉存退補通知</v>
          </cell>
          <cell r="D4731" t="str">
            <v>N</v>
          </cell>
          <cell r="E4731" t="str">
            <v/>
          </cell>
          <cell r="F4731" t="str">
            <v>N</v>
          </cell>
          <cell r="G4731" t="str">
            <v>N</v>
          </cell>
          <cell r="H4731" t="str">
            <v/>
          </cell>
          <cell r="I4731" t="str">
            <v/>
          </cell>
          <cell r="J4731" t="str">
            <v>N/A</v>
          </cell>
        </row>
        <row r="4732">
          <cell r="B4732" t="str">
            <v>T2002191</v>
          </cell>
          <cell r="C4732" t="str">
            <v>代庫結帳</v>
          </cell>
          <cell r="D4732" t="str">
            <v>N</v>
          </cell>
          <cell r="E4732" t="str">
            <v/>
          </cell>
          <cell r="F4732" t="str">
            <v>N</v>
          </cell>
          <cell r="G4732" t="str">
            <v>N</v>
          </cell>
          <cell r="H4732" t="str">
            <v/>
          </cell>
          <cell r="I4732" t="str">
            <v/>
          </cell>
          <cell r="J4732" t="str">
            <v>N/A</v>
          </cell>
        </row>
        <row r="4733">
          <cell r="B4733" t="str">
            <v>T2002192</v>
          </cell>
          <cell r="C4733" t="str">
            <v>代庫結帳作業:</v>
          </cell>
          <cell r="D4733" t="str">
            <v>N</v>
          </cell>
          <cell r="E4733" t="str">
            <v/>
          </cell>
          <cell r="F4733" t="str">
            <v>N</v>
          </cell>
          <cell r="G4733" t="str">
            <v>N</v>
          </cell>
          <cell r="H4733" t="str">
            <v/>
          </cell>
          <cell r="I4733" t="str">
            <v/>
          </cell>
          <cell r="J4733" t="str">
            <v>N/A</v>
          </cell>
        </row>
        <row r="4734">
          <cell r="B4734" t="str">
            <v>T2002251</v>
          </cell>
          <cell r="C4734" t="str">
            <v>國稅結帳</v>
          </cell>
          <cell r="D4734" t="str">
            <v>N</v>
          </cell>
          <cell r="E4734" t="str">
            <v/>
          </cell>
          <cell r="F4734" t="str">
            <v>N</v>
          </cell>
          <cell r="G4734" t="str">
            <v>N</v>
          </cell>
          <cell r="H4734" t="str">
            <v/>
          </cell>
          <cell r="I4734" t="str">
            <v/>
          </cell>
          <cell r="J4734" t="str">
            <v>N/A</v>
          </cell>
        </row>
        <row r="4735">
          <cell r="B4735" t="str">
            <v>T2002252</v>
          </cell>
          <cell r="C4735" t="str">
            <v>國稅結帳作業</v>
          </cell>
          <cell r="D4735" t="str">
            <v>N</v>
          </cell>
          <cell r="E4735" t="str">
            <v/>
          </cell>
          <cell r="F4735" t="str">
            <v>N</v>
          </cell>
          <cell r="G4735" t="str">
            <v>N</v>
          </cell>
          <cell r="H4735" t="str">
            <v/>
          </cell>
          <cell r="I4735" t="str">
            <v/>
          </cell>
          <cell r="J4735" t="str">
            <v>N/A</v>
          </cell>
        </row>
        <row r="4736">
          <cell r="B4736" t="str">
            <v>T2002262</v>
          </cell>
          <cell r="C4736" t="str">
            <v>庫款調撥通知</v>
          </cell>
          <cell r="D4736" t="str">
            <v>N</v>
          </cell>
          <cell r="E4736" t="str">
            <v/>
          </cell>
          <cell r="F4736" t="str">
            <v>N</v>
          </cell>
          <cell r="G4736" t="str">
            <v>N</v>
          </cell>
          <cell r="H4736" t="str">
            <v/>
          </cell>
          <cell r="I4736" t="str">
            <v/>
          </cell>
          <cell r="J4736" t="str">
            <v>N/A</v>
          </cell>
        </row>
        <row r="4737">
          <cell r="B4737" t="str">
            <v>T2002271</v>
          </cell>
          <cell r="C4737" t="str">
            <v>變更結帳密碼</v>
          </cell>
          <cell r="D4737" t="str">
            <v>N</v>
          </cell>
          <cell r="E4737" t="str">
            <v/>
          </cell>
          <cell r="F4737" t="str">
            <v>N</v>
          </cell>
          <cell r="G4737" t="str">
            <v>N</v>
          </cell>
          <cell r="H4737" t="str">
            <v/>
          </cell>
          <cell r="I4737" t="str">
            <v/>
          </cell>
          <cell r="J4737" t="str">
            <v>N/A</v>
          </cell>
        </row>
        <row r="4738">
          <cell r="B4738" t="str">
            <v>T2002272</v>
          </cell>
          <cell r="C4738" t="str">
            <v>密碼變更</v>
          </cell>
          <cell r="D4738" t="str">
            <v>N</v>
          </cell>
          <cell r="E4738" t="str">
            <v/>
          </cell>
          <cell r="F4738" t="str">
            <v>N</v>
          </cell>
          <cell r="G4738" t="str">
            <v>N</v>
          </cell>
          <cell r="H4738" t="str">
            <v/>
          </cell>
          <cell r="I4738" t="str">
            <v/>
          </cell>
          <cell r="J4738" t="str">
            <v>N/A</v>
          </cell>
        </row>
        <row r="4739">
          <cell r="B4739" t="str">
            <v>T2002282</v>
          </cell>
          <cell r="C4739" t="str">
            <v>延續經收結束通知</v>
          </cell>
          <cell r="D4739" t="str">
            <v>N</v>
          </cell>
          <cell r="E4739" t="str">
            <v/>
          </cell>
          <cell r="F4739" t="str">
            <v>N</v>
          </cell>
          <cell r="G4739" t="str">
            <v>N</v>
          </cell>
          <cell r="H4739" t="str">
            <v/>
          </cell>
          <cell r="I4739" t="str">
            <v/>
          </cell>
          <cell r="J4739" t="str">
            <v>N/A</v>
          </cell>
        </row>
        <row r="4740">
          <cell r="B4740" t="str">
            <v>T2002291</v>
          </cell>
          <cell r="C4740" t="str">
            <v>結帳作業查詢</v>
          </cell>
          <cell r="D4740" t="str">
            <v>N</v>
          </cell>
          <cell r="E4740" t="str">
            <v/>
          </cell>
          <cell r="F4740" t="str">
            <v>N</v>
          </cell>
          <cell r="G4740" t="str">
            <v>N</v>
          </cell>
          <cell r="H4740" t="str">
            <v/>
          </cell>
          <cell r="I4740" t="str">
            <v/>
          </cell>
          <cell r="J4740" t="str">
            <v>N/A</v>
          </cell>
        </row>
        <row r="4741">
          <cell r="B4741" t="str">
            <v>T2002292</v>
          </cell>
          <cell r="C4741" t="str">
            <v>代庫結帳作業</v>
          </cell>
          <cell r="D4741" t="str">
            <v>N</v>
          </cell>
          <cell r="E4741" t="str">
            <v/>
          </cell>
          <cell r="F4741" t="str">
            <v>N</v>
          </cell>
          <cell r="G4741" t="str">
            <v>N</v>
          </cell>
          <cell r="H4741" t="str">
            <v/>
          </cell>
          <cell r="I4741" t="str">
            <v/>
          </cell>
          <cell r="J4741" t="str">
            <v>N/A</v>
          </cell>
        </row>
        <row r="4742">
          <cell r="B4742" t="str">
            <v>T2002301</v>
          </cell>
          <cell r="C4742" t="str">
            <v>國稅結帳作業查詢</v>
          </cell>
          <cell r="D4742" t="str">
            <v>N</v>
          </cell>
          <cell r="E4742" t="str">
            <v/>
          </cell>
          <cell r="F4742" t="str">
            <v>N</v>
          </cell>
          <cell r="G4742" t="str">
            <v>N</v>
          </cell>
          <cell r="H4742" t="str">
            <v/>
          </cell>
          <cell r="I4742" t="str">
            <v/>
          </cell>
          <cell r="J4742" t="str">
            <v>N/A</v>
          </cell>
        </row>
        <row r="4743">
          <cell r="B4743" t="str">
            <v>T2002302</v>
          </cell>
          <cell r="C4743" t="str">
            <v>國稅結帳作業</v>
          </cell>
          <cell r="D4743" t="str">
            <v>N</v>
          </cell>
          <cell r="E4743" t="str">
            <v/>
          </cell>
          <cell r="F4743" t="str">
            <v>N</v>
          </cell>
          <cell r="G4743" t="str">
            <v>N</v>
          </cell>
          <cell r="H4743" t="str">
            <v/>
          </cell>
          <cell r="I4743" t="str">
            <v/>
          </cell>
          <cell r="J4743" t="str">
            <v>N/A</v>
          </cell>
        </row>
        <row r="4744">
          <cell r="B4744" t="str">
            <v>T2002311</v>
          </cell>
          <cell r="C4744" t="str">
            <v>解庫後金額沖正</v>
          </cell>
          <cell r="D4744" t="str">
            <v>N</v>
          </cell>
          <cell r="E4744" t="str">
            <v/>
          </cell>
          <cell r="F4744" t="str">
            <v>N</v>
          </cell>
          <cell r="G4744" t="str">
            <v>N</v>
          </cell>
          <cell r="H4744" t="str">
            <v/>
          </cell>
          <cell r="I4744" t="str">
            <v/>
          </cell>
          <cell r="J4744" t="str">
            <v>N/A</v>
          </cell>
        </row>
        <row r="4745">
          <cell r="B4745" t="str">
            <v>T2002312</v>
          </cell>
          <cell r="C4745" t="str">
            <v>支票沖正</v>
          </cell>
          <cell r="D4745" t="str">
            <v>N</v>
          </cell>
          <cell r="E4745" t="str">
            <v/>
          </cell>
          <cell r="F4745" t="str">
            <v>N</v>
          </cell>
          <cell r="G4745" t="str">
            <v>N</v>
          </cell>
          <cell r="H4745" t="str">
            <v/>
          </cell>
          <cell r="I4745" t="str">
            <v/>
          </cell>
          <cell r="J4745" t="str">
            <v>N/A</v>
          </cell>
        </row>
        <row r="4746">
          <cell r="B4746" t="str">
            <v>T210COMM</v>
          </cell>
          <cell r="C4746" t="str">
            <v>支票兌付</v>
          </cell>
          <cell r="D4746" t="str">
            <v>N</v>
          </cell>
          <cell r="E4746" t="str">
            <v/>
          </cell>
          <cell r="F4746" t="str">
            <v>N</v>
          </cell>
          <cell r="G4746" t="str">
            <v>N</v>
          </cell>
          <cell r="H4746" t="str">
            <v/>
          </cell>
          <cell r="I4746" t="str">
            <v/>
          </cell>
          <cell r="J4746" t="str">
            <v>N/A</v>
          </cell>
        </row>
        <row r="4747">
          <cell r="B4747" t="str">
            <v>T6006201</v>
          </cell>
          <cell r="C4747" t="str">
            <v>要求整批傳送</v>
          </cell>
          <cell r="D4747" t="str">
            <v>N</v>
          </cell>
          <cell r="E4747" t="str">
            <v/>
          </cell>
          <cell r="F4747" t="str">
            <v>N</v>
          </cell>
          <cell r="G4747" t="str">
            <v>N</v>
          </cell>
          <cell r="H4747" t="str">
            <v/>
          </cell>
          <cell r="I4747" t="str">
            <v/>
          </cell>
          <cell r="J4747" t="str">
            <v>N/A</v>
          </cell>
        </row>
        <row r="4748">
          <cell r="B4748" t="str">
            <v>T6006202</v>
          </cell>
          <cell r="C4748" t="str">
            <v>檔案傳送－傳輸端交易</v>
          </cell>
          <cell r="D4748" t="str">
            <v>N</v>
          </cell>
          <cell r="E4748" t="str">
            <v/>
          </cell>
          <cell r="F4748" t="str">
            <v>N</v>
          </cell>
          <cell r="G4748" t="str">
            <v>N</v>
          </cell>
          <cell r="H4748" t="str">
            <v/>
          </cell>
          <cell r="I4748" t="str">
            <v/>
          </cell>
          <cell r="J4748" t="str">
            <v>N/A</v>
          </cell>
        </row>
        <row r="4749">
          <cell r="B4749" t="str">
            <v>T6006205</v>
          </cell>
          <cell r="C4749" t="str">
            <v>結束整批傳送</v>
          </cell>
          <cell r="D4749" t="str">
            <v>N</v>
          </cell>
          <cell r="E4749" t="str">
            <v/>
          </cell>
          <cell r="F4749" t="str">
            <v>N</v>
          </cell>
          <cell r="G4749" t="str">
            <v>N</v>
          </cell>
          <cell r="H4749" t="str">
            <v/>
          </cell>
          <cell r="I4749" t="str">
            <v/>
          </cell>
          <cell r="J4749" t="str">
            <v>N/A</v>
          </cell>
        </row>
        <row r="4750">
          <cell r="B4750" t="str">
            <v>T6006206</v>
          </cell>
          <cell r="C4750" t="str">
            <v>檔案傳送－傳輸端交易</v>
          </cell>
          <cell r="D4750" t="str">
            <v>N</v>
          </cell>
          <cell r="E4750" t="str">
            <v/>
          </cell>
          <cell r="F4750" t="str">
            <v>N</v>
          </cell>
          <cell r="G4750" t="str">
            <v>N</v>
          </cell>
          <cell r="H4750" t="str">
            <v/>
          </cell>
          <cell r="I4750" t="str">
            <v/>
          </cell>
          <cell r="J4750" t="str">
            <v>N/A</v>
          </cell>
        </row>
        <row r="4751">
          <cell r="B4751" t="str">
            <v>T610COMM</v>
          </cell>
          <cell r="C4751" t="str">
            <v>檔案傳送</v>
          </cell>
          <cell r="D4751" t="str">
            <v>N</v>
          </cell>
          <cell r="E4751" t="str">
            <v/>
          </cell>
          <cell r="F4751" t="str">
            <v>N</v>
          </cell>
          <cell r="G4751" t="str">
            <v>N</v>
          </cell>
          <cell r="H4751" t="str">
            <v/>
          </cell>
          <cell r="I4751" t="str">
            <v/>
          </cell>
          <cell r="J4751" t="str">
            <v>N/A</v>
          </cell>
        </row>
        <row r="4752">
          <cell r="B4752" t="str">
            <v>T6206203</v>
          </cell>
          <cell r="C4752" t="str">
            <v>檔案內容傳輸訊息</v>
          </cell>
          <cell r="D4752" t="str">
            <v>N</v>
          </cell>
          <cell r="E4752" t="str">
            <v/>
          </cell>
          <cell r="F4752" t="str">
            <v>N</v>
          </cell>
          <cell r="G4752" t="str">
            <v>N</v>
          </cell>
          <cell r="H4752" t="str">
            <v/>
          </cell>
          <cell r="I4752" t="str">
            <v/>
          </cell>
          <cell r="J4752" t="str">
            <v>N/A</v>
          </cell>
        </row>
        <row r="4753">
          <cell r="B4753" t="str">
            <v>T6206204</v>
          </cell>
          <cell r="C4753" t="str">
            <v>檔案內容傳輸訊息</v>
          </cell>
          <cell r="D4753" t="str">
            <v>N</v>
          </cell>
          <cell r="E4753" t="str">
            <v/>
          </cell>
          <cell r="F4753" t="str">
            <v>N</v>
          </cell>
          <cell r="G4753" t="str">
            <v>N</v>
          </cell>
          <cell r="H4753" t="str">
            <v/>
          </cell>
          <cell r="I4753" t="str">
            <v/>
          </cell>
          <cell r="J4753" t="str">
            <v>N/A</v>
          </cell>
        </row>
        <row r="4754">
          <cell r="B4754" t="str">
            <v>T8009101</v>
          </cell>
          <cell r="C4754" t="str">
            <v>系統簽到</v>
          </cell>
          <cell r="D4754" t="str">
            <v>N</v>
          </cell>
          <cell r="E4754" t="str">
            <v/>
          </cell>
          <cell r="F4754" t="str">
            <v>N</v>
          </cell>
          <cell r="G4754" t="str">
            <v>N</v>
          </cell>
          <cell r="H4754" t="str">
            <v/>
          </cell>
          <cell r="I4754" t="str">
            <v/>
          </cell>
          <cell r="J4754" t="str">
            <v>N/A</v>
          </cell>
        </row>
        <row r="4755">
          <cell r="B4755" t="str">
            <v>T8009102</v>
          </cell>
          <cell r="C4755" t="str">
            <v>應用系統簽到</v>
          </cell>
          <cell r="D4755" t="str">
            <v>N</v>
          </cell>
          <cell r="E4755" t="str">
            <v/>
          </cell>
          <cell r="F4755" t="str">
            <v>N</v>
          </cell>
          <cell r="G4755" t="str">
            <v>N</v>
          </cell>
          <cell r="H4755" t="str">
            <v/>
          </cell>
          <cell r="I4755" t="str">
            <v/>
          </cell>
          <cell r="J4755" t="str">
            <v>N/A</v>
          </cell>
        </row>
        <row r="4756">
          <cell r="B4756" t="str">
            <v>T8009103</v>
          </cell>
          <cell r="C4756" t="str">
            <v>應用系統暫停</v>
          </cell>
          <cell r="D4756" t="str">
            <v>N</v>
          </cell>
          <cell r="E4756" t="str">
            <v/>
          </cell>
          <cell r="F4756" t="str">
            <v>N</v>
          </cell>
          <cell r="G4756" t="str">
            <v>N</v>
          </cell>
          <cell r="H4756" t="str">
            <v/>
          </cell>
          <cell r="I4756" t="str">
            <v/>
          </cell>
          <cell r="J4756" t="str">
            <v>N/A</v>
          </cell>
        </row>
        <row r="4757">
          <cell r="B4757" t="str">
            <v>T8009104</v>
          </cell>
          <cell r="C4757" t="str">
            <v>應用系統重新啟動</v>
          </cell>
          <cell r="D4757" t="str">
            <v>N</v>
          </cell>
          <cell r="E4757" t="str">
            <v/>
          </cell>
          <cell r="F4757" t="str">
            <v>N</v>
          </cell>
          <cell r="G4757" t="str">
            <v>N</v>
          </cell>
          <cell r="H4757" t="str">
            <v/>
          </cell>
          <cell r="I4757" t="str">
            <v/>
          </cell>
          <cell r="J4757" t="str">
            <v>N/A</v>
          </cell>
        </row>
        <row r="4758">
          <cell r="B4758" t="str">
            <v>T800COMM</v>
          </cell>
          <cell r="C4758" t="str">
            <v>系統簽到</v>
          </cell>
          <cell r="D4758" t="str">
            <v>N</v>
          </cell>
          <cell r="E4758" t="str">
            <v/>
          </cell>
          <cell r="F4758" t="str">
            <v>N</v>
          </cell>
          <cell r="G4758" t="str">
            <v>N</v>
          </cell>
          <cell r="H4758" t="str">
            <v/>
          </cell>
          <cell r="I4758" t="str">
            <v/>
          </cell>
          <cell r="J4758" t="str">
            <v>N/A</v>
          </cell>
        </row>
        <row r="4759">
          <cell r="B4759" t="str">
            <v>T810COMM</v>
          </cell>
          <cell r="C4759" t="str">
            <v>系統簽到</v>
          </cell>
          <cell r="D4759" t="str">
            <v>N</v>
          </cell>
          <cell r="E4759" t="str">
            <v/>
          </cell>
          <cell r="F4759" t="str">
            <v>N</v>
          </cell>
          <cell r="G4759" t="str">
            <v>N</v>
          </cell>
          <cell r="H4759" t="str">
            <v/>
          </cell>
          <cell r="I4759" t="str">
            <v/>
          </cell>
          <cell r="J4759" t="str">
            <v>N/A</v>
          </cell>
        </row>
        <row r="4760">
          <cell r="B4760" t="str">
            <v>TFTST001</v>
          </cell>
          <cell r="C4760" t="str">
            <v>檔案傳輸交易MTYPE(0600)PCODE(6201)</v>
          </cell>
          <cell r="D4760" t="str">
            <v>N</v>
          </cell>
          <cell r="E4760" t="str">
            <v/>
          </cell>
          <cell r="F4760" t="str">
            <v>N</v>
          </cell>
          <cell r="G4760" t="str">
            <v>N</v>
          </cell>
          <cell r="H4760" t="str">
            <v/>
          </cell>
          <cell r="I4760" t="str">
            <v/>
          </cell>
          <cell r="J4760" t="str">
            <v>N/A</v>
          </cell>
        </row>
        <row r="4761">
          <cell r="B4761" t="str">
            <v>MPKMFS</v>
          </cell>
          <cell r="C4761" t="str">
            <v>主程式</v>
          </cell>
          <cell r="D4761" t="str">
            <v>N</v>
          </cell>
          <cell r="E4761" t="str">
            <v/>
          </cell>
          <cell r="F4761" t="str">
            <v>N</v>
          </cell>
          <cell r="G4761" t="str">
            <v>N</v>
          </cell>
          <cell r="H4761" t="str">
            <v/>
          </cell>
          <cell r="I4761" t="str">
            <v/>
          </cell>
          <cell r="J4761" t="str">
            <v>N/A</v>
          </cell>
        </row>
        <row r="4762">
          <cell r="B4762" t="str">
            <v>MPP0KDLD</v>
          </cell>
          <cell r="C4762" t="str">
            <v>主程式</v>
          </cell>
          <cell r="D4762" t="str">
            <v>N</v>
          </cell>
          <cell r="E4762" t="str">
            <v/>
          </cell>
          <cell r="F4762" t="str">
            <v>N</v>
          </cell>
          <cell r="G4762" t="str">
            <v>N</v>
          </cell>
          <cell r="H4762" t="str">
            <v/>
          </cell>
          <cell r="I4762" t="str">
            <v/>
          </cell>
          <cell r="J4762" t="str">
            <v>N/A</v>
          </cell>
        </row>
        <row r="4763">
          <cell r="B4763" t="str">
            <v>MPP0KEHP</v>
          </cell>
          <cell r="C4763" t="str">
            <v>主程式</v>
          </cell>
          <cell r="D4763" t="str">
            <v>N</v>
          </cell>
          <cell r="E4763" t="str">
            <v/>
          </cell>
          <cell r="F4763" t="str">
            <v>N</v>
          </cell>
          <cell r="G4763" t="str">
            <v>N</v>
          </cell>
          <cell r="H4763" t="str">
            <v/>
          </cell>
          <cell r="I4763" t="str">
            <v/>
          </cell>
          <cell r="J4763" t="str">
            <v>N/A</v>
          </cell>
        </row>
        <row r="4764">
          <cell r="B4764" t="str">
            <v>MPP0KESB</v>
          </cell>
          <cell r="C4764" t="str">
            <v>主程式</v>
          </cell>
          <cell r="D4764" t="str">
            <v>N</v>
          </cell>
          <cell r="E4764" t="str">
            <v/>
          </cell>
          <cell r="F4764" t="str">
            <v>N</v>
          </cell>
          <cell r="G4764" t="str">
            <v>N</v>
          </cell>
          <cell r="H4764" t="str">
            <v/>
          </cell>
          <cell r="I4764" t="str">
            <v/>
          </cell>
          <cell r="J4764" t="str">
            <v>N/A</v>
          </cell>
        </row>
        <row r="4765">
          <cell r="B4765" t="str">
            <v>MPP0KICP</v>
          </cell>
          <cell r="C4765" t="str">
            <v>主程式</v>
          </cell>
          <cell r="D4765" t="str">
            <v>N</v>
          </cell>
          <cell r="E4765" t="str">
            <v/>
          </cell>
          <cell r="F4765" t="str">
            <v>N</v>
          </cell>
          <cell r="G4765" t="str">
            <v>N</v>
          </cell>
          <cell r="H4765" t="str">
            <v/>
          </cell>
          <cell r="I4765" t="str">
            <v/>
          </cell>
          <cell r="J4765" t="str">
            <v>N/A</v>
          </cell>
        </row>
        <row r="4766">
          <cell r="B4766" t="str">
            <v>MPP0KOCP</v>
          </cell>
          <cell r="C4766" t="str">
            <v>主程式</v>
          </cell>
          <cell r="D4766" t="str">
            <v>N</v>
          </cell>
          <cell r="E4766" t="str">
            <v/>
          </cell>
          <cell r="F4766" t="str">
            <v>N</v>
          </cell>
          <cell r="G4766" t="str">
            <v>N</v>
          </cell>
          <cell r="H4766" t="str">
            <v/>
          </cell>
          <cell r="I4766" t="str">
            <v/>
          </cell>
          <cell r="J4766" t="str">
            <v>N/A</v>
          </cell>
        </row>
        <row r="4767">
          <cell r="B4767" t="str">
            <v>MPP0KPRC</v>
          </cell>
          <cell r="C4767" t="str">
            <v>主程式</v>
          </cell>
          <cell r="D4767" t="str">
            <v>N</v>
          </cell>
          <cell r="E4767" t="str">
            <v/>
          </cell>
          <cell r="F4767" t="str">
            <v>N</v>
          </cell>
          <cell r="G4767" t="str">
            <v>N</v>
          </cell>
          <cell r="H4767" t="str">
            <v/>
          </cell>
          <cell r="I4767" t="str">
            <v/>
          </cell>
          <cell r="J4767" t="str">
            <v>N/A</v>
          </cell>
        </row>
        <row r="4768">
          <cell r="B4768" t="str">
            <v>MPP0KTCP</v>
          </cell>
          <cell r="C4768" t="str">
            <v>主程式</v>
          </cell>
          <cell r="D4768" t="str">
            <v>N</v>
          </cell>
          <cell r="E4768" t="str">
            <v/>
          </cell>
          <cell r="F4768" t="str">
            <v>N</v>
          </cell>
          <cell r="G4768" t="str">
            <v>N</v>
          </cell>
          <cell r="H4768" t="str">
            <v/>
          </cell>
          <cell r="I4768" t="str">
            <v/>
          </cell>
          <cell r="J4768" t="str">
            <v>N/A</v>
          </cell>
        </row>
        <row r="4769">
          <cell r="B4769" t="str">
            <v>MPP1KDLD</v>
          </cell>
          <cell r="C4769" t="str">
            <v>主程式</v>
          </cell>
          <cell r="D4769" t="str">
            <v>N</v>
          </cell>
          <cell r="E4769" t="str">
            <v/>
          </cell>
          <cell r="F4769" t="str">
            <v>N</v>
          </cell>
          <cell r="G4769" t="str">
            <v>N</v>
          </cell>
          <cell r="H4769" t="str">
            <v/>
          </cell>
          <cell r="I4769" t="str">
            <v/>
          </cell>
          <cell r="J4769" t="str">
            <v>N/A</v>
          </cell>
        </row>
        <row r="4770">
          <cell r="B4770" t="str">
            <v>MPP1KEHP</v>
          </cell>
          <cell r="C4770" t="str">
            <v>主程式</v>
          </cell>
          <cell r="D4770" t="str">
            <v>N</v>
          </cell>
          <cell r="E4770" t="str">
            <v/>
          </cell>
          <cell r="F4770" t="str">
            <v>N</v>
          </cell>
          <cell r="G4770" t="str">
            <v>N</v>
          </cell>
          <cell r="H4770" t="str">
            <v/>
          </cell>
          <cell r="I4770" t="str">
            <v/>
          </cell>
          <cell r="J4770" t="str">
            <v>N/A</v>
          </cell>
        </row>
        <row r="4771">
          <cell r="B4771" t="str">
            <v>MPP1KESB</v>
          </cell>
          <cell r="C4771" t="str">
            <v>主程式</v>
          </cell>
          <cell r="D4771" t="str">
            <v>N</v>
          </cell>
          <cell r="E4771" t="str">
            <v/>
          </cell>
          <cell r="F4771" t="str">
            <v>N</v>
          </cell>
          <cell r="G4771" t="str">
            <v>N</v>
          </cell>
          <cell r="H4771" t="str">
            <v/>
          </cell>
          <cell r="I4771" t="str">
            <v/>
          </cell>
          <cell r="J4771" t="str">
            <v>N/A</v>
          </cell>
        </row>
        <row r="4772">
          <cell r="B4772" t="str">
            <v>MPP1KICP</v>
          </cell>
          <cell r="C4772" t="str">
            <v>主程式</v>
          </cell>
          <cell r="D4772" t="str">
            <v>N</v>
          </cell>
          <cell r="E4772" t="str">
            <v/>
          </cell>
          <cell r="F4772" t="str">
            <v>N</v>
          </cell>
          <cell r="G4772" t="str">
            <v>N</v>
          </cell>
          <cell r="H4772" t="str">
            <v/>
          </cell>
          <cell r="I4772" t="str">
            <v/>
          </cell>
          <cell r="J4772" t="str">
            <v>N/A</v>
          </cell>
        </row>
        <row r="4773">
          <cell r="B4773" t="str">
            <v>MPP1KOCP</v>
          </cell>
          <cell r="C4773" t="str">
            <v>主程式</v>
          </cell>
          <cell r="D4773" t="str">
            <v>N</v>
          </cell>
          <cell r="E4773" t="str">
            <v/>
          </cell>
          <cell r="F4773" t="str">
            <v>N</v>
          </cell>
          <cell r="G4773" t="str">
            <v>N</v>
          </cell>
          <cell r="H4773" t="str">
            <v/>
          </cell>
          <cell r="I4773" t="str">
            <v/>
          </cell>
          <cell r="J4773" t="str">
            <v>N/A</v>
          </cell>
        </row>
        <row r="4774">
          <cell r="B4774" t="str">
            <v>MPP1KPRC</v>
          </cell>
          <cell r="C4774" t="str">
            <v>主程式</v>
          </cell>
          <cell r="D4774" t="str">
            <v>N</v>
          </cell>
          <cell r="E4774" t="str">
            <v/>
          </cell>
          <cell r="F4774" t="str">
            <v>N</v>
          </cell>
          <cell r="G4774" t="str">
            <v>N</v>
          </cell>
          <cell r="H4774" t="str">
            <v/>
          </cell>
          <cell r="I4774" t="str">
            <v/>
          </cell>
          <cell r="J4774" t="str">
            <v>N/A</v>
          </cell>
        </row>
        <row r="4775">
          <cell r="B4775" t="str">
            <v>MPP1KTCP</v>
          </cell>
          <cell r="C4775" t="str">
            <v>主程式</v>
          </cell>
          <cell r="D4775" t="str">
            <v>N</v>
          </cell>
          <cell r="E4775" t="str">
            <v/>
          </cell>
          <cell r="F4775" t="str">
            <v>N</v>
          </cell>
          <cell r="G4775" t="str">
            <v>N</v>
          </cell>
          <cell r="H4775" t="str">
            <v/>
          </cell>
          <cell r="I4775" t="str">
            <v/>
          </cell>
          <cell r="J4775" t="str">
            <v>N/A</v>
          </cell>
        </row>
        <row r="4776">
          <cell r="B4776" t="str">
            <v>CODECNV</v>
          </cell>
          <cell r="C4776" t="str">
            <v/>
          </cell>
          <cell r="D4776" t="str">
            <v>N</v>
          </cell>
          <cell r="E4776" t="str">
            <v/>
          </cell>
          <cell r="F4776" t="str">
            <v>N</v>
          </cell>
          <cell r="G4776" t="str">
            <v>N</v>
          </cell>
          <cell r="H4776" t="str">
            <v/>
          </cell>
          <cell r="I4776" t="str">
            <v/>
          </cell>
          <cell r="J4776" t="str">
            <v>N/A</v>
          </cell>
        </row>
        <row r="4777">
          <cell r="B4777" t="str">
            <v>ESBSTAN</v>
          </cell>
          <cell r="C4777" t="str">
            <v/>
          </cell>
          <cell r="D4777" t="str">
            <v>N</v>
          </cell>
          <cell r="E4777" t="str">
            <v/>
          </cell>
          <cell r="F4777" t="str">
            <v>N</v>
          </cell>
          <cell r="G4777" t="str">
            <v>N</v>
          </cell>
          <cell r="H4777" t="str">
            <v/>
          </cell>
          <cell r="I4777" t="str">
            <v/>
          </cell>
          <cell r="J4777" t="str">
            <v>N/A</v>
          </cell>
        </row>
        <row r="4778">
          <cell r="B4778" t="str">
            <v>ESBYPASS</v>
          </cell>
          <cell r="C4778" t="str">
            <v/>
          </cell>
          <cell r="D4778" t="str">
            <v>N</v>
          </cell>
          <cell r="E4778" t="str">
            <v/>
          </cell>
          <cell r="F4778" t="str">
            <v>N</v>
          </cell>
          <cell r="G4778" t="str">
            <v>N</v>
          </cell>
          <cell r="H4778" t="str">
            <v/>
          </cell>
          <cell r="I4778" t="str">
            <v/>
          </cell>
          <cell r="J4778" t="str">
            <v>N/A</v>
          </cell>
        </row>
        <row r="4779">
          <cell r="B4779" t="str">
            <v>IFMTBMP</v>
          </cell>
          <cell r="C4779" t="str">
            <v/>
          </cell>
          <cell r="D4779" t="str">
            <v>N</v>
          </cell>
          <cell r="E4779" t="str">
            <v/>
          </cell>
          <cell r="F4779" t="str">
            <v>N</v>
          </cell>
          <cell r="G4779" t="str">
            <v>N</v>
          </cell>
          <cell r="H4779" t="str">
            <v/>
          </cell>
          <cell r="I4779" t="str">
            <v/>
          </cell>
          <cell r="J4779" t="str">
            <v>N/A</v>
          </cell>
        </row>
        <row r="4780">
          <cell r="B4780" t="str">
            <v>IFMTBTO</v>
          </cell>
          <cell r="C4780" t="str">
            <v/>
          </cell>
          <cell r="D4780" t="str">
            <v>N</v>
          </cell>
          <cell r="E4780" t="str">
            <v/>
          </cell>
          <cell r="F4780" t="str">
            <v>N</v>
          </cell>
          <cell r="G4780" t="str">
            <v>N</v>
          </cell>
          <cell r="H4780" t="str">
            <v/>
          </cell>
          <cell r="I4780" t="str">
            <v/>
          </cell>
          <cell r="J4780" t="str">
            <v>N/A</v>
          </cell>
        </row>
        <row r="4781">
          <cell r="B4781" t="str">
            <v>IFMTCTO</v>
          </cell>
          <cell r="C4781" t="str">
            <v/>
          </cell>
          <cell r="D4781" t="str">
            <v>N</v>
          </cell>
          <cell r="E4781" t="str">
            <v/>
          </cell>
          <cell r="F4781" t="str">
            <v>N</v>
          </cell>
          <cell r="G4781" t="str">
            <v>N</v>
          </cell>
          <cell r="H4781" t="str">
            <v/>
          </cell>
          <cell r="I4781" t="str">
            <v/>
          </cell>
          <cell r="J4781" t="str">
            <v>N/A</v>
          </cell>
        </row>
        <row r="4782">
          <cell r="B4782" t="str">
            <v>IFMTFISG</v>
          </cell>
          <cell r="C4782" t="str">
            <v/>
          </cell>
          <cell r="D4782" t="str">
            <v>N</v>
          </cell>
          <cell r="E4782" t="str">
            <v/>
          </cell>
          <cell r="F4782" t="str">
            <v>N</v>
          </cell>
          <cell r="G4782" t="str">
            <v>N</v>
          </cell>
          <cell r="H4782" t="str">
            <v/>
          </cell>
          <cell r="I4782" t="str">
            <v/>
          </cell>
          <cell r="J4782" t="str">
            <v>N/A</v>
          </cell>
        </row>
        <row r="4783">
          <cell r="B4783" t="str">
            <v>IFMTSTM</v>
          </cell>
          <cell r="C4783" t="str">
            <v/>
          </cell>
          <cell r="D4783" t="str">
            <v>N</v>
          </cell>
          <cell r="E4783" t="str">
            <v/>
          </cell>
          <cell r="F4783" t="str">
            <v>N</v>
          </cell>
          <cell r="G4783" t="str">
            <v>N</v>
          </cell>
          <cell r="H4783" t="str">
            <v/>
          </cell>
          <cell r="I4783" t="str">
            <v/>
          </cell>
          <cell r="J4783" t="str">
            <v>N/A</v>
          </cell>
        </row>
        <row r="4784">
          <cell r="B4784" t="str">
            <v>IFMTVATM</v>
          </cell>
          <cell r="C4784" t="str">
            <v/>
          </cell>
          <cell r="D4784" t="str">
            <v>N</v>
          </cell>
          <cell r="E4784" t="str">
            <v/>
          </cell>
          <cell r="F4784" t="str">
            <v>N</v>
          </cell>
          <cell r="G4784" t="str">
            <v>N</v>
          </cell>
          <cell r="H4784" t="str">
            <v/>
          </cell>
          <cell r="I4784" t="str">
            <v/>
          </cell>
          <cell r="J4784" t="str">
            <v>N/A</v>
          </cell>
        </row>
        <row r="4785">
          <cell r="B4785" t="str">
            <v>IFMTWTOR</v>
          </cell>
          <cell r="C4785" t="str">
            <v/>
          </cell>
          <cell r="D4785" t="str">
            <v>N</v>
          </cell>
          <cell r="E4785" t="str">
            <v/>
          </cell>
          <cell r="F4785" t="str">
            <v>N</v>
          </cell>
          <cell r="G4785" t="str">
            <v>N</v>
          </cell>
          <cell r="H4785" t="str">
            <v/>
          </cell>
          <cell r="I4785" t="str">
            <v/>
          </cell>
          <cell r="J4785" t="str">
            <v>N/A</v>
          </cell>
        </row>
        <row r="4786">
          <cell r="B4786" t="str">
            <v>MPP01DLD</v>
          </cell>
          <cell r="C4786" t="str">
            <v/>
          </cell>
          <cell r="D4786" t="str">
            <v>N</v>
          </cell>
          <cell r="E4786" t="str">
            <v/>
          </cell>
          <cell r="F4786" t="str">
            <v>N</v>
          </cell>
          <cell r="G4786" t="str">
            <v>N</v>
          </cell>
          <cell r="H4786" t="str">
            <v/>
          </cell>
          <cell r="I4786" t="str">
            <v/>
          </cell>
          <cell r="J4786" t="str">
            <v>N/A</v>
          </cell>
        </row>
        <row r="4787">
          <cell r="B4787" t="str">
            <v>MPP01DSP</v>
          </cell>
          <cell r="C4787" t="str">
            <v/>
          </cell>
          <cell r="D4787" t="str">
            <v>N</v>
          </cell>
          <cell r="E4787" t="str">
            <v/>
          </cell>
          <cell r="F4787" t="str">
            <v>N</v>
          </cell>
          <cell r="G4787" t="str">
            <v>N</v>
          </cell>
          <cell r="H4787" t="str">
            <v/>
          </cell>
          <cell r="I4787" t="str">
            <v/>
          </cell>
          <cell r="J4787" t="str">
            <v>N/A</v>
          </cell>
        </row>
        <row r="4788">
          <cell r="B4788" t="str">
            <v>MPP01EHP</v>
          </cell>
          <cell r="C4788" t="str">
            <v/>
          </cell>
          <cell r="D4788" t="str">
            <v>N</v>
          </cell>
          <cell r="E4788" t="str">
            <v/>
          </cell>
          <cell r="F4788" t="str">
            <v>N</v>
          </cell>
          <cell r="G4788" t="str">
            <v>N</v>
          </cell>
          <cell r="H4788" t="str">
            <v/>
          </cell>
          <cell r="I4788" t="str">
            <v/>
          </cell>
          <cell r="J4788" t="str">
            <v>N/A</v>
          </cell>
        </row>
        <row r="4789">
          <cell r="B4789" t="str">
            <v>MPP01ICP</v>
          </cell>
          <cell r="C4789" t="str">
            <v/>
          </cell>
          <cell r="D4789" t="str">
            <v>N</v>
          </cell>
          <cell r="E4789" t="str">
            <v/>
          </cell>
          <cell r="F4789" t="str">
            <v>N</v>
          </cell>
          <cell r="G4789" t="str">
            <v>N</v>
          </cell>
          <cell r="H4789" t="str">
            <v/>
          </cell>
          <cell r="I4789" t="str">
            <v/>
          </cell>
          <cell r="J4789" t="str">
            <v>N/A</v>
          </cell>
        </row>
        <row r="4790">
          <cell r="B4790" t="str">
            <v>MPP01OCP</v>
          </cell>
          <cell r="C4790" t="str">
            <v/>
          </cell>
          <cell r="D4790" t="str">
            <v>N</v>
          </cell>
          <cell r="E4790" t="str">
            <v/>
          </cell>
          <cell r="F4790" t="str">
            <v>N</v>
          </cell>
          <cell r="G4790" t="str">
            <v>N</v>
          </cell>
          <cell r="H4790" t="str">
            <v/>
          </cell>
          <cell r="I4790" t="str">
            <v/>
          </cell>
          <cell r="J4790" t="str">
            <v>N/A</v>
          </cell>
        </row>
        <row r="4791">
          <cell r="B4791" t="str">
            <v>MPP01PRC</v>
          </cell>
          <cell r="C4791" t="str">
            <v/>
          </cell>
          <cell r="D4791" t="str">
            <v>N</v>
          </cell>
          <cell r="E4791" t="str">
            <v/>
          </cell>
          <cell r="F4791" t="str">
            <v>N</v>
          </cell>
          <cell r="G4791" t="str">
            <v>N</v>
          </cell>
          <cell r="H4791" t="str">
            <v/>
          </cell>
          <cell r="I4791" t="str">
            <v/>
          </cell>
          <cell r="J4791" t="str">
            <v>N/A</v>
          </cell>
        </row>
        <row r="4792">
          <cell r="B4792" t="str">
            <v>MPP01TCP</v>
          </cell>
          <cell r="C4792" t="str">
            <v/>
          </cell>
          <cell r="D4792" t="str">
            <v>N</v>
          </cell>
          <cell r="E4792" t="str">
            <v/>
          </cell>
          <cell r="F4792" t="str">
            <v>N</v>
          </cell>
          <cell r="G4792" t="str">
            <v>N</v>
          </cell>
          <cell r="H4792" t="str">
            <v/>
          </cell>
          <cell r="I4792" t="str">
            <v/>
          </cell>
          <cell r="J4792" t="str">
            <v>N/A</v>
          </cell>
        </row>
        <row r="4793">
          <cell r="B4793" t="str">
            <v>MPP01TLP</v>
          </cell>
          <cell r="C4793" t="str">
            <v/>
          </cell>
          <cell r="D4793" t="str">
            <v>N</v>
          </cell>
          <cell r="E4793" t="str">
            <v/>
          </cell>
          <cell r="F4793" t="str">
            <v>N</v>
          </cell>
          <cell r="G4793" t="str">
            <v>N</v>
          </cell>
          <cell r="H4793" t="str">
            <v/>
          </cell>
          <cell r="I4793" t="str">
            <v/>
          </cell>
          <cell r="J4793" t="str">
            <v>N/A</v>
          </cell>
        </row>
        <row r="4794">
          <cell r="B4794" t="str">
            <v>MPP04ESB</v>
          </cell>
          <cell r="C4794" t="str">
            <v/>
          </cell>
          <cell r="D4794" t="str">
            <v>N</v>
          </cell>
          <cell r="E4794" t="str">
            <v/>
          </cell>
          <cell r="F4794" t="str">
            <v>N</v>
          </cell>
          <cell r="G4794" t="str">
            <v>N</v>
          </cell>
          <cell r="H4794" t="str">
            <v/>
          </cell>
          <cell r="I4794" t="str">
            <v/>
          </cell>
          <cell r="J4794" t="str">
            <v>N/A</v>
          </cell>
        </row>
        <row r="4795">
          <cell r="B4795" t="str">
            <v>MPPCNO</v>
          </cell>
          <cell r="C4795" t="str">
            <v/>
          </cell>
          <cell r="D4795" t="str">
            <v>N</v>
          </cell>
          <cell r="E4795" t="str">
            <v/>
          </cell>
          <cell r="F4795" t="str">
            <v>N</v>
          </cell>
          <cell r="G4795" t="str">
            <v>N</v>
          </cell>
          <cell r="H4795" t="str">
            <v/>
          </cell>
          <cell r="I4795" t="str">
            <v/>
          </cell>
          <cell r="J4795" t="str">
            <v>N/A</v>
          </cell>
        </row>
        <row r="4796">
          <cell r="B4796" t="str">
            <v>SYSCDQEA</v>
          </cell>
          <cell r="C4796" t="str">
            <v/>
          </cell>
          <cell r="D4796" t="str">
            <v>N</v>
          </cell>
          <cell r="E4796" t="str">
            <v/>
          </cell>
          <cell r="F4796" t="str">
            <v>N</v>
          </cell>
          <cell r="G4796" t="str">
            <v>N</v>
          </cell>
          <cell r="H4796" t="str">
            <v/>
          </cell>
          <cell r="I4796" t="str">
            <v/>
          </cell>
          <cell r="J4796" t="str">
            <v>N/A</v>
          </cell>
        </row>
        <row r="4797">
          <cell r="B4797" t="str">
            <v>SYSCODAE</v>
          </cell>
          <cell r="C4797" t="str">
            <v/>
          </cell>
          <cell r="D4797" t="str">
            <v>N</v>
          </cell>
          <cell r="E4797" t="str">
            <v/>
          </cell>
          <cell r="F4797" t="str">
            <v>N</v>
          </cell>
          <cell r="G4797" t="str">
            <v>N</v>
          </cell>
          <cell r="H4797" t="str">
            <v/>
          </cell>
          <cell r="I4797" t="str">
            <v/>
          </cell>
          <cell r="J4797" t="str">
            <v>N/A</v>
          </cell>
        </row>
        <row r="4798">
          <cell r="B4798" t="str">
            <v>SYSCODEA</v>
          </cell>
          <cell r="C4798" t="str">
            <v/>
          </cell>
          <cell r="D4798" t="str">
            <v>N</v>
          </cell>
          <cell r="E4798" t="str">
            <v/>
          </cell>
          <cell r="F4798" t="str">
            <v>N</v>
          </cell>
          <cell r="G4798" t="str">
            <v>N</v>
          </cell>
          <cell r="H4798" t="str">
            <v/>
          </cell>
          <cell r="I4798" t="str">
            <v/>
          </cell>
          <cell r="J4798" t="str">
            <v>N/A</v>
          </cell>
        </row>
        <row r="4799">
          <cell r="B4799" t="str">
            <v>MPP0UACP</v>
          </cell>
          <cell r="C4799" t="str">
            <v/>
          </cell>
          <cell r="D4799" t="str">
            <v>N</v>
          </cell>
          <cell r="E4799" t="str">
            <v/>
          </cell>
          <cell r="F4799" t="str">
            <v>N</v>
          </cell>
          <cell r="G4799" t="str">
            <v>N</v>
          </cell>
          <cell r="H4799" t="str">
            <v/>
          </cell>
          <cell r="I4799" t="str">
            <v/>
          </cell>
          <cell r="J4799" t="str">
            <v>N/A</v>
          </cell>
        </row>
        <row r="4800">
          <cell r="B4800" t="str">
            <v>MPP0UCTL</v>
          </cell>
          <cell r="C4800" t="str">
            <v/>
          </cell>
          <cell r="D4800" t="str">
            <v>N</v>
          </cell>
          <cell r="E4800" t="str">
            <v/>
          </cell>
          <cell r="F4800" t="str">
            <v>N</v>
          </cell>
          <cell r="G4800" t="str">
            <v>N</v>
          </cell>
          <cell r="H4800" t="str">
            <v/>
          </cell>
          <cell r="I4800" t="str">
            <v/>
          </cell>
          <cell r="J4800" t="str">
            <v>N/A</v>
          </cell>
        </row>
        <row r="4801">
          <cell r="B4801" t="str">
            <v>MPP0UEHP</v>
          </cell>
          <cell r="C4801" t="str">
            <v/>
          </cell>
          <cell r="D4801" t="str">
            <v>N</v>
          </cell>
          <cell r="E4801" t="str">
            <v/>
          </cell>
          <cell r="F4801" t="str">
            <v>N</v>
          </cell>
          <cell r="G4801" t="str">
            <v>N</v>
          </cell>
          <cell r="H4801" t="str">
            <v/>
          </cell>
          <cell r="I4801" t="str">
            <v/>
          </cell>
          <cell r="J4801" t="str">
            <v>N/A</v>
          </cell>
        </row>
        <row r="4802">
          <cell r="B4802" t="str">
            <v>MPP0UESB</v>
          </cell>
          <cell r="C4802" t="str">
            <v/>
          </cell>
          <cell r="D4802" t="str">
            <v>N</v>
          </cell>
          <cell r="E4802" t="str">
            <v/>
          </cell>
          <cell r="F4802" t="str">
            <v>N</v>
          </cell>
          <cell r="G4802" t="str">
            <v>N</v>
          </cell>
          <cell r="H4802" t="str">
            <v/>
          </cell>
          <cell r="I4802" t="str">
            <v/>
          </cell>
          <cell r="J4802" t="str">
            <v>N/A</v>
          </cell>
        </row>
        <row r="4803">
          <cell r="B4803" t="str">
            <v>MPP0UESX</v>
          </cell>
          <cell r="C4803" t="str">
            <v/>
          </cell>
          <cell r="D4803" t="str">
            <v>N</v>
          </cell>
          <cell r="E4803" t="str">
            <v/>
          </cell>
          <cell r="F4803" t="str">
            <v>N</v>
          </cell>
          <cell r="G4803" t="str">
            <v>N</v>
          </cell>
          <cell r="H4803" t="str">
            <v/>
          </cell>
          <cell r="I4803" t="str">
            <v/>
          </cell>
          <cell r="J4803" t="str">
            <v>N/A</v>
          </cell>
        </row>
        <row r="4804">
          <cell r="B4804" t="str">
            <v>MPP0UICP</v>
          </cell>
          <cell r="C4804" t="str">
            <v/>
          </cell>
          <cell r="D4804" t="str">
            <v>N</v>
          </cell>
          <cell r="E4804" t="str">
            <v/>
          </cell>
          <cell r="F4804" t="str">
            <v>N</v>
          </cell>
          <cell r="G4804" t="str">
            <v>N</v>
          </cell>
          <cell r="H4804" t="str">
            <v/>
          </cell>
          <cell r="I4804" t="str">
            <v/>
          </cell>
          <cell r="J4804" t="str">
            <v>N/A</v>
          </cell>
        </row>
        <row r="4805">
          <cell r="B4805" t="str">
            <v>MPP0UOCP</v>
          </cell>
          <cell r="C4805" t="str">
            <v/>
          </cell>
          <cell r="D4805" t="str">
            <v>N</v>
          </cell>
          <cell r="E4805" t="str">
            <v/>
          </cell>
          <cell r="F4805" t="str">
            <v>N</v>
          </cell>
          <cell r="G4805" t="str">
            <v>N</v>
          </cell>
          <cell r="H4805" t="str">
            <v/>
          </cell>
          <cell r="I4805" t="str">
            <v/>
          </cell>
          <cell r="J4805" t="str">
            <v>N/A</v>
          </cell>
        </row>
        <row r="4806">
          <cell r="B4806" t="str">
            <v>MPP0UPRC</v>
          </cell>
          <cell r="C4806" t="str">
            <v/>
          </cell>
          <cell r="D4806" t="str">
            <v>N</v>
          </cell>
          <cell r="E4806" t="str">
            <v/>
          </cell>
          <cell r="F4806" t="str">
            <v>N</v>
          </cell>
          <cell r="G4806" t="str">
            <v>N</v>
          </cell>
          <cell r="H4806" t="str">
            <v/>
          </cell>
          <cell r="I4806" t="str">
            <v/>
          </cell>
          <cell r="J4806" t="str">
            <v>N/A</v>
          </cell>
        </row>
        <row r="4807">
          <cell r="B4807" t="str">
            <v>MPP0UTCP</v>
          </cell>
          <cell r="C4807" t="str">
            <v/>
          </cell>
          <cell r="D4807" t="str">
            <v>N</v>
          </cell>
          <cell r="E4807" t="str">
            <v/>
          </cell>
          <cell r="F4807" t="str">
            <v>N</v>
          </cell>
          <cell r="G4807" t="str">
            <v>N</v>
          </cell>
          <cell r="H4807" t="str">
            <v/>
          </cell>
          <cell r="I4807" t="str">
            <v/>
          </cell>
          <cell r="J4807" t="str">
            <v>N/A</v>
          </cell>
        </row>
        <row r="4808">
          <cell r="B4808" t="str">
            <v>MPP0UTCX</v>
          </cell>
          <cell r="C4808" t="str">
            <v/>
          </cell>
          <cell r="D4808" t="str">
            <v>N</v>
          </cell>
          <cell r="E4808" t="str">
            <v/>
          </cell>
          <cell r="F4808" t="str">
            <v>N</v>
          </cell>
          <cell r="G4808" t="str">
            <v>N</v>
          </cell>
          <cell r="H4808" t="str">
            <v/>
          </cell>
          <cell r="I4808" t="str">
            <v/>
          </cell>
          <cell r="J4808" t="str">
            <v>N/A</v>
          </cell>
        </row>
        <row r="4809">
          <cell r="B4809" t="str">
            <v>MPP0UTLP</v>
          </cell>
          <cell r="C4809" t="str">
            <v/>
          </cell>
          <cell r="D4809" t="str">
            <v>N</v>
          </cell>
          <cell r="E4809" t="str">
            <v/>
          </cell>
          <cell r="F4809" t="str">
            <v>N</v>
          </cell>
          <cell r="G4809" t="str">
            <v>N</v>
          </cell>
          <cell r="H4809" t="str">
            <v/>
          </cell>
          <cell r="I4809" t="str">
            <v/>
          </cell>
          <cell r="J4809" t="str">
            <v>N/A</v>
          </cell>
        </row>
        <row r="4810">
          <cell r="B4810" t="str">
            <v>MPP1XACP</v>
          </cell>
          <cell r="C4810" t="str">
            <v/>
          </cell>
          <cell r="D4810" t="str">
            <v>N</v>
          </cell>
          <cell r="E4810" t="str">
            <v/>
          </cell>
          <cell r="F4810" t="str">
            <v>N</v>
          </cell>
          <cell r="G4810" t="str">
            <v>N</v>
          </cell>
          <cell r="H4810" t="str">
            <v/>
          </cell>
          <cell r="I4810" t="str">
            <v/>
          </cell>
          <cell r="J4810" t="str">
            <v>N/A</v>
          </cell>
        </row>
        <row r="4811">
          <cell r="B4811" t="str">
            <v>MPP1XCTL</v>
          </cell>
          <cell r="C4811" t="str">
            <v/>
          </cell>
          <cell r="D4811" t="str">
            <v>N</v>
          </cell>
          <cell r="E4811" t="str">
            <v/>
          </cell>
          <cell r="F4811" t="str">
            <v>N</v>
          </cell>
          <cell r="G4811" t="str">
            <v>N</v>
          </cell>
          <cell r="H4811" t="str">
            <v/>
          </cell>
          <cell r="I4811" t="str">
            <v/>
          </cell>
          <cell r="J4811" t="str">
            <v>N/A</v>
          </cell>
        </row>
        <row r="4812">
          <cell r="B4812" t="str">
            <v>MPP1XEHP</v>
          </cell>
          <cell r="C4812" t="str">
            <v/>
          </cell>
          <cell r="D4812" t="str">
            <v>N</v>
          </cell>
          <cell r="E4812" t="str">
            <v/>
          </cell>
          <cell r="F4812" t="str">
            <v>N</v>
          </cell>
          <cell r="G4812" t="str">
            <v>N</v>
          </cell>
          <cell r="H4812" t="str">
            <v/>
          </cell>
          <cell r="I4812" t="str">
            <v/>
          </cell>
          <cell r="J4812" t="str">
            <v>N/A</v>
          </cell>
        </row>
        <row r="4813">
          <cell r="B4813" t="str">
            <v>MPP1XESB</v>
          </cell>
          <cell r="C4813" t="str">
            <v/>
          </cell>
          <cell r="D4813" t="str">
            <v>N</v>
          </cell>
          <cell r="E4813" t="str">
            <v/>
          </cell>
          <cell r="F4813" t="str">
            <v>N</v>
          </cell>
          <cell r="G4813" t="str">
            <v>N</v>
          </cell>
          <cell r="H4813" t="str">
            <v/>
          </cell>
          <cell r="I4813" t="str">
            <v/>
          </cell>
          <cell r="J4813" t="str">
            <v>N/A</v>
          </cell>
        </row>
        <row r="4814">
          <cell r="B4814" t="str">
            <v>MPP1XICP</v>
          </cell>
          <cell r="C4814" t="str">
            <v/>
          </cell>
          <cell r="D4814" t="str">
            <v>N</v>
          </cell>
          <cell r="E4814" t="str">
            <v/>
          </cell>
          <cell r="F4814" t="str">
            <v>N</v>
          </cell>
          <cell r="G4814" t="str">
            <v>N</v>
          </cell>
          <cell r="H4814" t="str">
            <v/>
          </cell>
          <cell r="I4814" t="str">
            <v/>
          </cell>
          <cell r="J4814" t="str">
            <v>N/A</v>
          </cell>
        </row>
        <row r="4815">
          <cell r="B4815" t="str">
            <v>MPP1XOCP</v>
          </cell>
          <cell r="C4815" t="str">
            <v/>
          </cell>
          <cell r="D4815" t="str">
            <v>N</v>
          </cell>
          <cell r="E4815" t="str">
            <v/>
          </cell>
          <cell r="F4815" t="str">
            <v>N</v>
          </cell>
          <cell r="G4815" t="str">
            <v>N</v>
          </cell>
          <cell r="H4815" t="str">
            <v/>
          </cell>
          <cell r="I4815" t="str">
            <v/>
          </cell>
          <cell r="J4815" t="str">
            <v>N/A</v>
          </cell>
        </row>
        <row r="4816">
          <cell r="B4816" t="str">
            <v>MPP1XPRC</v>
          </cell>
          <cell r="C4816" t="str">
            <v/>
          </cell>
          <cell r="D4816" t="str">
            <v>N</v>
          </cell>
          <cell r="E4816" t="str">
            <v/>
          </cell>
          <cell r="F4816" t="str">
            <v>N</v>
          </cell>
          <cell r="G4816" t="str">
            <v>N</v>
          </cell>
          <cell r="H4816" t="str">
            <v/>
          </cell>
          <cell r="I4816" t="str">
            <v/>
          </cell>
          <cell r="J4816" t="str">
            <v>N/A</v>
          </cell>
        </row>
        <row r="4817">
          <cell r="B4817" t="str">
            <v>MPP1XTCP</v>
          </cell>
          <cell r="C4817" t="str">
            <v/>
          </cell>
          <cell r="D4817" t="str">
            <v>N</v>
          </cell>
          <cell r="E4817" t="str">
            <v/>
          </cell>
          <cell r="F4817" t="str">
            <v>N</v>
          </cell>
          <cell r="G4817" t="str">
            <v>N</v>
          </cell>
          <cell r="H4817" t="str">
            <v/>
          </cell>
          <cell r="I4817" t="str">
            <v/>
          </cell>
          <cell r="J4817" t="str">
            <v>N/A</v>
          </cell>
        </row>
        <row r="4818">
          <cell r="B4818" t="str">
            <v>MPP1XTLP</v>
          </cell>
          <cell r="C4818" t="str">
            <v/>
          </cell>
          <cell r="D4818" t="str">
            <v>N</v>
          </cell>
          <cell r="E4818" t="str">
            <v/>
          </cell>
          <cell r="F4818" t="str">
            <v>N</v>
          </cell>
          <cell r="G4818" t="str">
            <v>N</v>
          </cell>
          <cell r="H4818" t="str">
            <v/>
          </cell>
          <cell r="I4818" t="str">
            <v/>
          </cell>
          <cell r="J4818" t="str">
            <v>N/A</v>
          </cell>
        </row>
        <row r="4819">
          <cell r="B4819" t="str">
            <v>MPP2XACP</v>
          </cell>
          <cell r="C4819" t="str">
            <v/>
          </cell>
          <cell r="D4819" t="str">
            <v>N</v>
          </cell>
          <cell r="E4819" t="str">
            <v/>
          </cell>
          <cell r="F4819" t="str">
            <v>N</v>
          </cell>
          <cell r="G4819" t="str">
            <v>N</v>
          </cell>
          <cell r="H4819" t="str">
            <v/>
          </cell>
          <cell r="I4819" t="str">
            <v/>
          </cell>
          <cell r="J4819" t="str">
            <v>N/A</v>
          </cell>
        </row>
        <row r="4820">
          <cell r="B4820" t="str">
            <v>MPP2XCTL</v>
          </cell>
          <cell r="C4820" t="str">
            <v/>
          </cell>
          <cell r="D4820" t="str">
            <v>N</v>
          </cell>
          <cell r="E4820" t="str">
            <v/>
          </cell>
          <cell r="F4820" t="str">
            <v>N</v>
          </cell>
          <cell r="G4820" t="str">
            <v>N</v>
          </cell>
          <cell r="H4820" t="str">
            <v/>
          </cell>
          <cell r="I4820" t="str">
            <v/>
          </cell>
          <cell r="J4820" t="str">
            <v>N/A</v>
          </cell>
        </row>
        <row r="4821">
          <cell r="B4821" t="str">
            <v>MPP2XEHP</v>
          </cell>
          <cell r="C4821" t="str">
            <v/>
          </cell>
          <cell r="D4821" t="str">
            <v>N</v>
          </cell>
          <cell r="E4821" t="str">
            <v/>
          </cell>
          <cell r="F4821" t="str">
            <v>N</v>
          </cell>
          <cell r="G4821" t="str">
            <v>N</v>
          </cell>
          <cell r="H4821" t="str">
            <v/>
          </cell>
          <cell r="I4821" t="str">
            <v/>
          </cell>
          <cell r="J4821" t="str">
            <v>N/A</v>
          </cell>
        </row>
        <row r="4822">
          <cell r="B4822" t="str">
            <v>MPP2XESB</v>
          </cell>
          <cell r="C4822" t="str">
            <v/>
          </cell>
          <cell r="D4822" t="str">
            <v>N</v>
          </cell>
          <cell r="E4822" t="str">
            <v/>
          </cell>
          <cell r="F4822" t="str">
            <v>N</v>
          </cell>
          <cell r="G4822" t="str">
            <v>N</v>
          </cell>
          <cell r="H4822" t="str">
            <v/>
          </cell>
          <cell r="I4822" t="str">
            <v/>
          </cell>
          <cell r="J4822" t="str">
            <v>N/A</v>
          </cell>
        </row>
        <row r="4823">
          <cell r="B4823" t="str">
            <v>MPP2XICP</v>
          </cell>
          <cell r="C4823" t="str">
            <v/>
          </cell>
          <cell r="D4823" t="str">
            <v>N</v>
          </cell>
          <cell r="E4823" t="str">
            <v/>
          </cell>
          <cell r="F4823" t="str">
            <v>N</v>
          </cell>
          <cell r="G4823" t="str">
            <v>N</v>
          </cell>
          <cell r="H4823" t="str">
            <v/>
          </cell>
          <cell r="I4823" t="str">
            <v/>
          </cell>
          <cell r="J4823" t="str">
            <v>N/A</v>
          </cell>
        </row>
        <row r="4824">
          <cell r="B4824" t="str">
            <v>MPP2XOCP</v>
          </cell>
          <cell r="C4824" t="str">
            <v/>
          </cell>
          <cell r="D4824" t="str">
            <v>N</v>
          </cell>
          <cell r="E4824" t="str">
            <v/>
          </cell>
          <cell r="F4824" t="str">
            <v>N</v>
          </cell>
          <cell r="G4824" t="str">
            <v>N</v>
          </cell>
          <cell r="H4824" t="str">
            <v/>
          </cell>
          <cell r="I4824" t="str">
            <v/>
          </cell>
          <cell r="J4824" t="str">
            <v>N/A</v>
          </cell>
        </row>
        <row r="4825">
          <cell r="B4825" t="str">
            <v>MPP2XOGM</v>
          </cell>
          <cell r="C4825" t="str">
            <v/>
          </cell>
          <cell r="D4825" t="str">
            <v>N</v>
          </cell>
          <cell r="E4825" t="str">
            <v/>
          </cell>
          <cell r="F4825" t="str">
            <v>N</v>
          </cell>
          <cell r="G4825" t="str">
            <v>N</v>
          </cell>
          <cell r="H4825" t="str">
            <v/>
          </cell>
          <cell r="I4825" t="str">
            <v/>
          </cell>
          <cell r="J4825" t="str">
            <v>N/A</v>
          </cell>
        </row>
        <row r="4826">
          <cell r="B4826" t="str">
            <v>MPP2XPRC</v>
          </cell>
          <cell r="C4826" t="str">
            <v/>
          </cell>
          <cell r="D4826" t="str">
            <v>N</v>
          </cell>
          <cell r="E4826" t="str">
            <v/>
          </cell>
          <cell r="F4826" t="str">
            <v>N</v>
          </cell>
          <cell r="G4826" t="str">
            <v>N</v>
          </cell>
          <cell r="H4826" t="str">
            <v/>
          </cell>
          <cell r="I4826" t="str">
            <v/>
          </cell>
          <cell r="J4826" t="str">
            <v>N/A</v>
          </cell>
        </row>
        <row r="4827">
          <cell r="B4827" t="str">
            <v>MPP2XTCP</v>
          </cell>
          <cell r="C4827" t="str">
            <v/>
          </cell>
          <cell r="D4827" t="str">
            <v>N</v>
          </cell>
          <cell r="E4827" t="str">
            <v/>
          </cell>
          <cell r="F4827" t="str">
            <v>N</v>
          </cell>
          <cell r="G4827" t="str">
            <v>N</v>
          </cell>
          <cell r="H4827" t="str">
            <v/>
          </cell>
          <cell r="I4827" t="str">
            <v/>
          </cell>
          <cell r="J4827" t="str">
            <v>N/A</v>
          </cell>
        </row>
        <row r="4828">
          <cell r="B4828" t="str">
            <v>MPP2XTGM</v>
          </cell>
          <cell r="C4828" t="str">
            <v/>
          </cell>
          <cell r="D4828" t="str">
            <v>N</v>
          </cell>
          <cell r="E4828" t="str">
            <v/>
          </cell>
          <cell r="F4828" t="str">
            <v>N</v>
          </cell>
          <cell r="G4828" t="str">
            <v>N</v>
          </cell>
          <cell r="H4828" t="str">
            <v/>
          </cell>
          <cell r="I4828" t="str">
            <v/>
          </cell>
          <cell r="J4828" t="str">
            <v>N/A</v>
          </cell>
        </row>
        <row r="4829">
          <cell r="B4829" t="str">
            <v>MPP2XTLP</v>
          </cell>
          <cell r="C4829" t="str">
            <v/>
          </cell>
          <cell r="D4829" t="str">
            <v>N</v>
          </cell>
          <cell r="E4829" t="str">
            <v/>
          </cell>
          <cell r="F4829" t="str">
            <v>N</v>
          </cell>
          <cell r="G4829" t="str">
            <v>N</v>
          </cell>
          <cell r="H4829" t="str">
            <v/>
          </cell>
          <cell r="I4829" t="str">
            <v/>
          </cell>
          <cell r="J4829" t="str">
            <v>N/A</v>
          </cell>
        </row>
        <row r="4830">
          <cell r="B4830" t="str">
            <v>MPUICBC</v>
          </cell>
          <cell r="C4830" t="str">
            <v/>
          </cell>
          <cell r="D4830" t="str">
            <v>N</v>
          </cell>
          <cell r="E4830" t="str">
            <v/>
          </cell>
          <cell r="F4830" t="str">
            <v>N</v>
          </cell>
          <cell r="G4830" t="str">
            <v>N</v>
          </cell>
          <cell r="H4830" t="str">
            <v/>
          </cell>
          <cell r="I4830" t="str">
            <v/>
          </cell>
          <cell r="J4830" t="str">
            <v>N/A</v>
          </cell>
        </row>
        <row r="4831">
          <cell r="B4831" t="str">
            <v>MPUIICB</v>
          </cell>
          <cell r="C4831" t="str">
            <v/>
          </cell>
          <cell r="D4831" t="str">
            <v>N</v>
          </cell>
          <cell r="E4831" t="str">
            <v/>
          </cell>
          <cell r="F4831" t="str">
            <v>N</v>
          </cell>
          <cell r="G4831" t="str">
            <v>N</v>
          </cell>
          <cell r="H4831" t="str">
            <v/>
          </cell>
          <cell r="I4831" t="str">
            <v/>
          </cell>
          <cell r="J4831" t="str">
            <v>N/A</v>
          </cell>
        </row>
        <row r="4832">
          <cell r="B4832" t="str">
            <v>MPUIMDS</v>
          </cell>
          <cell r="C4832" t="str">
            <v/>
          </cell>
          <cell r="D4832" t="str">
            <v>N</v>
          </cell>
          <cell r="E4832" t="str">
            <v/>
          </cell>
          <cell r="F4832" t="str">
            <v>N</v>
          </cell>
          <cell r="G4832" t="str">
            <v>N</v>
          </cell>
          <cell r="H4832" t="str">
            <v/>
          </cell>
          <cell r="I4832" t="str">
            <v/>
          </cell>
          <cell r="J4832" t="str">
            <v>N/A</v>
          </cell>
        </row>
        <row r="4833">
          <cell r="B4833" t="str">
            <v>MPUINTS</v>
          </cell>
          <cell r="C4833" t="str">
            <v/>
          </cell>
          <cell r="D4833" t="str">
            <v>N</v>
          </cell>
          <cell r="E4833" t="str">
            <v/>
          </cell>
          <cell r="F4833" t="str">
            <v>N</v>
          </cell>
          <cell r="G4833" t="str">
            <v>N</v>
          </cell>
          <cell r="H4833" t="str">
            <v/>
          </cell>
          <cell r="I4833" t="str">
            <v/>
          </cell>
          <cell r="J4833" t="str">
            <v>N/A</v>
          </cell>
        </row>
        <row r="4834">
          <cell r="B4834" t="str">
            <v>MPUIWSBC</v>
          </cell>
          <cell r="C4834" t="str">
            <v/>
          </cell>
          <cell r="D4834" t="str">
            <v>N</v>
          </cell>
          <cell r="E4834" t="str">
            <v/>
          </cell>
          <cell r="F4834" t="str">
            <v>N</v>
          </cell>
          <cell r="G4834" t="str">
            <v>N</v>
          </cell>
          <cell r="H4834" t="str">
            <v/>
          </cell>
          <cell r="I4834" t="str">
            <v/>
          </cell>
          <cell r="J4834" t="str">
            <v>N/A</v>
          </cell>
        </row>
        <row r="4835">
          <cell r="B4835" t="str">
            <v>MPUOPGM</v>
          </cell>
          <cell r="C4835" t="str">
            <v/>
          </cell>
          <cell r="D4835" t="str">
            <v>N</v>
          </cell>
          <cell r="E4835" t="str">
            <v/>
          </cell>
          <cell r="F4835" t="str">
            <v>N</v>
          </cell>
          <cell r="G4835" t="str">
            <v>N</v>
          </cell>
          <cell r="H4835" t="str">
            <v/>
          </cell>
          <cell r="I4835" t="str">
            <v/>
          </cell>
          <cell r="J4835" t="str">
            <v>N/A</v>
          </cell>
        </row>
        <row r="4836">
          <cell r="B4836" t="str">
            <v>MPUTPGM</v>
          </cell>
          <cell r="C4836" t="str">
            <v/>
          </cell>
          <cell r="D4836" t="str">
            <v>N</v>
          </cell>
          <cell r="E4836" t="str">
            <v/>
          </cell>
          <cell r="F4836" t="str">
            <v>N</v>
          </cell>
          <cell r="G4836" t="str">
            <v>N</v>
          </cell>
          <cell r="H4836" t="str">
            <v/>
          </cell>
          <cell r="I4836" t="str">
            <v/>
          </cell>
          <cell r="J4836" t="str">
            <v>N/A</v>
          </cell>
        </row>
        <row r="4837">
          <cell r="B4837" t="str">
            <v>MPXOPGM</v>
          </cell>
          <cell r="C4837" t="str">
            <v/>
          </cell>
          <cell r="D4837" t="str">
            <v>N</v>
          </cell>
          <cell r="E4837" t="str">
            <v/>
          </cell>
          <cell r="F4837" t="str">
            <v>N</v>
          </cell>
          <cell r="G4837" t="str">
            <v>N</v>
          </cell>
          <cell r="H4837" t="str">
            <v/>
          </cell>
          <cell r="I4837" t="str">
            <v/>
          </cell>
          <cell r="J4837" t="str">
            <v>N/A</v>
          </cell>
        </row>
        <row r="4838">
          <cell r="B4838" t="str">
            <v>MPXTPGM</v>
          </cell>
          <cell r="C4838" t="str">
            <v/>
          </cell>
          <cell r="D4838" t="str">
            <v>N</v>
          </cell>
          <cell r="E4838" t="str">
            <v/>
          </cell>
          <cell r="F4838" t="str">
            <v>N</v>
          </cell>
          <cell r="G4838" t="str">
            <v>N</v>
          </cell>
          <cell r="H4838" t="str">
            <v/>
          </cell>
          <cell r="I4838" t="str">
            <v/>
          </cell>
          <cell r="J4838" t="str">
            <v>N/A</v>
          </cell>
        </row>
        <row r="4839">
          <cell r="B4839" t="str">
            <v>N01P001</v>
          </cell>
          <cell r="C4839" t="str">
            <v>新個網銀交易驗密副程式</v>
          </cell>
          <cell r="D4839" t="str">
            <v>Y</v>
          </cell>
          <cell r="E4839" t="str">
            <v/>
          </cell>
          <cell r="F4839" t="str">
            <v>CBP2021</v>
          </cell>
          <cell r="G4839" t="str">
            <v>N</v>
          </cell>
          <cell r="H4839" t="str">
            <v>PIB</v>
          </cell>
          <cell r="I4839" t="str">
            <v/>
          </cell>
          <cell r="J4839" t="str">
            <v>N/A</v>
          </cell>
        </row>
        <row r="4840">
          <cell r="B4840" t="str">
            <v>N01P002</v>
          </cell>
          <cell r="C4840" t="str">
            <v>新個網銀登入檢核／使用者名稱、密碼約定共用副程式</v>
          </cell>
          <cell r="D4840" t="str">
            <v>Y</v>
          </cell>
          <cell r="E4840" t="str">
            <v/>
          </cell>
          <cell r="F4840" t="str">
            <v>CBP20</v>
          </cell>
          <cell r="G4840" t="str">
            <v>N</v>
          </cell>
          <cell r="H4840" t="str">
            <v>PIB</v>
          </cell>
          <cell r="I4840" t="str">
            <v/>
          </cell>
          <cell r="J4840" t="str">
            <v>N/A</v>
          </cell>
        </row>
        <row r="4841">
          <cell r="B4841" t="str">
            <v>N01P003</v>
          </cell>
          <cell r="C4841" t="str">
            <v>新個網銀預約交易驗證副程式</v>
          </cell>
          <cell r="D4841" t="str">
            <v>Y</v>
          </cell>
          <cell r="E4841" t="str">
            <v/>
          </cell>
          <cell r="F4841" t="str">
            <v>PIB</v>
          </cell>
          <cell r="G4841" t="str">
            <v>N</v>
          </cell>
          <cell r="H4841" t="str">
            <v>PIB</v>
          </cell>
          <cell r="I4841" t="str">
            <v/>
          </cell>
          <cell r="J4841" t="str">
            <v>N/A</v>
          </cell>
        </row>
        <row r="4842">
          <cell r="B4842" t="str">
            <v>N01P004</v>
          </cell>
          <cell r="C4842" t="str">
            <v> 1.檢查輸入統編是否存在
2.比對統編與帳號是否為同一人
3.檢查帳號狀態是否為正常(CG39-STS=0) </v>
          </cell>
          <cell r="D4842" t="str">
            <v>N</v>
          </cell>
          <cell r="E4842" t="str">
            <v/>
          </cell>
          <cell r="F4842" t="str">
            <v>N</v>
          </cell>
          <cell r="G4842" t="str">
            <v>N</v>
          </cell>
          <cell r="H4842" t="str">
            <v>PIB</v>
          </cell>
          <cell r="I4842" t="str">
            <v/>
          </cell>
          <cell r="J4842" t="str">
            <v>N/A</v>
          </cell>
        </row>
        <row r="4843">
          <cell r="B4843" t="str">
            <v>N01P005</v>
          </cell>
          <cell r="C4843" t="str">
            <v>新個網外匯交易編號</v>
          </cell>
          <cell r="D4843" t="str">
            <v>Y</v>
          </cell>
          <cell r="E4843" t="str">
            <v/>
          </cell>
          <cell r="F4843" t="str">
            <v>N</v>
          </cell>
          <cell r="G4843" t="str">
            <v>N</v>
          </cell>
          <cell r="H4843" t="str">
            <v>PIB</v>
          </cell>
          <cell r="I4843" t="str">
            <v/>
          </cell>
          <cell r="J4843" t="str">
            <v>N/A</v>
          </cell>
        </row>
        <row r="4844">
          <cell r="B4844" t="str">
            <v>N01P007</v>
          </cell>
          <cell r="C4844" t="str">
            <v>新個網銀交易檢核副程式</v>
          </cell>
          <cell r="D4844" t="str">
            <v>N</v>
          </cell>
          <cell r="E4844" t="str">
            <v/>
          </cell>
          <cell r="F4844" t="str">
            <v>N</v>
          </cell>
          <cell r="G4844" t="str">
            <v>N</v>
          </cell>
          <cell r="H4844" t="str">
            <v>PIB</v>
          </cell>
          <cell r="I4844" t="str">
            <v/>
          </cell>
          <cell r="J4844" t="str">
            <v>N/A</v>
          </cell>
        </row>
        <row r="4845">
          <cell r="B4845" t="str">
            <v>N01P008</v>
          </cell>
          <cell r="C4845" t="str">
            <v>個網銀約定轉出、轉入帳號檢核</v>
          </cell>
          <cell r="D4845" t="str">
            <v>Y</v>
          </cell>
          <cell r="E4845" t="str">
            <v/>
          </cell>
          <cell r="F4845" t="str">
            <v>N</v>
          </cell>
          <cell r="G4845" t="str">
            <v>N</v>
          </cell>
          <cell r="H4845" t="str">
            <v>PIB</v>
          </cell>
          <cell r="I4845" t="str">
            <v/>
          </cell>
          <cell r="J4845" t="str">
            <v>N/A</v>
          </cell>
        </row>
        <row r="4846">
          <cell r="B4846" t="str">
            <v>N01P009</v>
          </cell>
          <cell r="C4846" t="str">
            <v>信託部基金專戶帳號轉換申報ＩＤ</v>
          </cell>
          <cell r="D4846" t="str">
            <v>Y</v>
          </cell>
          <cell r="E4846" t="str">
            <v/>
          </cell>
          <cell r="F4846" t="str">
            <v>N</v>
          </cell>
          <cell r="G4846" t="str">
            <v>N</v>
          </cell>
          <cell r="H4846" t="str">
            <v>PIB</v>
          </cell>
          <cell r="I4846" t="str">
            <v/>
          </cell>
          <cell r="J4846" t="str">
            <v>N/A</v>
          </cell>
        </row>
        <row r="4847">
          <cell r="B4847" t="str">
            <v>NP1102A</v>
          </cell>
          <cell r="C4847" t="str">
            <v>帳戶餘額查詢（台幣 ）</v>
          </cell>
          <cell r="D4847" t="str">
            <v>Y</v>
          </cell>
          <cell r="E4847" t="str">
            <v/>
          </cell>
          <cell r="F4847" t="str">
            <v>N</v>
          </cell>
          <cell r="G4847" t="str">
            <v>N</v>
          </cell>
          <cell r="H4847" t="str">
            <v>PIB</v>
          </cell>
          <cell r="I4847" t="str">
            <v/>
          </cell>
          <cell r="J4847" t="str">
            <v>N/A</v>
          </cell>
        </row>
        <row r="4848">
          <cell r="B4848" t="str">
            <v>NP1102B</v>
          </cell>
          <cell r="C4848" t="str">
            <v>帳戶餘額查詢（黃金存摺） </v>
          </cell>
          <cell r="D4848" t="str">
            <v>Y</v>
          </cell>
          <cell r="E4848" t="str">
            <v/>
          </cell>
          <cell r="F4848" t="str">
            <v>N</v>
          </cell>
          <cell r="G4848" t="str">
            <v>N</v>
          </cell>
          <cell r="H4848" t="str">
            <v>PIB</v>
          </cell>
          <cell r="I4848" t="str">
            <v/>
          </cell>
          <cell r="J4848" t="str">
            <v>N/A</v>
          </cell>
        </row>
        <row r="4849">
          <cell r="B4849" t="str">
            <v>NP1102C</v>
          </cell>
          <cell r="C4849" t="str">
            <v>帳戶餘額查詢(外幣)</v>
          </cell>
          <cell r="D4849" t="str">
            <v>Y</v>
          </cell>
          <cell r="E4849" t="str">
            <v/>
          </cell>
          <cell r="F4849" t="str">
            <v>N</v>
          </cell>
          <cell r="G4849" t="str">
            <v>N</v>
          </cell>
          <cell r="H4849" t="str">
            <v>PIB</v>
          </cell>
          <cell r="I4849" t="str">
            <v/>
          </cell>
          <cell r="J4849" t="str">
            <v>N/A</v>
          </cell>
        </row>
        <row r="4850">
          <cell r="B4850" t="str">
            <v>NP1201AC</v>
          </cell>
          <cell r="C4850" t="str">
            <v>大額外匯帳務處理</v>
          </cell>
          <cell r="D4850" t="str">
            <v>Y</v>
          </cell>
          <cell r="E4850" t="str">
            <v/>
          </cell>
          <cell r="F4850" t="str">
            <v>N</v>
          </cell>
          <cell r="G4850" t="str">
            <v>N</v>
          </cell>
          <cell r="H4850" t="str">
            <v>PIB</v>
          </cell>
          <cell r="I4850" t="str">
            <v/>
          </cell>
          <cell r="J4850" t="str">
            <v>N/A</v>
          </cell>
        </row>
        <row r="4851">
          <cell r="B4851" t="str">
            <v>NP1201IS</v>
          </cell>
          <cell r="C4851" t="str">
            <v>IS-結售</v>
          </cell>
          <cell r="D4851" t="str">
            <v>Y</v>
          </cell>
          <cell r="E4851" t="str">
            <v/>
          </cell>
          <cell r="F4851" t="str">
            <v>N</v>
          </cell>
          <cell r="G4851" t="str">
            <v>N</v>
          </cell>
          <cell r="H4851" t="str">
            <v>PIB</v>
          </cell>
          <cell r="I4851" t="str">
            <v/>
          </cell>
          <cell r="J4851" t="str">
            <v>N/A</v>
          </cell>
        </row>
        <row r="4852">
          <cell r="B4852" t="str">
            <v>NP1201OP</v>
          </cell>
          <cell r="C4852" t="str">
            <v>OP-結購</v>
          </cell>
          <cell r="D4852" t="str">
            <v>Y</v>
          </cell>
          <cell r="E4852" t="str">
            <v/>
          </cell>
          <cell r="F4852" t="str">
            <v>N</v>
          </cell>
          <cell r="G4852" t="str">
            <v>N</v>
          </cell>
          <cell r="H4852" t="str">
            <v>PIB</v>
          </cell>
          <cell r="I4852" t="str">
            <v/>
          </cell>
          <cell r="J4852" t="str">
            <v>N/A</v>
          </cell>
        </row>
        <row r="4853">
          <cell r="B4853" t="str">
            <v>NP1201TC</v>
          </cell>
          <cell r="C4853" t="str">
            <v>TC-幣轉</v>
          </cell>
          <cell r="D4853" t="str">
            <v>Y</v>
          </cell>
          <cell r="E4853" t="str">
            <v/>
          </cell>
          <cell r="F4853" t="str">
            <v>N</v>
          </cell>
          <cell r="G4853" t="str">
            <v>N</v>
          </cell>
          <cell r="H4853" t="str">
            <v>PIB</v>
          </cell>
          <cell r="I4853" t="str">
            <v/>
          </cell>
          <cell r="J4853" t="str">
            <v>N/A</v>
          </cell>
        </row>
        <row r="4854">
          <cell r="B4854" t="str">
            <v>NP1201TR</v>
          </cell>
          <cell r="C4854" t="str">
            <v>TR-轉帳</v>
          </cell>
          <cell r="D4854" t="str">
            <v>Y</v>
          </cell>
          <cell r="E4854" t="str">
            <v/>
          </cell>
          <cell r="F4854" t="str">
            <v>N</v>
          </cell>
          <cell r="G4854" t="str">
            <v>N</v>
          </cell>
          <cell r="H4854" t="str">
            <v>PIB</v>
          </cell>
          <cell r="I4854" t="str">
            <v/>
          </cell>
          <cell r="J4854" t="str">
            <v>N/A</v>
          </cell>
        </row>
        <row r="4855">
          <cell r="B4855" t="str">
            <v>NP1201TT</v>
          </cell>
          <cell r="C4855" t="str">
            <v>TT-匯出匯款</v>
          </cell>
          <cell r="D4855" t="str">
            <v>Y</v>
          </cell>
          <cell r="E4855" t="str">
            <v/>
          </cell>
          <cell r="F4855" t="str">
            <v>N</v>
          </cell>
          <cell r="G4855" t="str">
            <v>N</v>
          </cell>
          <cell r="H4855" t="str">
            <v>PIB</v>
          </cell>
          <cell r="I4855" t="str">
            <v/>
          </cell>
          <cell r="J4855" t="str">
            <v>N/A</v>
          </cell>
        </row>
        <row r="4856">
          <cell r="B4856" t="str">
            <v>NP1203AC</v>
          </cell>
          <cell r="C4856" t="str">
            <v>外幣結購綜轉定-會計副程式</v>
          </cell>
          <cell r="D4856" t="str">
            <v>Y</v>
          </cell>
          <cell r="E4856" t="str">
            <v/>
          </cell>
          <cell r="F4856" t="str">
            <v>N</v>
          </cell>
          <cell r="G4856" t="str">
            <v>N</v>
          </cell>
          <cell r="H4856" t="str">
            <v>PIB</v>
          </cell>
          <cell r="I4856" t="str">
            <v/>
          </cell>
          <cell r="J4856" t="str">
            <v>N/A</v>
          </cell>
        </row>
        <row r="4857">
          <cell r="B4857" t="str">
            <v>NP1203FY</v>
          </cell>
          <cell r="C4857" t="str">
            <v>外幣結購綜轉定副程式（定存）</v>
          </cell>
          <cell r="D4857" t="str">
            <v>Y</v>
          </cell>
          <cell r="E4857" t="str">
            <v/>
          </cell>
          <cell r="F4857" t="str">
            <v>N</v>
          </cell>
          <cell r="G4857" t="str">
            <v>N</v>
          </cell>
          <cell r="H4857" t="str">
            <v>PIB</v>
          </cell>
          <cell r="I4857" t="str">
            <v/>
          </cell>
          <cell r="J4857" t="str">
            <v>N/A</v>
          </cell>
        </row>
        <row r="4858">
          <cell r="B4858" t="str">
            <v>NP1203OP</v>
          </cell>
          <cell r="C4858" t="str">
            <v>外幣結購綜轉定-結購副程式</v>
          </cell>
          <cell r="D4858" t="str">
            <v>Y</v>
          </cell>
          <cell r="E4858" t="str">
            <v/>
          </cell>
          <cell r="F4858" t="str">
            <v>N</v>
          </cell>
          <cell r="G4858" t="str">
            <v>N</v>
          </cell>
          <cell r="H4858" t="str">
            <v>PIB</v>
          </cell>
          <cell r="I4858" t="str">
            <v/>
          </cell>
          <cell r="J4858" t="str">
            <v>N/A</v>
          </cell>
        </row>
        <row r="4859">
          <cell r="B4859" t="str">
            <v>NP1407</v>
          </cell>
          <cell r="C4859" t="str">
            <v>台幣基金單筆申購</v>
          </cell>
          <cell r="D4859" t="str">
            <v>N</v>
          </cell>
          <cell r="E4859" t="str">
            <v/>
          </cell>
          <cell r="F4859" t="str">
            <v>N</v>
          </cell>
          <cell r="G4859" t="str">
            <v>N</v>
          </cell>
          <cell r="H4859" t="str">
            <v>PIB</v>
          </cell>
          <cell r="I4859" t="str">
            <v/>
          </cell>
          <cell r="J4859" t="str">
            <v>N/A</v>
          </cell>
        </row>
        <row r="4860">
          <cell r="B4860" t="str">
            <v>NP1407R</v>
          </cell>
          <cell r="C4860" t="str">
            <v>基金繳款沖轉交易</v>
          </cell>
          <cell r="D4860" t="str">
            <v>N</v>
          </cell>
          <cell r="E4860" t="str">
            <v/>
          </cell>
          <cell r="F4860" t="str">
            <v>N</v>
          </cell>
          <cell r="G4860" t="str">
            <v>N</v>
          </cell>
          <cell r="H4860" t="str">
            <v>PIB</v>
          </cell>
          <cell r="I4860" t="str">
            <v/>
          </cell>
          <cell r="J4860" t="str">
            <v>N/A</v>
          </cell>
        </row>
        <row r="4861">
          <cell r="B4861" t="str">
            <v>NP1511</v>
          </cell>
          <cell r="C4861" t="str">
            <v>掛失登錄（副程式）</v>
          </cell>
          <cell r="D4861" t="str">
            <v>Y</v>
          </cell>
          <cell r="E4861" t="str">
            <v/>
          </cell>
          <cell r="F4861" t="str">
            <v>N</v>
          </cell>
          <cell r="G4861" t="str">
            <v>N</v>
          </cell>
          <cell r="H4861" t="str">
            <v>PIB</v>
          </cell>
          <cell r="I4861" t="str">
            <v/>
          </cell>
          <cell r="J4861" t="str">
            <v>N/A</v>
          </cell>
        </row>
        <row r="4862">
          <cell r="B4862" t="str">
            <v>NT1100</v>
          </cell>
          <cell r="C4862" t="str">
            <v>帳務交易結果查詢</v>
          </cell>
          <cell r="D4862" t="str">
            <v>Y</v>
          </cell>
          <cell r="E4862" t="str">
            <v/>
          </cell>
          <cell r="F4862" t="str">
            <v>CBP03</v>
          </cell>
          <cell r="G4862" t="str">
            <v>CommonService</v>
          </cell>
          <cell r="H4862" t="str">
            <v>PIB</v>
          </cell>
          <cell r="I4862" t="str">
            <v>MPP14ESB</v>
          </cell>
          <cell r="J4862" t="str">
            <v>行動銀行系統</v>
          </cell>
        </row>
        <row r="4863">
          <cell r="B4863" t="str">
            <v>NT1100</v>
          </cell>
          <cell r="C4863" t="str">
            <v>帳務交易結果查詢</v>
          </cell>
          <cell r="D4863" t="str">
            <v>N</v>
          </cell>
          <cell r="E4863" t="str">
            <v/>
          </cell>
          <cell r="F4863" t="str">
            <v>CBP03</v>
          </cell>
          <cell r="G4863" t="str">
            <v>CommonService</v>
          </cell>
          <cell r="H4863" t="str">
            <v>PIB</v>
          </cell>
          <cell r="I4863" t="str">
            <v>MPP14ESB</v>
          </cell>
          <cell r="J4863" t="str">
            <v>玉山信用卡發卡系統(ECS)</v>
          </cell>
        </row>
        <row r="4864">
          <cell r="B4864" t="str">
            <v>NT1100</v>
          </cell>
          <cell r="C4864" t="str">
            <v>帳務交易結果查詢</v>
          </cell>
          <cell r="D4864" t="str">
            <v>Y</v>
          </cell>
          <cell r="E4864" t="str">
            <v/>
          </cell>
          <cell r="F4864" t="str">
            <v>CBP03</v>
          </cell>
          <cell r="G4864" t="str">
            <v>CommonService</v>
          </cell>
          <cell r="H4864" t="str">
            <v>PIB</v>
          </cell>
          <cell r="I4864" t="str">
            <v>MPP14ESB</v>
          </cell>
          <cell r="J4864" t="str">
            <v>個網銀系統(PIB)</v>
          </cell>
        </row>
        <row r="4865">
          <cell r="B4865" t="str">
            <v>NT1100</v>
          </cell>
          <cell r="C4865" t="str">
            <v>帳務交易結果查詢</v>
          </cell>
          <cell r="D4865" t="str">
            <v>N</v>
          </cell>
          <cell r="E4865" t="str">
            <v/>
          </cell>
          <cell r="F4865" t="str">
            <v>CBP03</v>
          </cell>
          <cell r="G4865" t="str">
            <v>CommonService</v>
          </cell>
          <cell r="H4865" t="str">
            <v>PIB</v>
          </cell>
          <cell r="I4865" t="str">
            <v>MPP14ESB</v>
          </cell>
          <cell r="J4865" t="str">
            <v>Common Service共用服務系統</v>
          </cell>
        </row>
        <row r="4866">
          <cell r="B4866" t="str">
            <v>NT1100</v>
          </cell>
          <cell r="C4866" t="str">
            <v>帳務交易結果查詢</v>
          </cell>
          <cell r="D4866" t="str">
            <v>Y</v>
          </cell>
          <cell r="E4866" t="str">
            <v/>
          </cell>
          <cell r="F4866" t="str">
            <v>CBP03</v>
          </cell>
          <cell r="G4866" t="str">
            <v>CommonService</v>
          </cell>
          <cell r="H4866" t="str">
            <v>PIB</v>
          </cell>
          <cell r="I4866" t="str">
            <v>MPP14ESB</v>
          </cell>
          <cell r="J4866" t="str">
            <v>外匯共用平台(FXCM)</v>
          </cell>
        </row>
        <row r="4867">
          <cell r="B4867" t="str">
            <v>NT1100</v>
          </cell>
          <cell r="C4867" t="str">
            <v>帳務交易結果查詢</v>
          </cell>
          <cell r="D4867" t="str">
            <v>Y</v>
          </cell>
          <cell r="E4867" t="str">
            <v/>
          </cell>
          <cell r="F4867" t="str">
            <v>CBP03</v>
          </cell>
          <cell r="G4867" t="str">
            <v>CommonService</v>
          </cell>
          <cell r="H4867" t="str">
            <v>PIB</v>
          </cell>
          <cell r="I4867" t="str">
            <v>MPP14ESB</v>
          </cell>
          <cell r="J4867" t="str">
            <v>玉山信用卡-網路預借現金(ECS)</v>
          </cell>
        </row>
        <row r="4868">
          <cell r="B4868" t="str">
            <v>NT1100</v>
          </cell>
          <cell r="C4868" t="str">
            <v>帳務交易結果查詢</v>
          </cell>
          <cell r="D4868" t="str">
            <v>Y</v>
          </cell>
          <cell r="E4868" t="str">
            <v/>
          </cell>
          <cell r="F4868" t="str">
            <v>CBP03</v>
          </cell>
          <cell r="G4868" t="str">
            <v>CommonService</v>
          </cell>
          <cell r="H4868" t="str">
            <v>PIB</v>
          </cell>
          <cell r="I4868" t="str">
            <v>MPP14ESB</v>
          </cell>
          <cell r="J4868" t="str">
            <v>國外股票系統(FST)</v>
          </cell>
        </row>
        <row r="4869">
          <cell r="B4869" t="str">
            <v>NT1101</v>
          </cell>
          <cell r="C4869" t="str">
            <v>新個網銀歸戶帳號明細查詢</v>
          </cell>
          <cell r="D4869" t="str">
            <v>Y</v>
          </cell>
          <cell r="E4869" t="str">
            <v/>
          </cell>
          <cell r="F4869" t="str">
            <v>CBP03</v>
          </cell>
          <cell r="G4869" t="str">
            <v>行動銀行</v>
          </cell>
          <cell r="H4869" t="str">
            <v>PIB</v>
          </cell>
          <cell r="I4869" t="str">
            <v>MPP14ESB</v>
          </cell>
          <cell r="J4869" t="str">
            <v>行動銀行系統</v>
          </cell>
        </row>
        <row r="4870">
          <cell r="B4870" t="str">
            <v>NT1101</v>
          </cell>
          <cell r="C4870" t="str">
            <v>新個網銀歸戶帳號明細查詢</v>
          </cell>
          <cell r="D4870" t="str">
            <v>Y</v>
          </cell>
          <cell r="E4870" t="str">
            <v/>
          </cell>
          <cell r="F4870" t="str">
            <v>CBP03</v>
          </cell>
          <cell r="G4870" t="str">
            <v>行動銀行</v>
          </cell>
          <cell r="H4870" t="str">
            <v>PIB</v>
          </cell>
          <cell r="I4870" t="str">
            <v>MPP14ESB</v>
          </cell>
          <cell r="J4870" t="str">
            <v>個網銀系統(PIB)</v>
          </cell>
        </row>
        <row r="4871">
          <cell r="B4871" t="str">
            <v>NT1101</v>
          </cell>
          <cell r="C4871" t="str">
            <v>新個網銀歸戶帳號明細查詢</v>
          </cell>
          <cell r="D4871" t="str">
            <v>Y</v>
          </cell>
          <cell r="E4871" t="str">
            <v/>
          </cell>
          <cell r="F4871" t="str">
            <v>CBP03</v>
          </cell>
          <cell r="G4871" t="str">
            <v>行動銀行</v>
          </cell>
          <cell r="H4871" t="str">
            <v>PIB</v>
          </cell>
          <cell r="I4871" t="str">
            <v>MPP14ESB</v>
          </cell>
          <cell r="J4871" t="str">
            <v>線上服務應用系統(數金處)</v>
          </cell>
        </row>
        <row r="4872">
          <cell r="B4872" t="str">
            <v>NT1101</v>
          </cell>
          <cell r="C4872" t="str">
            <v>新個網銀歸戶帳號明細查詢</v>
          </cell>
          <cell r="D4872" t="str">
            <v>Y</v>
          </cell>
          <cell r="E4872" t="str">
            <v/>
          </cell>
          <cell r="F4872" t="str">
            <v>CBP03</v>
          </cell>
          <cell r="G4872" t="str">
            <v>行動銀行</v>
          </cell>
          <cell r="H4872" t="str">
            <v>PIB</v>
          </cell>
          <cell r="I4872" t="str">
            <v>MPP14ESB</v>
          </cell>
          <cell r="J4872" t="str">
            <v>跨境金流平台(CPP)</v>
          </cell>
        </row>
        <row r="4873">
          <cell r="B4873" t="str">
            <v>NT1101</v>
          </cell>
          <cell r="C4873" t="str">
            <v>新個網銀歸戶帳號明細查詢</v>
          </cell>
          <cell r="D4873" t="str">
            <v>N</v>
          </cell>
          <cell r="E4873" t="str">
            <v/>
          </cell>
          <cell r="F4873" t="str">
            <v>CBP03</v>
          </cell>
          <cell r="G4873" t="str">
            <v>行動銀行</v>
          </cell>
          <cell r="H4873" t="str">
            <v>PIB</v>
          </cell>
          <cell r="I4873" t="str">
            <v>MPP14ESB</v>
          </cell>
          <cell r="J4873" t="str">
            <v>Common Service共用服務系統</v>
          </cell>
        </row>
        <row r="4874">
          <cell r="B4874" t="str">
            <v>NT1102</v>
          </cell>
          <cell r="C4874" t="str">
            <v>帳戶餘額查詢</v>
          </cell>
          <cell r="D4874" t="str">
            <v>Y</v>
          </cell>
          <cell r="E4874" t="str">
            <v/>
          </cell>
          <cell r="F4874" t="str">
            <v>CBP03</v>
          </cell>
          <cell r="G4874" t="str">
            <v>行動銀行</v>
          </cell>
          <cell r="H4874" t="str">
            <v>PIB</v>
          </cell>
          <cell r="I4874" t="str">
            <v>MPP14ESB</v>
          </cell>
          <cell r="J4874" t="str">
            <v>個網銀系統(PIB)</v>
          </cell>
        </row>
        <row r="4875">
          <cell r="B4875" t="str">
            <v>NT1102</v>
          </cell>
          <cell r="C4875" t="str">
            <v>帳戶餘額查詢</v>
          </cell>
          <cell r="D4875" t="str">
            <v>N</v>
          </cell>
          <cell r="E4875" t="str">
            <v/>
          </cell>
          <cell r="F4875" t="str">
            <v>CBP03</v>
          </cell>
          <cell r="G4875" t="str">
            <v>行動銀行</v>
          </cell>
          <cell r="H4875" t="str">
            <v>PIB</v>
          </cell>
          <cell r="I4875" t="str">
            <v>MPP14ESB</v>
          </cell>
          <cell r="J4875" t="str">
            <v>Common Service共用服務系統</v>
          </cell>
        </row>
        <row r="4876">
          <cell r="B4876" t="str">
            <v>NT1104</v>
          </cell>
          <cell r="C4876" t="str">
            <v>綜存質借狀態查詢</v>
          </cell>
          <cell r="D4876" t="str">
            <v>Y</v>
          </cell>
          <cell r="E4876" t="str">
            <v/>
          </cell>
          <cell r="F4876" t="str">
            <v>CBP03</v>
          </cell>
          <cell r="G4876" t="str">
            <v>N</v>
          </cell>
          <cell r="H4876" t="str">
            <v>PIB</v>
          </cell>
          <cell r="I4876" t="str">
            <v>MPP14ESB</v>
          </cell>
          <cell r="J4876" t="str">
            <v>個網銀系統(PIB)</v>
          </cell>
        </row>
        <row r="4877">
          <cell r="B4877" t="str">
            <v>NT1105</v>
          </cell>
          <cell r="C4877" t="str">
            <v>台外幣定存歸戶明細查詢</v>
          </cell>
          <cell r="D4877" t="str">
            <v>Y</v>
          </cell>
          <cell r="E4877" t="str">
            <v/>
          </cell>
          <cell r="F4877" t="str">
            <v>CBP03</v>
          </cell>
          <cell r="G4877" t="str">
            <v>N</v>
          </cell>
          <cell r="H4877" t="str">
            <v>PIB</v>
          </cell>
          <cell r="I4877" t="str">
            <v>MPP14ESB</v>
          </cell>
          <cell r="J4877" t="str">
            <v>個網銀系統(PIB)</v>
          </cell>
        </row>
        <row r="4878">
          <cell r="B4878" t="str">
            <v>NT1105</v>
          </cell>
          <cell r="C4878" t="str">
            <v>台外幣定存歸戶明細查詢</v>
          </cell>
          <cell r="D4878" t="str">
            <v>N</v>
          </cell>
          <cell r="E4878" t="str">
            <v/>
          </cell>
          <cell r="F4878" t="str">
            <v>CBP03</v>
          </cell>
          <cell r="G4878" t="str">
            <v>N</v>
          </cell>
          <cell r="H4878" t="str">
            <v>PIB</v>
          </cell>
          <cell r="I4878" t="str">
            <v>MPP14ESB</v>
          </cell>
          <cell r="J4878" t="str">
            <v>Common Service共用服務系統</v>
          </cell>
        </row>
        <row r="4879">
          <cell r="B4879" t="str">
            <v>NT1106</v>
          </cell>
          <cell r="C4879" t="str">
            <v>支存扣帳失敗明細查詢</v>
          </cell>
          <cell r="D4879" t="str">
            <v>Y</v>
          </cell>
          <cell r="E4879" t="str">
            <v/>
          </cell>
          <cell r="F4879" t="str">
            <v>CBP03</v>
          </cell>
          <cell r="G4879" t="str">
            <v>N</v>
          </cell>
          <cell r="H4879" t="str">
            <v>PIB</v>
          </cell>
          <cell r="I4879" t="str">
            <v>MPP14ESB</v>
          </cell>
          <cell r="J4879" t="str">
            <v>個網銀系統(PIB)</v>
          </cell>
        </row>
        <row r="4880">
          <cell r="B4880" t="str">
            <v>NT1107</v>
          </cell>
          <cell r="C4880" t="str">
            <v>預約轉帳查詢（語音／舊網銀）</v>
          </cell>
          <cell r="D4880" t="str">
            <v>N(20180417)</v>
          </cell>
          <cell r="E4880" t="str">
            <v/>
          </cell>
          <cell r="F4880" t="str">
            <v>PIB</v>
          </cell>
          <cell r="G4880" t="str">
            <v>行動銀行</v>
          </cell>
          <cell r="H4880" t="str">
            <v>PIB</v>
          </cell>
          <cell r="I4880" t="str">
            <v>MPP14ESB</v>
          </cell>
          <cell r="J4880" t="str">
            <v>N/A</v>
          </cell>
        </row>
        <row r="4881">
          <cell r="B4881" t="str">
            <v>NT1107</v>
          </cell>
          <cell r="C4881" t="str">
            <v>預約轉帳查詢（語音／舊網銀）</v>
          </cell>
          <cell r="D4881" t="str">
            <v>N(20180417)</v>
          </cell>
          <cell r="E4881" t="str">
            <v/>
          </cell>
          <cell r="F4881" t="str">
            <v>PIB</v>
          </cell>
          <cell r="G4881" t="str">
            <v>行動銀行</v>
          </cell>
          <cell r="H4881" t="str">
            <v>PIB</v>
          </cell>
          <cell r="I4881" t="str">
            <v>MPP14ESB</v>
          </cell>
          <cell r="J4881" t="str">
            <v>N/A</v>
          </cell>
        </row>
        <row r="4882">
          <cell r="B4882" t="str">
            <v>NT1108</v>
          </cell>
          <cell r="C4882" t="str">
            <v>定存中途解約試算</v>
          </cell>
          <cell r="D4882" t="str">
            <v>Y</v>
          </cell>
          <cell r="E4882" t="str">
            <v/>
          </cell>
          <cell r="F4882" t="str">
            <v>CBP03</v>
          </cell>
          <cell r="G4882" t="str">
            <v>N</v>
          </cell>
          <cell r="H4882" t="str">
            <v>PIB</v>
          </cell>
          <cell r="I4882" t="str">
            <v>MPP14ESB</v>
          </cell>
          <cell r="J4882" t="str">
            <v>個網銀系統(PIB)</v>
          </cell>
        </row>
        <row r="4883">
          <cell r="B4883" t="str">
            <v>NT1109</v>
          </cell>
          <cell r="C4883" t="str">
            <v>放款歸戶應繳利息查詢</v>
          </cell>
          <cell r="D4883" t="str">
            <v>Y</v>
          </cell>
          <cell r="E4883" t="str">
            <v/>
          </cell>
          <cell r="F4883" t="str">
            <v>CBP04</v>
          </cell>
          <cell r="G4883" t="str">
            <v>N</v>
          </cell>
          <cell r="H4883" t="str">
            <v>PIB</v>
          </cell>
          <cell r="I4883" t="str">
            <v>MPP14ESB</v>
          </cell>
          <cell r="J4883" t="str">
            <v>個網銀系統(PIB)</v>
          </cell>
        </row>
        <row r="4884">
          <cell r="B4884" t="str">
            <v>NT1109</v>
          </cell>
          <cell r="C4884" t="str">
            <v>放款歸戶應繳利息查詢</v>
          </cell>
          <cell r="D4884" t="str">
            <v>N</v>
          </cell>
          <cell r="E4884" t="str">
            <v/>
          </cell>
          <cell r="F4884" t="str">
            <v>CBP04</v>
          </cell>
          <cell r="G4884" t="str">
            <v>N</v>
          </cell>
          <cell r="H4884" t="str">
            <v>PIB</v>
          </cell>
          <cell r="I4884" t="str">
            <v>MPP14ESB</v>
          </cell>
          <cell r="J4884" t="str">
            <v>Common Service共用服務系統</v>
          </cell>
        </row>
        <row r="4885">
          <cell r="B4885" t="str">
            <v>NT1109</v>
          </cell>
          <cell r="C4885" t="str">
            <v>放款歸戶應繳利息查詢</v>
          </cell>
          <cell r="D4885" t="str">
            <v>Y</v>
          </cell>
          <cell r="E4885" t="str">
            <v/>
          </cell>
          <cell r="F4885" t="str">
            <v>CBP04</v>
          </cell>
          <cell r="G4885" t="str">
            <v>N</v>
          </cell>
          <cell r="H4885" t="str">
            <v>PIB</v>
          </cell>
          <cell r="I4885" t="str">
            <v>MPP14ESB</v>
          </cell>
          <cell r="J4885" t="str">
            <v>行動銀行系統</v>
          </cell>
        </row>
        <row r="4886">
          <cell r="B4886" t="str">
            <v>NT1110</v>
          </cell>
          <cell r="C4886" t="str">
            <v>貸款繳息查詢</v>
          </cell>
          <cell r="D4886" t="str">
            <v>Y</v>
          </cell>
          <cell r="E4886" t="str">
            <v/>
          </cell>
          <cell r="F4886" t="str">
            <v>CBP04</v>
          </cell>
          <cell r="G4886" t="str">
            <v>N</v>
          </cell>
          <cell r="H4886" t="str">
            <v>PIB</v>
          </cell>
          <cell r="I4886" t="str">
            <v>MPP14ESB</v>
          </cell>
          <cell r="J4886" t="str">
            <v>個網銀系統(PIB)</v>
          </cell>
        </row>
        <row r="4887">
          <cell r="B4887" t="str">
            <v>NT1111</v>
          </cell>
          <cell r="C4887" t="str">
            <v>存款交易明細查詢</v>
          </cell>
          <cell r="D4887" t="str">
            <v>N</v>
          </cell>
          <cell r="E4887" t="str">
            <v/>
          </cell>
          <cell r="F4887" t="str">
            <v>CBP03</v>
          </cell>
          <cell r="G4887" t="str">
            <v>CommonService</v>
          </cell>
          <cell r="H4887" t="str">
            <v>PIB</v>
          </cell>
          <cell r="I4887" t="str">
            <v>MPP14ESB</v>
          </cell>
          <cell r="J4887" t="str">
            <v>個網銀系統(PIB)</v>
          </cell>
        </row>
        <row r="4888">
          <cell r="B4888" t="str">
            <v>NT1111</v>
          </cell>
          <cell r="C4888" t="str">
            <v>存款交易明細查詢</v>
          </cell>
          <cell r="D4888" t="str">
            <v>N</v>
          </cell>
          <cell r="E4888" t="str">
            <v/>
          </cell>
          <cell r="F4888" t="str">
            <v>CBP03</v>
          </cell>
          <cell r="G4888" t="str">
            <v>CommonService</v>
          </cell>
          <cell r="H4888" t="str">
            <v>PIB</v>
          </cell>
          <cell r="I4888" t="str">
            <v>MPP14ESB</v>
          </cell>
          <cell r="J4888" t="str">
            <v>Common Service共用服務系統</v>
          </cell>
        </row>
        <row r="4889">
          <cell r="B4889" t="str">
            <v>NT1112</v>
          </cell>
          <cell r="C4889" t="str">
            <v>外匯水單編號查詢</v>
          </cell>
          <cell r="D4889" t="str">
            <v>N</v>
          </cell>
          <cell r="E4889" t="str">
            <v/>
          </cell>
          <cell r="F4889" t="str">
            <v>CBP03</v>
          </cell>
          <cell r="G4889" t="str">
            <v>N</v>
          </cell>
          <cell r="H4889" t="str">
            <v>PIB</v>
          </cell>
          <cell r="I4889" t="str">
            <v>MPP14ESB</v>
          </cell>
          <cell r="J4889" t="str">
            <v>N/A</v>
          </cell>
        </row>
        <row r="4890">
          <cell r="B4890" t="str">
            <v>NT1112</v>
          </cell>
          <cell r="C4890" t="str">
            <v>外匯水單編號查詢</v>
          </cell>
          <cell r="D4890" t="str">
            <v>N</v>
          </cell>
          <cell r="E4890" t="str">
            <v/>
          </cell>
          <cell r="F4890" t="str">
            <v>CBP03</v>
          </cell>
          <cell r="G4890" t="str">
            <v>N</v>
          </cell>
          <cell r="H4890" t="str">
            <v>PIB</v>
          </cell>
          <cell r="I4890" t="str">
            <v>MPP14ESB</v>
          </cell>
          <cell r="J4890" t="str">
            <v>N/A</v>
          </cell>
        </row>
        <row r="4891">
          <cell r="B4891" t="str">
            <v>NT1113</v>
          </cell>
          <cell r="C4891" t="str">
            <v>台外幣綜存轉定存適用利率查詢</v>
          </cell>
          <cell r="D4891" t="str">
            <v>Y</v>
          </cell>
          <cell r="E4891" t="str">
            <v/>
          </cell>
          <cell r="F4891" t="str">
            <v>CBP03</v>
          </cell>
          <cell r="G4891" t="str">
            <v>CommonService</v>
          </cell>
          <cell r="H4891" t="str">
            <v>PIB</v>
          </cell>
          <cell r="I4891" t="str">
            <v>MPP14ESB</v>
          </cell>
          <cell r="J4891" t="str">
            <v>個網銀系統(PIB)</v>
          </cell>
        </row>
        <row r="4892">
          <cell r="B4892" t="str">
            <v>NT1113</v>
          </cell>
          <cell r="C4892" t="str">
            <v>台外幣綜存轉定存適用利率查詢</v>
          </cell>
          <cell r="D4892" t="str">
            <v>N</v>
          </cell>
          <cell r="E4892" t="str">
            <v/>
          </cell>
          <cell r="F4892" t="str">
            <v>CBP03</v>
          </cell>
          <cell r="G4892" t="str">
            <v>CommonService</v>
          </cell>
          <cell r="H4892" t="str">
            <v>PIB</v>
          </cell>
          <cell r="I4892" t="str">
            <v>MPP14ESB</v>
          </cell>
          <cell r="J4892" t="str">
            <v>Common Service共用服務系統</v>
          </cell>
        </row>
        <row r="4893">
          <cell r="B4893" t="str">
            <v>NT1116</v>
          </cell>
          <cell r="C4893" t="str">
            <v>約定轉出帳號額度查詢(台幣)</v>
          </cell>
          <cell r="D4893" t="str">
            <v>Y</v>
          </cell>
          <cell r="E4893" t="str">
            <v/>
          </cell>
          <cell r="F4893" t="str">
            <v>CBP03</v>
          </cell>
          <cell r="G4893" t="str">
            <v>N</v>
          </cell>
          <cell r="H4893" t="str">
            <v>PIB</v>
          </cell>
          <cell r="I4893" t="str">
            <v>MPP14ESB</v>
          </cell>
          <cell r="J4893" t="str">
            <v>個網銀系統(PIB)</v>
          </cell>
        </row>
        <row r="4894">
          <cell r="B4894" t="str">
            <v>NT1117</v>
          </cell>
          <cell r="C4894" t="str">
            <v>金融卡資料查詢</v>
          </cell>
          <cell r="D4894" t="str">
            <v>Y</v>
          </cell>
          <cell r="E4894" t="str">
            <v/>
          </cell>
          <cell r="F4894" t="str">
            <v>CBP03</v>
          </cell>
          <cell r="G4894" t="str">
            <v>N</v>
          </cell>
          <cell r="H4894" t="str">
            <v>PIB</v>
          </cell>
          <cell r="I4894" t="str">
            <v>MPP14ESB</v>
          </cell>
          <cell r="J4894" t="str">
            <v>個網銀系統(PIB)</v>
          </cell>
        </row>
        <row r="4895">
          <cell r="B4895" t="str">
            <v>NT1117</v>
          </cell>
          <cell r="C4895" t="str">
            <v>金融卡資料查詢</v>
          </cell>
          <cell r="D4895" t="str">
            <v>Y</v>
          </cell>
          <cell r="E4895" t="str">
            <v/>
          </cell>
          <cell r="F4895" t="str">
            <v>CBP18</v>
          </cell>
          <cell r="G4895" t="str">
            <v>N</v>
          </cell>
          <cell r="H4895" t="str">
            <v>PIB</v>
          </cell>
          <cell r="I4895" t="str">
            <v>MPP14ESB</v>
          </cell>
          <cell r="J4895" t="str">
            <v>N/A</v>
          </cell>
        </row>
        <row r="4896">
          <cell r="B4896" t="str">
            <v>NT1118</v>
          </cell>
          <cell r="C4896" t="str">
            <v>悠遊金融卡帳號歸戶查詢</v>
          </cell>
          <cell r="D4896" t="str">
            <v>Y</v>
          </cell>
          <cell r="E4896" t="str">
            <v/>
          </cell>
          <cell r="F4896" t="str">
            <v>CBP18</v>
          </cell>
          <cell r="G4896" t="str">
            <v>N</v>
          </cell>
          <cell r="H4896" t="str">
            <v>PIB</v>
          </cell>
          <cell r="I4896" t="str">
            <v>MPP14ESB</v>
          </cell>
          <cell r="J4896" t="str">
            <v>個網銀系統(PIB)</v>
          </cell>
        </row>
        <row r="4897">
          <cell r="B4897" t="str">
            <v>NT1119</v>
          </cell>
          <cell r="C4897" t="str">
            <v>AUTO支存手續費用查詢</v>
          </cell>
          <cell r="D4897" t="str">
            <v>N</v>
          </cell>
          <cell r="E4897" t="str">
            <v/>
          </cell>
          <cell r="F4897" t="str">
            <v>CBP03</v>
          </cell>
          <cell r="G4897" t="str">
            <v>N</v>
          </cell>
          <cell r="H4897" t="str">
            <v>PIB</v>
          </cell>
          <cell r="I4897" t="str">
            <v>MPP14ESB</v>
          </cell>
          <cell r="J4897" t="str">
            <v>N/A</v>
          </cell>
        </row>
        <row r="4898">
          <cell r="B4898" t="str">
            <v>NT1120</v>
          </cell>
          <cell r="C4898" t="str">
            <v>顧客資料查詢(外幣轉帳匯款前)</v>
          </cell>
          <cell r="D4898" t="str">
            <v>Y</v>
          </cell>
          <cell r="E4898" t="str">
            <v/>
          </cell>
          <cell r="F4898" t="str">
            <v>CIFX</v>
          </cell>
          <cell r="G4898" t="str">
            <v>CommonService</v>
          </cell>
          <cell r="H4898" t="str">
            <v>PIB</v>
          </cell>
          <cell r="I4898" t="str">
            <v>MPP14ESB</v>
          </cell>
          <cell r="J4898" t="str">
            <v>個網銀系統(PIB)</v>
          </cell>
        </row>
        <row r="4899">
          <cell r="B4899" t="str">
            <v>NT1120</v>
          </cell>
          <cell r="C4899" t="str">
            <v>顧客資料查詢(外幣轉帳匯款前)</v>
          </cell>
          <cell r="D4899" t="str">
            <v>Y</v>
          </cell>
          <cell r="E4899" t="str">
            <v/>
          </cell>
          <cell r="F4899" t="str">
            <v>CIFX</v>
          </cell>
          <cell r="G4899" t="str">
            <v>CommonService</v>
          </cell>
          <cell r="H4899" t="str">
            <v>PIB</v>
          </cell>
          <cell r="I4899" t="str">
            <v>MPP14ESB</v>
          </cell>
          <cell r="J4899" t="str">
            <v>跨境金流平台(CPP)</v>
          </cell>
        </row>
        <row r="4900">
          <cell r="B4900" t="str">
            <v>NT1120</v>
          </cell>
          <cell r="C4900" t="str">
            <v>顧客資料查詢(外幣轉帳匯款前)</v>
          </cell>
          <cell r="D4900" t="str">
            <v>N</v>
          </cell>
          <cell r="E4900" t="str">
            <v/>
          </cell>
          <cell r="F4900" t="str">
            <v>CIFX</v>
          </cell>
          <cell r="G4900" t="str">
            <v>CommonService</v>
          </cell>
          <cell r="H4900" t="str">
            <v>PIB</v>
          </cell>
          <cell r="I4900" t="str">
            <v>MPP14ESB</v>
          </cell>
          <cell r="J4900" t="str">
            <v>Common Service共用服務系統</v>
          </cell>
        </row>
        <row r="4901">
          <cell r="B4901" t="str">
            <v>NT1121</v>
          </cell>
          <cell r="C4901" t="str">
            <v>我的優惠查詢(ATM手續費優惠)</v>
          </cell>
          <cell r="D4901" t="str">
            <v>N</v>
          </cell>
          <cell r="E4901" t="str">
            <v/>
          </cell>
          <cell r="F4901" t="str">
            <v>CBP03</v>
          </cell>
          <cell r="G4901" t="str">
            <v>個網銀（PIB）</v>
          </cell>
          <cell r="H4901" t="str">
            <v>N</v>
          </cell>
          <cell r="I4901" t="str">
            <v>MPP14ESB</v>
          </cell>
          <cell r="J4901" t="str">
            <v>N/A</v>
          </cell>
        </row>
        <row r="4902">
          <cell r="B4902" t="str">
            <v>NT1123</v>
          </cell>
          <cell r="C4902" t="str">
            <v>家庭子帳號金融卡申請狀況查詢</v>
          </cell>
          <cell r="D4902" t="str">
            <v>Y</v>
          </cell>
          <cell r="E4902" t="str">
            <v/>
          </cell>
          <cell r="F4902" t="str">
            <v>CBP03</v>
          </cell>
          <cell r="G4902" t="str">
            <v>N</v>
          </cell>
          <cell r="H4902" t="str">
            <v>PIB</v>
          </cell>
          <cell r="I4902" t="str">
            <v>MPP14ESB</v>
          </cell>
          <cell r="J4902" t="str">
            <v>個網銀系統(PIB)</v>
          </cell>
        </row>
        <row r="4903">
          <cell r="B4903" t="str">
            <v>NT1123</v>
          </cell>
          <cell r="C4903" t="str">
            <v>家庭子帳號金融卡申請狀況查詢</v>
          </cell>
          <cell r="D4903" t="str">
            <v>Y</v>
          </cell>
          <cell r="E4903" t="str">
            <v/>
          </cell>
          <cell r="F4903" t="str">
            <v>CBP18</v>
          </cell>
          <cell r="G4903" t="str">
            <v>N</v>
          </cell>
          <cell r="H4903" t="str">
            <v>PIB</v>
          </cell>
          <cell r="I4903" t="str">
            <v>MPP14ESB</v>
          </cell>
          <cell r="J4903" t="str">
            <v>個網銀系統(PIB)</v>
          </cell>
        </row>
        <row r="4904">
          <cell r="B4904" t="str">
            <v>NT1124</v>
          </cell>
          <cell r="C4904" t="str">
            <v>新個網銀定存計息明細查詢</v>
          </cell>
          <cell r="D4904" t="str">
            <v>Y</v>
          </cell>
          <cell r="E4904" t="str">
            <v/>
          </cell>
          <cell r="F4904" t="str">
            <v>CBP03</v>
          </cell>
          <cell r="G4904" t="str">
            <v>N</v>
          </cell>
          <cell r="H4904" t="str">
            <v>PIB</v>
          </cell>
          <cell r="I4904" t="str">
            <v>MPP14ESB</v>
          </cell>
          <cell r="J4904" t="str">
            <v>個網銀系統(PIB)</v>
          </cell>
        </row>
        <row r="4905">
          <cell r="B4905" t="str">
            <v>NT1125</v>
          </cell>
          <cell r="C4905" t="str">
            <v>新個網銀零存整付扣款紀錄查詢</v>
          </cell>
          <cell r="D4905" t="str">
            <v>Y</v>
          </cell>
          <cell r="E4905" t="str">
            <v/>
          </cell>
          <cell r="F4905" t="str">
            <v>CBP03</v>
          </cell>
          <cell r="G4905" t="str">
            <v>N</v>
          </cell>
          <cell r="H4905" t="str">
            <v>PIB</v>
          </cell>
          <cell r="I4905" t="str">
            <v>MPP14ESB</v>
          </cell>
          <cell r="J4905" t="str">
            <v>個網銀系統(PIB)</v>
          </cell>
        </row>
        <row r="4906">
          <cell r="B4906" t="str">
            <v>NT1126</v>
          </cell>
          <cell r="C4906" t="str">
            <v>放款帳號本息攤還查詢</v>
          </cell>
          <cell r="D4906" t="str">
            <v>Y</v>
          </cell>
          <cell r="E4906" t="str">
            <v/>
          </cell>
          <cell r="F4906" t="str">
            <v>CBP04</v>
          </cell>
          <cell r="G4906" t="str">
            <v>N</v>
          </cell>
          <cell r="H4906" t="str">
            <v>PIB</v>
          </cell>
          <cell r="I4906" t="str">
            <v>MPP14ESB</v>
          </cell>
          <cell r="J4906" t="str">
            <v>個網銀系統(PIB)</v>
          </cell>
        </row>
        <row r="4907">
          <cell r="B4907" t="str">
            <v>NT1128</v>
          </cell>
          <cell r="C4907" t="str">
            <v>線上支存戶票信查詢</v>
          </cell>
          <cell r="D4907" t="str">
            <v>Y</v>
          </cell>
          <cell r="E4907" t="str">
            <v/>
          </cell>
          <cell r="F4907" t="str">
            <v>CBP03</v>
          </cell>
          <cell r="G4907" t="str">
            <v/>
          </cell>
          <cell r="H4907" t="str">
            <v/>
          </cell>
          <cell r="I4907" t="str">
            <v/>
          </cell>
          <cell r="J4907" t="str">
            <v>玉山官網系統</v>
          </cell>
        </row>
        <row r="4908">
          <cell r="B4908" t="str">
            <v>NT1129</v>
          </cell>
          <cell r="C4908" t="str">
            <v>查詢台幣額度</v>
          </cell>
          <cell r="D4908" t="str">
            <v>Y</v>
          </cell>
          <cell r="E4908" t="str">
            <v/>
          </cell>
          <cell r="F4908" t="str">
            <v>CBP03</v>
          </cell>
          <cell r="G4908" t="str">
            <v/>
          </cell>
          <cell r="H4908" t="str">
            <v/>
          </cell>
          <cell r="I4908" t="str">
            <v/>
          </cell>
          <cell r="J4908" t="str">
            <v>個網銀系統(PIB)</v>
          </cell>
        </row>
        <row r="4909">
          <cell r="B4909" t="str">
            <v>NT1129</v>
          </cell>
          <cell r="C4909" t="str">
            <v>查詢台幣額度</v>
          </cell>
          <cell r="D4909" t="str">
            <v>Y</v>
          </cell>
          <cell r="E4909" t="str">
            <v/>
          </cell>
          <cell r="F4909" t="str">
            <v>CBP03</v>
          </cell>
          <cell r="G4909" t="str">
            <v/>
          </cell>
          <cell r="H4909" t="str">
            <v/>
          </cell>
          <cell r="I4909" t="str">
            <v/>
          </cell>
          <cell r="J4909" t="str">
            <v>行動銀行系統</v>
          </cell>
        </row>
        <row r="4910">
          <cell r="B4910" t="str">
            <v>NT1130</v>
          </cell>
          <cell r="C4910" t="str">
            <v>數位帳戶客戶異常註記檢核</v>
          </cell>
          <cell r="D4910" t="str">
            <v>Y</v>
          </cell>
          <cell r="E4910" t="str">
            <v/>
          </cell>
          <cell r="F4910" t="str">
            <v>CIFX</v>
          </cell>
          <cell r="G4910" t="str">
            <v/>
          </cell>
          <cell r="H4910" t="str">
            <v/>
          </cell>
          <cell r="I4910" t="str">
            <v/>
          </cell>
          <cell r="J4910" t="str">
            <v>線上服務應用系統(數金處)</v>
          </cell>
        </row>
        <row r="4911">
          <cell r="B4911" t="str">
            <v>NT1131</v>
          </cell>
          <cell r="C4911" t="str">
            <v>帳號資料查詢(A00102)</v>
          </cell>
          <cell r="D4911" t="str">
            <v>Y</v>
          </cell>
          <cell r="E4911" t="str">
            <v/>
          </cell>
          <cell r="F4911" t="str">
            <v>CBP03</v>
          </cell>
          <cell r="G4911" t="str">
            <v/>
          </cell>
          <cell r="H4911" t="str">
            <v/>
          </cell>
          <cell r="I4911" t="str">
            <v/>
          </cell>
          <cell r="J4911" t="str">
            <v>線上服務應用系統(數金處)</v>
          </cell>
        </row>
        <row r="4912">
          <cell r="B4912" t="str">
            <v>NT1156</v>
          </cell>
          <cell r="C4912" t="str">
            <v>顧客基本資料查詢</v>
          </cell>
          <cell r="D4912" t="str">
            <v>Y</v>
          </cell>
          <cell r="E4912" t="str">
            <v/>
          </cell>
          <cell r="F4912" t="str">
            <v>CIFX</v>
          </cell>
          <cell r="G4912" t="str">
            <v>線上開戶</v>
          </cell>
          <cell r="H4912" t="str">
            <v>PIB</v>
          </cell>
          <cell r="I4912" t="str">
            <v>MPP14ESB</v>
          </cell>
          <cell r="J4912" t="str">
            <v>行動銀行系統</v>
          </cell>
        </row>
        <row r="4913">
          <cell r="B4913" t="str">
            <v>NT1156</v>
          </cell>
          <cell r="C4913" t="str">
            <v>顧客基本資料查詢</v>
          </cell>
          <cell r="D4913" t="str">
            <v>Y</v>
          </cell>
          <cell r="E4913" t="str">
            <v/>
          </cell>
          <cell r="F4913" t="str">
            <v>CIFX</v>
          </cell>
          <cell r="G4913" t="str">
            <v>線上開戶</v>
          </cell>
          <cell r="H4913" t="str">
            <v>PIB</v>
          </cell>
          <cell r="I4913" t="str">
            <v>MPP14ESB</v>
          </cell>
          <cell r="J4913" t="str">
            <v>個網銀系統(PIB)</v>
          </cell>
        </row>
        <row r="4914">
          <cell r="B4914" t="str">
            <v>NT1156</v>
          </cell>
          <cell r="C4914" t="str">
            <v>顧客基本資料查詢</v>
          </cell>
          <cell r="D4914" t="str">
            <v>Y</v>
          </cell>
          <cell r="E4914" t="str">
            <v/>
          </cell>
          <cell r="F4914" t="str">
            <v>CIFX</v>
          </cell>
          <cell r="G4914" t="str">
            <v>線上開戶</v>
          </cell>
          <cell r="H4914" t="str">
            <v>PIB</v>
          </cell>
          <cell r="I4914" t="str">
            <v>MPP14ESB</v>
          </cell>
          <cell r="J4914" t="str">
            <v>線上服務應用系統(數金處)</v>
          </cell>
        </row>
        <row r="4915">
          <cell r="B4915" t="str">
            <v>NT1156</v>
          </cell>
          <cell r="C4915" t="str">
            <v>顧客基本資料查詢</v>
          </cell>
          <cell r="D4915" t="str">
            <v>Y</v>
          </cell>
          <cell r="E4915" t="str">
            <v/>
          </cell>
          <cell r="F4915" t="str">
            <v>CIFX</v>
          </cell>
          <cell r="G4915" t="str">
            <v>線上開戶</v>
          </cell>
          <cell r="H4915" t="str">
            <v>PIB</v>
          </cell>
          <cell r="I4915" t="str">
            <v>MPP14ESB</v>
          </cell>
          <cell r="J4915" t="str">
            <v>玉證線上開戶</v>
          </cell>
        </row>
        <row r="4916">
          <cell r="B4916" t="str">
            <v>NT1158</v>
          </cell>
          <cell r="C4916" t="str">
            <v>撥薪轉帳資料查詢－依轉出帳號</v>
          </cell>
          <cell r="D4916" t="str">
            <v>Y</v>
          </cell>
          <cell r="E4916" t="str">
            <v/>
          </cell>
          <cell r="F4916" t="str">
            <v>PIB</v>
          </cell>
          <cell r="G4916" t="str">
            <v>N</v>
          </cell>
          <cell r="H4916" t="str">
            <v>PIB</v>
          </cell>
          <cell r="I4916" t="str">
            <v/>
          </cell>
          <cell r="J4916" t="str">
            <v>個網銀系統(PIB)</v>
          </cell>
        </row>
        <row r="4917">
          <cell r="B4917" t="str">
            <v>NT1159</v>
          </cell>
          <cell r="C4917" t="str">
            <v>撥薪轉帳資料查詢－依批號</v>
          </cell>
          <cell r="D4917" t="str">
            <v>Y</v>
          </cell>
          <cell r="E4917" t="str">
            <v/>
          </cell>
          <cell r="F4917" t="str">
            <v>PIB</v>
          </cell>
          <cell r="G4917" t="str">
            <v>N</v>
          </cell>
          <cell r="H4917" t="str">
            <v>PIB</v>
          </cell>
          <cell r="I4917" t="str">
            <v/>
          </cell>
          <cell r="J4917" t="str">
            <v>個網銀系統(PIB)</v>
          </cell>
        </row>
        <row r="4918">
          <cell r="B4918" t="str">
            <v>NT1160</v>
          </cell>
          <cell r="C4918" t="str">
            <v>代繳公共事業費項目查詢</v>
          </cell>
          <cell r="D4918" t="str">
            <v>Y</v>
          </cell>
          <cell r="E4918" t="str">
            <v/>
          </cell>
          <cell r="F4918" t="str">
            <v>CBP03</v>
          </cell>
          <cell r="G4918" t="str">
            <v>N</v>
          </cell>
          <cell r="H4918" t="str">
            <v>PIB</v>
          </cell>
          <cell r="I4918" t="str">
            <v>MPP14ESB</v>
          </cell>
          <cell r="J4918" t="str">
            <v>個網銀系統(PIB)</v>
          </cell>
        </row>
        <row r="4919">
          <cell r="B4919" t="str">
            <v>NT1161</v>
          </cell>
          <cell r="C4919" t="str">
            <v>代繳公用事業費明細查詢</v>
          </cell>
          <cell r="D4919" t="str">
            <v>Y</v>
          </cell>
          <cell r="E4919" t="str">
            <v/>
          </cell>
          <cell r="F4919" t="str">
            <v>CBP03</v>
          </cell>
          <cell r="G4919" t="str">
            <v>N</v>
          </cell>
          <cell r="H4919" t="str">
            <v>PIB</v>
          </cell>
          <cell r="I4919" t="str">
            <v>MPP14ESB</v>
          </cell>
          <cell r="J4919" t="str">
            <v>個網銀系統(PIB)</v>
          </cell>
        </row>
        <row r="4920">
          <cell r="B4920" t="str">
            <v>NT1162</v>
          </cell>
          <cell r="C4920" t="str">
            <v>存款透支繳息查詢.</v>
          </cell>
          <cell r="D4920" t="str">
            <v>Y</v>
          </cell>
          <cell r="E4920" t="str">
            <v/>
          </cell>
          <cell r="F4920" t="str">
            <v>CBP03</v>
          </cell>
          <cell r="G4920" t="str">
            <v>N</v>
          </cell>
          <cell r="H4920" t="str">
            <v>PIB</v>
          </cell>
          <cell r="I4920" t="str">
            <v>MPP14ESB</v>
          </cell>
          <cell r="J4920" t="str">
            <v>個網銀系統(PIB)</v>
          </cell>
        </row>
        <row r="4921">
          <cell r="B4921" t="str">
            <v>NT1163</v>
          </cell>
          <cell r="C4921" t="str">
            <v>擔保透支帳號動用借款利息查詢</v>
          </cell>
          <cell r="D4921" t="str">
            <v>Y</v>
          </cell>
          <cell r="E4921" t="str">
            <v/>
          </cell>
          <cell r="F4921" t="str">
            <v>CBP03</v>
          </cell>
          <cell r="G4921" t="str">
            <v>N</v>
          </cell>
          <cell r="H4921" t="str">
            <v>PIB</v>
          </cell>
          <cell r="I4921" t="str">
            <v>MPP14ESB</v>
          </cell>
          <cell r="J4921" t="str">
            <v>個網銀系統(PIB)</v>
          </cell>
        </row>
        <row r="4922">
          <cell r="B4922" t="str">
            <v>NT1167</v>
          </cell>
          <cell r="C4922" t="str">
            <v>黃金存摺交易明細查詢</v>
          </cell>
          <cell r="D4922" t="str">
            <v>Y</v>
          </cell>
          <cell r="E4922" t="str">
            <v/>
          </cell>
          <cell r="F4922" t="str">
            <v>CBP03</v>
          </cell>
          <cell r="G4922" t="str">
            <v>N</v>
          </cell>
          <cell r="H4922" t="str">
            <v>PIB</v>
          </cell>
          <cell r="I4922" t="str">
            <v>MPP14ESB</v>
          </cell>
          <cell r="J4922" t="str">
            <v>個網銀系統(PIB)</v>
          </cell>
        </row>
        <row r="4923">
          <cell r="B4923" t="str">
            <v>NT1170</v>
          </cell>
          <cell r="C4923" t="str">
            <v>黃金存摺庫存損益查詢</v>
          </cell>
          <cell r="D4923" t="str">
            <v>Y</v>
          </cell>
          <cell r="E4923" t="str">
            <v/>
          </cell>
          <cell r="F4923" t="str">
            <v>CBP03</v>
          </cell>
          <cell r="G4923" t="str">
            <v>N</v>
          </cell>
          <cell r="H4923" t="str">
            <v>PIB</v>
          </cell>
          <cell r="I4923" t="str">
            <v>MPP14ESB</v>
          </cell>
          <cell r="J4923" t="str">
            <v>個網銀系統(PIB)</v>
          </cell>
        </row>
        <row r="4924">
          <cell r="B4924" t="str">
            <v>NT1171</v>
          </cell>
          <cell r="C4924" t="str">
            <v>黃金存摺買進試算</v>
          </cell>
          <cell r="D4924" t="str">
            <v>Y</v>
          </cell>
          <cell r="E4924" t="str">
            <v/>
          </cell>
          <cell r="F4924" t="str">
            <v>CBP03</v>
          </cell>
          <cell r="G4924" t="str">
            <v>N</v>
          </cell>
          <cell r="H4924" t="str">
            <v>PIB</v>
          </cell>
          <cell r="I4924" t="str">
            <v>MPP14ESB</v>
          </cell>
          <cell r="J4924" t="str">
            <v>個網銀系統(PIB)</v>
          </cell>
        </row>
        <row r="4925">
          <cell r="B4925" t="str">
            <v>NT1172</v>
          </cell>
          <cell r="C4925" t="str">
            <v>黃金存摺回售試算查詢</v>
          </cell>
          <cell r="D4925" t="str">
            <v>Y</v>
          </cell>
          <cell r="E4925" t="str">
            <v/>
          </cell>
          <cell r="F4925" t="str">
            <v>CBP03</v>
          </cell>
          <cell r="G4925" t="str">
            <v>N</v>
          </cell>
          <cell r="H4925" t="str">
            <v>PIB</v>
          </cell>
          <cell r="I4925" t="str">
            <v>MPP14ESB</v>
          </cell>
          <cell r="J4925" t="str">
            <v>個網銀系統(PIB)</v>
          </cell>
        </row>
        <row r="4926">
          <cell r="B4926" t="str">
            <v>NT1173</v>
          </cell>
          <cell r="C4926" t="str">
            <v>黃金存摺定期投資約定查詢</v>
          </cell>
          <cell r="D4926" t="str">
            <v>Y</v>
          </cell>
          <cell r="E4926" t="str">
            <v/>
          </cell>
          <cell r="F4926" t="str">
            <v>CBP03</v>
          </cell>
          <cell r="G4926" t="str">
            <v>CommonService</v>
          </cell>
          <cell r="H4926" t="str">
            <v>PIB</v>
          </cell>
          <cell r="I4926" t="str">
            <v>MPP14ESB</v>
          </cell>
          <cell r="J4926" t="str">
            <v>個網銀系統(PIB)</v>
          </cell>
        </row>
        <row r="4927">
          <cell r="B4927" t="str">
            <v>NT1173</v>
          </cell>
          <cell r="C4927" t="str">
            <v>黃金存摺定期投資約定查詢</v>
          </cell>
          <cell r="D4927" t="str">
            <v>N</v>
          </cell>
          <cell r="E4927" t="str">
            <v/>
          </cell>
          <cell r="F4927" t="str">
            <v>CBP03</v>
          </cell>
          <cell r="G4927" t="str">
            <v>CommonService</v>
          </cell>
          <cell r="H4927" t="str">
            <v>PIB</v>
          </cell>
          <cell r="I4927" t="str">
            <v>MPP14ESB</v>
          </cell>
          <cell r="J4927" t="str">
            <v>Common Service共用服務系統</v>
          </cell>
        </row>
        <row r="4928">
          <cell r="B4928" t="str">
            <v>NT1174</v>
          </cell>
          <cell r="C4928" t="str">
            <v>黃金存摺定期投資變更紀錄查詢</v>
          </cell>
          <cell r="D4928" t="str">
            <v>Y</v>
          </cell>
          <cell r="E4928" t="str">
            <v/>
          </cell>
          <cell r="F4928" t="str">
            <v>CBP03</v>
          </cell>
          <cell r="G4928" t="str">
            <v>N</v>
          </cell>
          <cell r="H4928" t="str">
            <v>PIB</v>
          </cell>
          <cell r="I4928" t="str">
            <v>MPP14ESB</v>
          </cell>
          <cell r="J4928" t="str">
            <v>個網銀系統(PIB)</v>
          </cell>
        </row>
        <row r="4929">
          <cell r="B4929" t="str">
            <v>NT1175</v>
          </cell>
          <cell r="C4929" t="str">
            <v>外幣交易水單查詢</v>
          </cell>
          <cell r="D4929" t="str">
            <v>Y</v>
          </cell>
          <cell r="E4929" t="str">
            <v/>
          </cell>
          <cell r="F4929" t="str">
            <v>CBP16.2</v>
          </cell>
          <cell r="G4929" t="str">
            <v>N</v>
          </cell>
          <cell r="H4929" t="str">
            <v>PIB</v>
          </cell>
          <cell r="I4929" t="str">
            <v>MPP14ESB</v>
          </cell>
          <cell r="J4929" t="str">
            <v>個網銀系統(PIB)</v>
          </cell>
        </row>
        <row r="4930">
          <cell r="B4930" t="str">
            <v>NT1176</v>
          </cell>
          <cell r="C4930" t="str">
            <v>黃金存摺到價買進投資約定查詢</v>
          </cell>
          <cell r="D4930" t="str">
            <v>Y</v>
          </cell>
          <cell r="E4930" t="str">
            <v/>
          </cell>
          <cell r="F4930" t="str">
            <v>CBP03</v>
          </cell>
          <cell r="G4930" t="str">
            <v>N</v>
          </cell>
          <cell r="H4930" t="str">
            <v>PIB</v>
          </cell>
          <cell r="I4930" t="str">
            <v>MPP14ESB</v>
          </cell>
          <cell r="J4930" t="str">
            <v>個網銀系統(PIB)</v>
          </cell>
        </row>
        <row r="4931">
          <cell r="B4931" t="str">
            <v>NT1201</v>
          </cell>
          <cell r="C4931" t="str">
            <v>個網外匯</v>
          </cell>
          <cell r="D4931" t="str">
            <v>Y</v>
          </cell>
          <cell r="E4931" t="str">
            <v/>
          </cell>
          <cell r="F4931" t="str">
            <v>CBP03</v>
          </cell>
          <cell r="G4931" t="str">
            <v>N</v>
          </cell>
          <cell r="H4931" t="str">
            <v>PIB</v>
          </cell>
          <cell r="I4931" t="str">
            <v>MPP14ESB</v>
          </cell>
          <cell r="J4931" t="str">
            <v>外匯共用平台(FXCM)</v>
          </cell>
        </row>
        <row r="4932">
          <cell r="B4932" t="str">
            <v>NT1203</v>
          </cell>
          <cell r="C4932" t="str">
            <v>網銀外幣結購綜轉定</v>
          </cell>
          <cell r="D4932" t="str">
            <v>Y</v>
          </cell>
          <cell r="E4932" t="str">
            <v/>
          </cell>
          <cell r="F4932" t="str">
            <v>CBP03</v>
          </cell>
          <cell r="G4932" t="str">
            <v>N</v>
          </cell>
          <cell r="H4932" t="str">
            <v>PIB</v>
          </cell>
          <cell r="I4932" t="str">
            <v>MPP14ESB</v>
          </cell>
          <cell r="J4932" t="str">
            <v>外匯共用平台(FXCM)</v>
          </cell>
        </row>
        <row r="4933">
          <cell r="B4933" t="str">
            <v>NT1204</v>
          </cell>
          <cell r="C4933" t="str">
            <v>新個網銀外幣綜存轉定存</v>
          </cell>
          <cell r="D4933" t="str">
            <v>Y</v>
          </cell>
          <cell r="E4933" t="str">
            <v/>
          </cell>
          <cell r="F4933" t="str">
            <v>CBP03</v>
          </cell>
          <cell r="G4933" t="str">
            <v>N</v>
          </cell>
          <cell r="H4933" t="str">
            <v>PIB</v>
          </cell>
          <cell r="I4933" t="str">
            <v>MPP14ESB</v>
          </cell>
          <cell r="J4933" t="str">
            <v>個網銀系統(PIB)</v>
          </cell>
        </row>
        <row r="4934">
          <cell r="B4934" t="str">
            <v>NT1205</v>
          </cell>
          <cell r="C4934" t="str">
            <v>新個網銀線上申請手續費扣帳</v>
          </cell>
          <cell r="D4934" t="str">
            <v>Y</v>
          </cell>
          <cell r="E4934" t="str">
            <v/>
          </cell>
          <cell r="F4934" t="str">
            <v>CBP03</v>
          </cell>
          <cell r="G4934" t="str">
            <v>N</v>
          </cell>
          <cell r="H4934" t="str">
            <v>PIB</v>
          </cell>
          <cell r="I4934" t="str">
            <v>MPP14ESB</v>
          </cell>
          <cell r="J4934" t="str">
            <v>個網銀系統(PIB)</v>
          </cell>
        </row>
        <row r="4935">
          <cell r="B4935" t="str">
            <v>NT1207</v>
          </cell>
          <cell r="C4935" t="str">
            <v>外幣基金單筆申購</v>
          </cell>
          <cell r="D4935" t="str">
            <v>N</v>
          </cell>
          <cell r="E4935" t="str">
            <v/>
          </cell>
          <cell r="F4935" t="str">
            <v>WISE</v>
          </cell>
          <cell r="G4935" t="str">
            <v>行動銀行</v>
          </cell>
          <cell r="H4935" t="str">
            <v>PIB</v>
          </cell>
          <cell r="I4935" t="str">
            <v>MPP14ESB</v>
          </cell>
          <cell r="J4935" t="str">
            <v>N/A</v>
          </cell>
        </row>
        <row r="4936">
          <cell r="B4936" t="str">
            <v>NT1207</v>
          </cell>
          <cell r="C4936" t="str">
            <v>外幣基金單筆申購</v>
          </cell>
          <cell r="D4936" t="str">
            <v>N</v>
          </cell>
          <cell r="E4936" t="str">
            <v/>
          </cell>
          <cell r="F4936" t="str">
            <v>WISE</v>
          </cell>
          <cell r="G4936" t="str">
            <v>行動銀行</v>
          </cell>
          <cell r="H4936" t="str">
            <v>PIB</v>
          </cell>
          <cell r="I4936" t="str">
            <v>MPP14ESB</v>
          </cell>
          <cell r="J4936" t="str">
            <v>N/A</v>
          </cell>
        </row>
        <row r="4937">
          <cell r="B4937" t="str">
            <v>NT1211</v>
          </cell>
          <cell r="C4937" t="str">
            <v>外幣定存中途解約</v>
          </cell>
          <cell r="D4937" t="str">
            <v>Y</v>
          </cell>
          <cell r="E4937" t="str">
            <v/>
          </cell>
          <cell r="F4937" t="str">
            <v>CBP03</v>
          </cell>
          <cell r="G4937" t="str">
            <v>N</v>
          </cell>
          <cell r="H4937" t="str">
            <v>PIB</v>
          </cell>
          <cell r="I4937" t="str">
            <v>MPP14ESB</v>
          </cell>
          <cell r="J4937" t="str">
            <v>個網銀系統(PIB)</v>
          </cell>
        </row>
        <row r="4938">
          <cell r="B4938" t="str">
            <v>NT1301</v>
          </cell>
          <cell r="C4938" t="str">
            <v>新個網銀密碼驗證</v>
          </cell>
          <cell r="D4938" t="str">
            <v>Y</v>
          </cell>
          <cell r="E4938" t="str">
            <v/>
          </cell>
          <cell r="F4938" t="str">
            <v>CBP21</v>
          </cell>
          <cell r="G4938" t="str">
            <v>N</v>
          </cell>
          <cell r="H4938" t="str">
            <v>PIB</v>
          </cell>
          <cell r="I4938" t="str">
            <v/>
          </cell>
          <cell r="J4938" t="str">
            <v>個網銀系統(PIB)</v>
          </cell>
        </row>
        <row r="4939">
          <cell r="B4939" t="str">
            <v>NT1302</v>
          </cell>
          <cell r="C4939" t="str">
            <v>查詢帳號與統編是否為同一人(票據託收查詢交易使用)</v>
          </cell>
          <cell r="D4939" t="str">
            <v>Y</v>
          </cell>
          <cell r="E4939" t="str">
            <v/>
          </cell>
          <cell r="F4939" t="str">
            <v>CBP03</v>
          </cell>
          <cell r="G4939" t="str">
            <v>N</v>
          </cell>
          <cell r="H4939" t="str">
            <v>PIB</v>
          </cell>
          <cell r="I4939" t="str">
            <v>MPP14ESB</v>
          </cell>
          <cell r="J4939" t="str">
            <v>個網銀系統(PIB)</v>
          </cell>
        </row>
        <row r="4940">
          <cell r="B4940" t="str">
            <v>NT1303</v>
          </cell>
          <cell r="C4940" t="str">
            <v>單次簡訊ＯＴＰ驗證</v>
          </cell>
          <cell r="D4940" t="str">
            <v>Y</v>
          </cell>
          <cell r="E4940" t="str">
            <v/>
          </cell>
          <cell r="F4940" t="str">
            <v>CBP20</v>
          </cell>
          <cell r="G4940" t="str">
            <v>線上開戶</v>
          </cell>
          <cell r="H4940" t="str">
            <v>PIB</v>
          </cell>
          <cell r="I4940" t="str">
            <v/>
          </cell>
          <cell r="J4940" t="str">
            <v>行動銀行系統</v>
          </cell>
        </row>
        <row r="4941">
          <cell r="B4941" t="str">
            <v>NT1303</v>
          </cell>
          <cell r="C4941" t="str">
            <v>單次簡訊ＯＴＰ驗證</v>
          </cell>
          <cell r="D4941" t="str">
            <v>N</v>
          </cell>
          <cell r="E4941" t="str">
            <v/>
          </cell>
          <cell r="F4941" t="str">
            <v>CBP20</v>
          </cell>
          <cell r="G4941" t="str">
            <v>線上開戶</v>
          </cell>
          <cell r="H4941" t="str">
            <v>PIB</v>
          </cell>
          <cell r="I4941" t="str">
            <v/>
          </cell>
          <cell r="J4941" t="str">
            <v>線上服務應用系統(數金處)</v>
          </cell>
        </row>
        <row r="4942">
          <cell r="B4942" t="str">
            <v>NT1303</v>
          </cell>
          <cell r="C4942" t="str">
            <v>單次簡訊ＯＴＰ驗證</v>
          </cell>
          <cell r="D4942" t="str">
            <v>Y</v>
          </cell>
          <cell r="E4942" t="str">
            <v/>
          </cell>
          <cell r="F4942" t="str">
            <v>CBP20</v>
          </cell>
          <cell r="G4942" t="str">
            <v>線上開戶</v>
          </cell>
          <cell r="H4942" t="str">
            <v>PIB</v>
          </cell>
          <cell r="I4942" t="str">
            <v/>
          </cell>
          <cell r="J4942" t="str">
            <v>玉證線上開戶</v>
          </cell>
        </row>
        <row r="4943">
          <cell r="B4943" t="str">
            <v>NT1304</v>
          </cell>
          <cell r="C4943" t="str">
            <v>預約轉帳驗密</v>
          </cell>
          <cell r="D4943" t="str">
            <v>Y</v>
          </cell>
          <cell r="E4943" t="str">
            <v/>
          </cell>
          <cell r="F4943" t="str">
            <v>CBP21</v>
          </cell>
          <cell r="G4943" t="str">
            <v>CommonService</v>
          </cell>
          <cell r="H4943" t="str">
            <v>PIB</v>
          </cell>
          <cell r="I4943" t="str">
            <v/>
          </cell>
          <cell r="J4943" t="str">
            <v>N/A</v>
          </cell>
        </row>
        <row r="4944">
          <cell r="B4944" t="str">
            <v>NT1304</v>
          </cell>
          <cell r="C4944" t="str">
            <v>預約轉帳驗密</v>
          </cell>
          <cell r="D4944" t="str">
            <v>Y</v>
          </cell>
          <cell r="E4944" t="str">
            <v/>
          </cell>
          <cell r="F4944" t="str">
            <v>CBP21</v>
          </cell>
          <cell r="G4944" t="str">
            <v>CommonService</v>
          </cell>
          <cell r="H4944" t="str">
            <v>PIB</v>
          </cell>
          <cell r="I4944" t="str">
            <v/>
          </cell>
          <cell r="J4944" t="str">
            <v>Common Service共用服務系統</v>
          </cell>
        </row>
        <row r="4945">
          <cell r="B4945" t="str">
            <v>NT1305</v>
          </cell>
          <cell r="C4945" t="str">
            <v>私密資料檢核使用晶片金融卡</v>
          </cell>
          <cell r="D4945" t="str">
            <v>Y</v>
          </cell>
          <cell r="E4945" t="str">
            <v/>
          </cell>
          <cell r="F4945" t="str">
            <v>CBP18</v>
          </cell>
          <cell r="G4945" t="str">
            <v>N</v>
          </cell>
          <cell r="H4945" t="str">
            <v>PIB</v>
          </cell>
          <cell r="I4945" t="str">
            <v/>
          </cell>
          <cell r="J4945" t="str">
            <v>個網銀系統(PIB)</v>
          </cell>
        </row>
        <row r="4946">
          <cell r="B4946" t="str">
            <v>NT1306</v>
          </cell>
          <cell r="C4946" t="str">
            <v>新個網銀登入檢核</v>
          </cell>
          <cell r="D4946" t="str">
            <v>Y</v>
          </cell>
          <cell r="E4946" t="str">
            <v/>
          </cell>
          <cell r="F4946" t="str">
            <v>CBP2021</v>
          </cell>
          <cell r="G4946" t="str">
            <v>行動銀行</v>
          </cell>
          <cell r="H4946" t="str">
            <v>PIB</v>
          </cell>
          <cell r="I4946" t="str">
            <v/>
          </cell>
          <cell r="J4946" t="str">
            <v>行動銀行系統</v>
          </cell>
        </row>
        <row r="4947">
          <cell r="B4947" t="str">
            <v>NT1306</v>
          </cell>
          <cell r="C4947" t="str">
            <v>新個網銀登入檢核</v>
          </cell>
          <cell r="D4947" t="str">
            <v>Y</v>
          </cell>
          <cell r="E4947" t="str">
            <v/>
          </cell>
          <cell r="F4947" t="str">
            <v>CBP2021</v>
          </cell>
          <cell r="G4947" t="str">
            <v>行動銀行</v>
          </cell>
          <cell r="H4947" t="str">
            <v>PIB</v>
          </cell>
          <cell r="I4947" t="str">
            <v/>
          </cell>
          <cell r="J4947" t="str">
            <v>個網銀系統(PIB)</v>
          </cell>
        </row>
        <row r="4948">
          <cell r="B4948" t="str">
            <v>NT1306</v>
          </cell>
          <cell r="C4948" t="str">
            <v>新個網銀登入檢核</v>
          </cell>
          <cell r="D4948" t="str">
            <v>Y</v>
          </cell>
          <cell r="E4948" t="str">
            <v/>
          </cell>
          <cell r="F4948" t="str">
            <v>CBP2021</v>
          </cell>
          <cell r="G4948" t="str">
            <v>行動銀行</v>
          </cell>
          <cell r="H4948" t="str">
            <v>PIB</v>
          </cell>
          <cell r="I4948" t="str">
            <v/>
          </cell>
          <cell r="J4948" t="str">
            <v>社群金融平台(LINE BC)</v>
          </cell>
        </row>
        <row r="4949">
          <cell r="B4949" t="str">
            <v>NT1306</v>
          </cell>
          <cell r="C4949" t="str">
            <v>新個網銀登入檢核</v>
          </cell>
          <cell r="D4949" t="str">
            <v>Y</v>
          </cell>
          <cell r="E4949" t="str">
            <v/>
          </cell>
          <cell r="F4949" t="str">
            <v>CBP2021</v>
          </cell>
          <cell r="G4949" t="str">
            <v>行動銀行</v>
          </cell>
          <cell r="H4949" t="str">
            <v>PIB</v>
          </cell>
          <cell r="I4949" t="str">
            <v/>
          </cell>
          <cell r="J4949" t="str">
            <v>Common Service共用服務系統</v>
          </cell>
        </row>
        <row r="4950">
          <cell r="B4950" t="str">
            <v>NT1306</v>
          </cell>
          <cell r="C4950" t="str">
            <v>新個網銀登入檢核</v>
          </cell>
          <cell r="D4950" t="str">
            <v>Y</v>
          </cell>
          <cell r="E4950" t="str">
            <v/>
          </cell>
          <cell r="F4950" t="str">
            <v>CBP2021</v>
          </cell>
          <cell r="G4950" t="str">
            <v>行動銀行</v>
          </cell>
          <cell r="H4950" t="str">
            <v>PIB</v>
          </cell>
          <cell r="I4950" t="str">
            <v/>
          </cell>
          <cell r="J4950" t="str">
            <v>外匯共用平台(FXCM)</v>
          </cell>
        </row>
        <row r="4951">
          <cell r="B4951" t="str">
            <v>NT1307</v>
          </cell>
          <cell r="C4951" t="str">
            <v>網銀登入資料約定</v>
          </cell>
          <cell r="D4951" t="str">
            <v>Y</v>
          </cell>
          <cell r="E4951" t="str">
            <v/>
          </cell>
          <cell r="F4951" t="str">
            <v>CBP21</v>
          </cell>
          <cell r="G4951" t="str">
            <v>N</v>
          </cell>
          <cell r="H4951" t="str">
            <v>PIB</v>
          </cell>
          <cell r="I4951" t="str">
            <v/>
          </cell>
          <cell r="J4951" t="str">
            <v>個網銀系統(PIB)</v>
          </cell>
        </row>
        <row r="4952">
          <cell r="B4952" t="str">
            <v>NT1311</v>
          </cell>
          <cell r="C4952" t="str">
            <v>ＯＴＰ非約轉帳於轉帳前產生ＯＴＰ</v>
          </cell>
          <cell r="D4952" t="str">
            <v>Y</v>
          </cell>
          <cell r="E4952" t="str">
            <v/>
          </cell>
          <cell r="F4952" t="str">
            <v>CBP20</v>
          </cell>
          <cell r="G4952" t="str">
            <v>行動銀行</v>
          </cell>
          <cell r="H4952" t="str">
            <v>PIB</v>
          </cell>
          <cell r="I4952" t="str">
            <v>MPP14ESB</v>
          </cell>
          <cell r="J4952" t="str">
            <v>行動銀行系統</v>
          </cell>
        </row>
        <row r="4953">
          <cell r="B4953" t="str">
            <v>NT1311</v>
          </cell>
          <cell r="C4953" t="str">
            <v>ＯＴＰ非約轉帳於轉帳前產生ＯＴＰ</v>
          </cell>
          <cell r="D4953" t="str">
            <v>Y</v>
          </cell>
          <cell r="E4953" t="str">
            <v/>
          </cell>
          <cell r="F4953" t="str">
            <v>CBP20</v>
          </cell>
          <cell r="G4953" t="str">
            <v>行動銀行</v>
          </cell>
          <cell r="H4953" t="str">
            <v>PIB</v>
          </cell>
          <cell r="I4953" t="str">
            <v>MPP14ESB</v>
          </cell>
          <cell r="J4953" t="str">
            <v>個網銀系統(PIB)</v>
          </cell>
        </row>
        <row r="4954">
          <cell r="B4954" t="str">
            <v>NT1312</v>
          </cell>
          <cell r="C4954" t="str">
            <v>預約繳稅驗ＭＡＣ</v>
          </cell>
          <cell r="D4954" t="str">
            <v>Y</v>
          </cell>
          <cell r="E4954" t="str">
            <v/>
          </cell>
          <cell r="F4954" t="str">
            <v>PIB</v>
          </cell>
          <cell r="G4954" t="str">
            <v>N</v>
          </cell>
          <cell r="H4954" t="str">
            <v>PIB</v>
          </cell>
          <cell r="I4954" t="str">
            <v/>
          </cell>
          <cell r="J4954" t="str">
            <v>個網銀系統(PIB)</v>
          </cell>
        </row>
        <row r="4955">
          <cell r="B4955" t="str">
            <v>NT1401</v>
          </cell>
          <cell r="C4955" t="str">
            <v>台幣本行轉帳（含ＯＴＰ轉帳）</v>
          </cell>
          <cell r="D4955" t="str">
            <v>Y</v>
          </cell>
          <cell r="E4955" t="str">
            <v/>
          </cell>
          <cell r="F4955" t="str">
            <v>CBP03</v>
          </cell>
          <cell r="G4955" t="str">
            <v>行動銀行</v>
          </cell>
          <cell r="H4955" t="str">
            <v>PIB</v>
          </cell>
          <cell r="I4955" t="str">
            <v>MPP14ESB</v>
          </cell>
          <cell r="J4955" t="str">
            <v>行動銀行系統</v>
          </cell>
        </row>
        <row r="4956">
          <cell r="B4956" t="str">
            <v>NT1401</v>
          </cell>
          <cell r="C4956" t="str">
            <v>台幣本行轉帳（含ＯＴＰ轉帳）</v>
          </cell>
          <cell r="D4956" t="str">
            <v>Y</v>
          </cell>
          <cell r="E4956" t="str">
            <v/>
          </cell>
          <cell r="F4956" t="str">
            <v>CBP03</v>
          </cell>
          <cell r="G4956" t="str">
            <v>行動銀行</v>
          </cell>
          <cell r="H4956" t="str">
            <v>PIB</v>
          </cell>
          <cell r="I4956" t="str">
            <v>MPP14ESB</v>
          </cell>
          <cell r="J4956" t="str">
            <v>個網銀系統(PIB)</v>
          </cell>
        </row>
        <row r="4957">
          <cell r="B4957" t="str">
            <v>NT1401</v>
          </cell>
          <cell r="C4957" t="str">
            <v>台幣本行轉帳（含ＯＴＰ轉帳）</v>
          </cell>
          <cell r="D4957" t="str">
            <v>N</v>
          </cell>
          <cell r="E4957" t="str">
            <v/>
          </cell>
          <cell r="F4957" t="str">
            <v>CBP03</v>
          </cell>
          <cell r="G4957" t="str">
            <v>行動銀行</v>
          </cell>
          <cell r="H4957" t="str">
            <v>PIB</v>
          </cell>
          <cell r="I4957" t="str">
            <v>MPP14ESB</v>
          </cell>
          <cell r="J4957" t="str">
            <v>Common Service共用服務系統</v>
          </cell>
        </row>
        <row r="4958">
          <cell r="B4958" t="str">
            <v>NT1402</v>
          </cell>
          <cell r="C4958" t="str">
            <v>新個網銀繳本行信用卡款</v>
          </cell>
          <cell r="D4958" t="str">
            <v>Y</v>
          </cell>
          <cell r="E4958" t="str">
            <v/>
          </cell>
          <cell r="F4958" t="str">
            <v>CBP03</v>
          </cell>
          <cell r="G4958" t="str">
            <v>N</v>
          </cell>
          <cell r="H4958" t="str">
            <v>PIB</v>
          </cell>
          <cell r="I4958" t="str">
            <v>MPP14ESB</v>
          </cell>
          <cell r="J4958" t="str">
            <v>個網銀系統(PIB)</v>
          </cell>
        </row>
        <row r="4959">
          <cell r="B4959" t="str">
            <v>NT1403</v>
          </cell>
          <cell r="C4959" t="str">
            <v>網銀跨行轉帳</v>
          </cell>
          <cell r="D4959" t="str">
            <v>Y</v>
          </cell>
          <cell r="E4959" t="str">
            <v/>
          </cell>
          <cell r="F4959" t="str">
            <v>CBP18</v>
          </cell>
          <cell r="G4959" t="str">
            <v>行動銀行</v>
          </cell>
          <cell r="H4959" t="str">
            <v>PIB</v>
          </cell>
          <cell r="I4959" t="str">
            <v>MPP14ESB</v>
          </cell>
          <cell r="J4959" t="str">
            <v>個網銀系統(PIB)</v>
          </cell>
        </row>
        <row r="4960">
          <cell r="B4960" t="str">
            <v>NT1404</v>
          </cell>
          <cell r="C4960" t="str">
            <v>新個網銀台幣綜存轉定存</v>
          </cell>
          <cell r="D4960" t="str">
            <v>Y</v>
          </cell>
          <cell r="E4960" t="str">
            <v/>
          </cell>
          <cell r="F4960" t="str">
            <v>CBP03</v>
          </cell>
          <cell r="G4960" t="str">
            <v>N</v>
          </cell>
          <cell r="H4960" t="str">
            <v>PIB</v>
          </cell>
          <cell r="I4960" t="str">
            <v>MPP14ESB</v>
          </cell>
          <cell r="J4960" t="str">
            <v>個網銀系統(PIB)</v>
          </cell>
        </row>
        <row r="4961">
          <cell r="B4961" t="str">
            <v>NT1405</v>
          </cell>
          <cell r="C4961" t="str">
            <v>台幣綜存質借結清利息繳納</v>
          </cell>
          <cell r="D4961" t="str">
            <v>Y</v>
          </cell>
          <cell r="E4961" t="str">
            <v/>
          </cell>
          <cell r="F4961" t="str">
            <v>CBP03</v>
          </cell>
          <cell r="G4961" t="str">
            <v>N</v>
          </cell>
          <cell r="H4961" t="str">
            <v>PIB</v>
          </cell>
          <cell r="I4961" t="str">
            <v>MPP14ESB</v>
          </cell>
          <cell r="J4961" t="str">
            <v>個網銀系統(PIB)</v>
          </cell>
        </row>
        <row r="4962">
          <cell r="B4962" t="str">
            <v>NT1406</v>
          </cell>
          <cell r="C4962" t="str">
            <v>跨行通匯</v>
          </cell>
          <cell r="D4962" t="str">
            <v>N</v>
          </cell>
          <cell r="E4962" t="str">
            <v/>
          </cell>
          <cell r="F4962" t="str">
            <v>CBP03</v>
          </cell>
          <cell r="G4962" t="str">
            <v>CommonService</v>
          </cell>
          <cell r="H4962" t="str">
            <v>PIB</v>
          </cell>
          <cell r="I4962" t="str">
            <v>MPP14ESB</v>
          </cell>
          <cell r="J4962" t="str">
            <v>Common Service共用服務系統</v>
          </cell>
        </row>
        <row r="4963">
          <cell r="B4963" t="str">
            <v>NT1407</v>
          </cell>
          <cell r="C4963" t="str">
            <v>台幣基金單筆申購／沖轉</v>
          </cell>
          <cell r="D4963" t="str">
            <v>N</v>
          </cell>
          <cell r="E4963" t="str">
            <v/>
          </cell>
          <cell r="F4963" t="str">
            <v>WISE</v>
          </cell>
          <cell r="G4963" t="str">
            <v>行動銀行</v>
          </cell>
          <cell r="H4963" t="str">
            <v>PIB</v>
          </cell>
          <cell r="I4963" t="str">
            <v>MPP14ESB</v>
          </cell>
          <cell r="J4963" t="str">
            <v>N/A</v>
          </cell>
        </row>
        <row r="4964">
          <cell r="B4964" t="str">
            <v>NT1407</v>
          </cell>
          <cell r="C4964" t="str">
            <v>台幣基金單筆申購／沖轉</v>
          </cell>
          <cell r="D4964" t="str">
            <v>N</v>
          </cell>
          <cell r="E4964" t="str">
            <v/>
          </cell>
          <cell r="F4964" t="str">
            <v>WISE</v>
          </cell>
          <cell r="G4964" t="str">
            <v>行動銀行</v>
          </cell>
          <cell r="H4964" t="str">
            <v>PIB</v>
          </cell>
          <cell r="I4964" t="str">
            <v>MPP14ESB</v>
          </cell>
          <cell r="J4964" t="str">
            <v>N/A</v>
          </cell>
        </row>
        <row r="4965">
          <cell r="B4965" t="str">
            <v>NT1408</v>
          </cell>
          <cell r="C4965" t="str">
            <v>台幣貸款部分還本</v>
          </cell>
          <cell r="D4965" t="str">
            <v>Y</v>
          </cell>
          <cell r="E4965" t="str">
            <v/>
          </cell>
          <cell r="F4965" t="str">
            <v>CBP04</v>
          </cell>
          <cell r="G4965" t="str">
            <v>N</v>
          </cell>
          <cell r="H4965" t="str">
            <v>PIB</v>
          </cell>
          <cell r="I4965" t="str">
            <v>MPP14ESB</v>
          </cell>
          <cell r="J4965" t="str">
            <v>個網銀系統(PIB)</v>
          </cell>
        </row>
        <row r="4966">
          <cell r="B4966" t="str">
            <v>NT1409</v>
          </cell>
          <cell r="C4966" t="str">
            <v>台幣線上開戶交易</v>
          </cell>
          <cell r="D4966" t="str">
            <v>Y</v>
          </cell>
          <cell r="E4966" t="str">
            <v/>
          </cell>
          <cell r="F4966" t="str">
            <v>CBP03</v>
          </cell>
          <cell r="G4966" t="str">
            <v>線上開戶</v>
          </cell>
          <cell r="H4966" t="str">
            <v>PIB</v>
          </cell>
          <cell r="I4966" t="str">
            <v>MPP14ESB</v>
          </cell>
          <cell r="J4966" t="str">
            <v>線上服務應用系統(數金處)</v>
          </cell>
        </row>
        <row r="4967">
          <cell r="B4967" t="str">
            <v>NT1410</v>
          </cell>
          <cell r="C4967" t="str">
            <v>個網銀上傳撥薪資料(細部資料待確認)</v>
          </cell>
          <cell r="D4967" t="str">
            <v>Y</v>
          </cell>
          <cell r="E4967" t="str">
            <v/>
          </cell>
          <cell r="F4967" t="str">
            <v>CBP03</v>
          </cell>
          <cell r="G4967" t="str">
            <v>N</v>
          </cell>
          <cell r="H4967" t="str">
            <v>PIB</v>
          </cell>
          <cell r="I4967" t="str">
            <v>MPP14ESB</v>
          </cell>
          <cell r="J4967" t="str">
            <v>個網銀系統(PIB)</v>
          </cell>
        </row>
        <row r="4968">
          <cell r="B4968" t="str">
            <v>NT1411</v>
          </cell>
          <cell r="C4968" t="str">
            <v>台幣定存中途解約</v>
          </cell>
          <cell r="D4968" t="str">
            <v>Y</v>
          </cell>
          <cell r="E4968" t="str">
            <v/>
          </cell>
          <cell r="F4968" t="str">
            <v>CBP03</v>
          </cell>
          <cell r="G4968" t="str">
            <v>N</v>
          </cell>
          <cell r="H4968" t="str">
            <v>PIB</v>
          </cell>
          <cell r="I4968" t="str">
            <v>MPP14ESB</v>
          </cell>
          <cell r="J4968" t="str">
            <v>個網銀系統(PIB)</v>
          </cell>
        </row>
        <row r="4969">
          <cell r="B4969" t="str">
            <v>NT1412</v>
          </cell>
          <cell r="C4969" t="str">
            <v>黃金存摺買進交易</v>
          </cell>
          <cell r="D4969" t="str">
            <v>Y</v>
          </cell>
          <cell r="E4969" t="str">
            <v/>
          </cell>
          <cell r="F4969" t="str">
            <v>CBP03</v>
          </cell>
          <cell r="G4969" t="str">
            <v>N</v>
          </cell>
          <cell r="H4969" t="str">
            <v>PIB</v>
          </cell>
          <cell r="I4969" t="str">
            <v>MPP14ESB</v>
          </cell>
          <cell r="J4969" t="str">
            <v>個網銀系統(PIB)</v>
          </cell>
        </row>
        <row r="4970">
          <cell r="B4970" t="str">
            <v>NT1413</v>
          </cell>
          <cell r="C4970" t="str">
            <v>黃金存摺回售交易</v>
          </cell>
          <cell r="D4970" t="str">
            <v>Y</v>
          </cell>
          <cell r="E4970" t="str">
            <v/>
          </cell>
          <cell r="F4970" t="str">
            <v>CBP03</v>
          </cell>
          <cell r="G4970" t="str">
            <v>N</v>
          </cell>
          <cell r="H4970" t="str">
            <v>PIB</v>
          </cell>
          <cell r="I4970" t="str">
            <v>MPP14ESB</v>
          </cell>
          <cell r="J4970" t="str">
            <v>個網銀系統(PIB)</v>
          </cell>
        </row>
        <row r="4971">
          <cell r="B4971" t="str">
            <v>NT1458</v>
          </cell>
          <cell r="C4971" t="str">
            <v>新個網銀繳費交易</v>
          </cell>
          <cell r="D4971" t="str">
            <v>Y</v>
          </cell>
          <cell r="E4971" t="str">
            <v/>
          </cell>
          <cell r="F4971" t="str">
            <v>CBP03</v>
          </cell>
          <cell r="G4971" t="str">
            <v>N</v>
          </cell>
          <cell r="H4971" t="str">
            <v>PIB</v>
          </cell>
          <cell r="I4971" t="str">
            <v>MPP14ESB</v>
          </cell>
          <cell r="J4971" t="str">
            <v>個網銀系統(PIB)</v>
          </cell>
        </row>
        <row r="4972">
          <cell r="B4972" t="str">
            <v>NT1501</v>
          </cell>
          <cell r="C4972" t="str">
            <v>舊個網轉換至新個網</v>
          </cell>
          <cell r="D4972" t="str">
            <v>N</v>
          </cell>
          <cell r="E4972" t="str">
            <v/>
          </cell>
          <cell r="F4972" t="str">
            <v>PIB</v>
          </cell>
          <cell r="G4972" t="str">
            <v>N</v>
          </cell>
          <cell r="H4972" t="str">
            <v>PIB</v>
          </cell>
          <cell r="I4972" t="str">
            <v/>
          </cell>
          <cell r="J4972" t="str">
            <v>N/A</v>
          </cell>
        </row>
        <row r="4973">
          <cell r="B4973" t="str">
            <v>NT1501</v>
          </cell>
          <cell r="C4973" t="str">
            <v>舊個網轉換至新個網</v>
          </cell>
          <cell r="D4973" t="str">
            <v>N</v>
          </cell>
          <cell r="E4973" t="str">
            <v/>
          </cell>
          <cell r="F4973" t="str">
            <v>PIB</v>
          </cell>
          <cell r="G4973" t="str">
            <v>N</v>
          </cell>
          <cell r="H4973" t="str">
            <v>PIB</v>
          </cell>
          <cell r="I4973" t="str">
            <v/>
          </cell>
          <cell r="J4973" t="str">
            <v>N/A</v>
          </cell>
        </row>
        <row r="4974">
          <cell r="B4974" t="str">
            <v>NT1502</v>
          </cell>
          <cell r="C4974" t="str">
            <v>申請/取消 提高非約定轉帳限額</v>
          </cell>
          <cell r="D4974" t="str">
            <v>Y</v>
          </cell>
          <cell r="E4974" t="str">
            <v/>
          </cell>
          <cell r="F4974" t="str">
            <v>CBP03</v>
          </cell>
          <cell r="G4974" t="str">
            <v/>
          </cell>
          <cell r="H4974" t="str">
            <v/>
          </cell>
          <cell r="I4974" t="str">
            <v/>
          </cell>
          <cell r="J4974" t="str">
            <v>個網銀系統(PIB)</v>
          </cell>
        </row>
        <row r="4975">
          <cell r="B4975" t="str">
            <v>NT1502</v>
          </cell>
          <cell r="C4975" t="str">
            <v>申請/取消 提高非約定轉帳限額</v>
          </cell>
          <cell r="D4975" t="str">
            <v>Y</v>
          </cell>
          <cell r="E4975" t="str">
            <v/>
          </cell>
          <cell r="F4975" t="str">
            <v>CBP03</v>
          </cell>
          <cell r="G4975" t="str">
            <v/>
          </cell>
          <cell r="H4975" t="str">
            <v/>
          </cell>
          <cell r="I4975" t="str">
            <v/>
          </cell>
          <cell r="J4975" t="str">
            <v>行動銀行系統</v>
          </cell>
        </row>
        <row r="4976">
          <cell r="B4976" t="str">
            <v>NT1503</v>
          </cell>
          <cell r="C4976" t="str">
            <v>台幣定存（綜存單）自動轉期約定／取消</v>
          </cell>
          <cell r="D4976" t="str">
            <v>Y</v>
          </cell>
          <cell r="E4976" t="str">
            <v/>
          </cell>
          <cell r="F4976" t="str">
            <v>CBP03</v>
          </cell>
          <cell r="G4976" t="str">
            <v>N</v>
          </cell>
          <cell r="H4976" t="str">
            <v>PIB</v>
          </cell>
          <cell r="I4976" t="str">
            <v>MPP14ESB</v>
          </cell>
          <cell r="J4976" t="str">
            <v>個網銀系統(PIB)</v>
          </cell>
        </row>
        <row r="4977">
          <cell r="B4977" t="str">
            <v>NT1504</v>
          </cell>
          <cell r="C4977" t="str">
            <v>新個網銀簡訊密碼啟用變更註銷停用</v>
          </cell>
          <cell r="D4977" t="str">
            <v>Y</v>
          </cell>
          <cell r="E4977" t="str">
            <v/>
          </cell>
          <cell r="F4977" t="str">
            <v>CIFX</v>
          </cell>
          <cell r="G4977" t="str">
            <v>N</v>
          </cell>
          <cell r="H4977" t="str">
            <v>PIB</v>
          </cell>
          <cell r="I4977" t="str">
            <v/>
          </cell>
          <cell r="J4977" t="str">
            <v>個網銀系統(PIB)</v>
          </cell>
        </row>
        <row r="4978">
          <cell r="B4978" t="str">
            <v>NT1504</v>
          </cell>
          <cell r="C4978" t="str">
            <v>新個網銀簡訊密碼啟用變更註銷停用</v>
          </cell>
          <cell r="D4978" t="str">
            <v>Y</v>
          </cell>
          <cell r="E4978" t="str">
            <v/>
          </cell>
          <cell r="F4978" t="str">
            <v>CIFX</v>
          </cell>
          <cell r="G4978" t="str">
            <v>N</v>
          </cell>
          <cell r="H4978" t="str">
            <v>PIB</v>
          </cell>
          <cell r="I4978" t="str">
            <v/>
          </cell>
          <cell r="J4978" t="str">
            <v>玉山業務OTP平台(BOTP)</v>
          </cell>
        </row>
        <row r="4979">
          <cell r="B4979" t="str">
            <v>NT1510</v>
          </cell>
          <cell r="C4979" t="str">
            <v>取消單筆預約（限語音／網路預約者）</v>
          </cell>
          <cell r="D4979" t="str">
            <v>N(20180417)</v>
          </cell>
          <cell r="E4979" t="str">
            <v/>
          </cell>
          <cell r="F4979" t="str">
            <v>N</v>
          </cell>
          <cell r="G4979" t="str">
            <v>N</v>
          </cell>
          <cell r="H4979" t="str">
            <v>PIB</v>
          </cell>
          <cell r="I4979" t="str">
            <v>MPP14ESB</v>
          </cell>
          <cell r="J4979" t="str">
            <v>N/A</v>
          </cell>
        </row>
        <row r="4980">
          <cell r="B4980" t="str">
            <v>NT1510</v>
          </cell>
          <cell r="C4980" t="str">
            <v>取消單筆預約（限語音／網路預約者）</v>
          </cell>
          <cell r="D4980" t="str">
            <v>N(20180417)</v>
          </cell>
          <cell r="E4980" t="str">
            <v/>
          </cell>
          <cell r="F4980" t="str">
            <v>N</v>
          </cell>
          <cell r="G4980" t="str">
            <v>N</v>
          </cell>
          <cell r="H4980" t="str">
            <v>PIB</v>
          </cell>
          <cell r="I4980" t="str">
            <v>MPP14ESB</v>
          </cell>
          <cell r="J4980" t="str">
            <v>N/A</v>
          </cell>
        </row>
        <row r="4981">
          <cell r="B4981" t="str">
            <v>NT1511</v>
          </cell>
          <cell r="C4981" t="str">
            <v>掛失登錄</v>
          </cell>
          <cell r="D4981" t="str">
            <v>Y</v>
          </cell>
          <cell r="E4981" t="str">
            <v/>
          </cell>
          <cell r="F4981" t="str">
            <v>CBP03</v>
          </cell>
          <cell r="G4981" t="str">
            <v>N</v>
          </cell>
          <cell r="H4981" t="str">
            <v>PIB</v>
          </cell>
          <cell r="I4981" t="str">
            <v>MPP14ESB</v>
          </cell>
          <cell r="J4981" t="str">
            <v>個網銀系統(PIB)</v>
          </cell>
        </row>
        <row r="4982">
          <cell r="B4982" t="str">
            <v>NT1512</v>
          </cell>
          <cell r="C4982" t="str">
            <v>線上網路銀行服務申請</v>
          </cell>
          <cell r="D4982" t="str">
            <v>Y</v>
          </cell>
          <cell r="E4982" t="str">
            <v/>
          </cell>
          <cell r="F4982" t="str">
            <v>PIB</v>
          </cell>
          <cell r="G4982" t="str">
            <v>N</v>
          </cell>
          <cell r="H4982" t="str">
            <v>PIB</v>
          </cell>
          <cell r="I4982" t="str">
            <v/>
          </cell>
          <cell r="J4982" t="str">
            <v>個網銀系統(PIB)</v>
          </cell>
        </row>
        <row r="4983">
          <cell r="B4983" t="str">
            <v>NT1513</v>
          </cell>
          <cell r="C4983" t="str">
            <v>線上申請網銀通路帳號轉出約定</v>
          </cell>
          <cell r="D4983" t="str">
            <v>Y</v>
          </cell>
          <cell r="E4983" t="str">
            <v/>
          </cell>
          <cell r="F4983" t="str">
            <v>CBP03</v>
          </cell>
          <cell r="G4983" t="str">
            <v>N</v>
          </cell>
          <cell r="H4983" t="str">
            <v>PIB</v>
          </cell>
          <cell r="I4983" t="str">
            <v>MPP14ESB</v>
          </cell>
          <cell r="J4983" t="str">
            <v>個網銀系統(PIB)</v>
          </cell>
        </row>
        <row r="4984">
          <cell r="B4984" t="str">
            <v>NT1514</v>
          </cell>
          <cell r="C4984" t="str">
            <v>綜存質借取消</v>
          </cell>
          <cell r="D4984" t="str">
            <v>Y</v>
          </cell>
          <cell r="E4984" t="str">
            <v/>
          </cell>
          <cell r="F4984" t="str">
            <v>CBP03</v>
          </cell>
          <cell r="G4984" t="str">
            <v>N</v>
          </cell>
          <cell r="H4984" t="str">
            <v>PIB</v>
          </cell>
          <cell r="I4984" t="str">
            <v>MPP14ESB</v>
          </cell>
          <cell r="J4984" t="str">
            <v>個網銀系統(PIB)</v>
          </cell>
        </row>
        <row r="4985">
          <cell r="B4985" t="str">
            <v>NT1515</v>
          </cell>
          <cell r="C4985" t="str">
            <v>網路銀行服務狀態暫停</v>
          </cell>
          <cell r="D4985" t="str">
            <v>Y</v>
          </cell>
          <cell r="E4985" t="str">
            <v/>
          </cell>
          <cell r="F4985" t="str">
            <v>PIB</v>
          </cell>
          <cell r="G4985" t="str">
            <v>CommonService</v>
          </cell>
          <cell r="H4985" t="str">
            <v>PIB</v>
          </cell>
          <cell r="I4985" t="str">
            <v/>
          </cell>
          <cell r="J4985" t="str">
            <v>個網銀系統(PIB)</v>
          </cell>
        </row>
        <row r="4986">
          <cell r="B4986" t="str">
            <v>NT1515</v>
          </cell>
          <cell r="C4986" t="str">
            <v>網路銀行服務狀態暫停</v>
          </cell>
          <cell r="D4986" t="str">
            <v>Y</v>
          </cell>
          <cell r="E4986" t="str">
            <v/>
          </cell>
          <cell r="F4986" t="str">
            <v>PIB</v>
          </cell>
          <cell r="G4986" t="str">
            <v>CommonService</v>
          </cell>
          <cell r="H4986" t="str">
            <v>PIB</v>
          </cell>
          <cell r="I4986" t="str">
            <v/>
          </cell>
          <cell r="J4986" t="str">
            <v>Common Service共用服務系統</v>
          </cell>
        </row>
        <row r="4987">
          <cell r="B4987" t="str">
            <v>NT1516</v>
          </cell>
          <cell r="C4987" t="str">
            <v>金融卡相關功能約定</v>
          </cell>
          <cell r="D4987" t="str">
            <v>Y</v>
          </cell>
          <cell r="E4987" t="str">
            <v/>
          </cell>
          <cell r="F4987" t="str">
            <v>CBP03</v>
          </cell>
          <cell r="G4987" t="str">
            <v>行動銀行</v>
          </cell>
          <cell r="H4987" t="str">
            <v>PIB</v>
          </cell>
          <cell r="I4987" t="str">
            <v/>
          </cell>
          <cell r="J4987" t="str">
            <v>個網銀系統(PIB)</v>
          </cell>
        </row>
        <row r="4988">
          <cell r="B4988" t="str">
            <v>NT1517</v>
          </cell>
          <cell r="C4988" t="str">
            <v>網路線上開戶金融卡開卡</v>
          </cell>
          <cell r="D4988" t="str">
            <v>Y</v>
          </cell>
          <cell r="E4988" t="str">
            <v/>
          </cell>
          <cell r="F4988" t="str">
            <v>CBP18</v>
          </cell>
          <cell r="G4988" t="str">
            <v>N</v>
          </cell>
          <cell r="H4988" t="str">
            <v>PIB</v>
          </cell>
          <cell r="I4988" t="str">
            <v/>
          </cell>
          <cell r="J4988" t="str">
            <v>個網銀系統(PIB)</v>
          </cell>
        </row>
        <row r="4989">
          <cell r="B4989" t="str">
            <v>NT1518</v>
          </cell>
          <cell r="C4989" t="str">
            <v>本行同戶名轉入帳號約定</v>
          </cell>
          <cell r="D4989" t="str">
            <v>Y</v>
          </cell>
          <cell r="E4989" t="str">
            <v/>
          </cell>
          <cell r="F4989" t="str">
            <v>CBP03</v>
          </cell>
          <cell r="G4989" t="str">
            <v>N</v>
          </cell>
          <cell r="H4989" t="str">
            <v>PIB</v>
          </cell>
          <cell r="I4989" t="str">
            <v>MPP14ESB</v>
          </cell>
          <cell r="J4989" t="str">
            <v>個網銀系統(PIB)</v>
          </cell>
        </row>
        <row r="4990">
          <cell r="B4990" t="str">
            <v>NT1519</v>
          </cell>
          <cell r="C4990" t="str">
            <v>線上開戶啟用／註銷交易</v>
          </cell>
          <cell r="D4990" t="str">
            <v>Y</v>
          </cell>
          <cell r="E4990" t="str">
            <v/>
          </cell>
          <cell r="F4990" t="str">
            <v>CBP03</v>
          </cell>
          <cell r="G4990" t="str">
            <v>線上開戶</v>
          </cell>
          <cell r="H4990" t="str">
            <v>N</v>
          </cell>
          <cell r="I4990" t="str">
            <v>MPP14ESB</v>
          </cell>
          <cell r="J4990" t="str">
            <v>線上服務應用系統(數金處)</v>
          </cell>
        </row>
        <row r="4991">
          <cell r="B4991" t="str">
            <v>NT1524</v>
          </cell>
          <cell r="C4991" t="str">
            <v>基本資料建檔更新網路銀行狀態　</v>
          </cell>
          <cell r="D4991" t="str">
            <v>N</v>
          </cell>
          <cell r="E4991" t="str">
            <v/>
          </cell>
          <cell r="F4991" t="str">
            <v>CIFX</v>
          </cell>
          <cell r="G4991" t="str">
            <v>個網銀（PIB）</v>
          </cell>
          <cell r="H4991" t="str">
            <v>N</v>
          </cell>
          <cell r="I4991" t="str">
            <v>IFP0ATWB</v>
          </cell>
          <cell r="J4991" t="str">
            <v>N/A</v>
          </cell>
        </row>
        <row r="4992">
          <cell r="B4992" t="str">
            <v>NT1524</v>
          </cell>
          <cell r="C4992" t="str">
            <v>基本資料建檔更新網路銀行狀態　</v>
          </cell>
          <cell r="D4992" t="str">
            <v>N</v>
          </cell>
          <cell r="E4992" t="str">
            <v/>
          </cell>
          <cell r="F4992" t="str">
            <v>CIFX</v>
          </cell>
          <cell r="G4992" t="str">
            <v>個網銀（PIB）</v>
          </cell>
          <cell r="H4992" t="str">
            <v>N</v>
          </cell>
          <cell r="I4992" t="str">
            <v>IFP0ATWB</v>
          </cell>
          <cell r="J4992" t="str">
            <v>N/A</v>
          </cell>
        </row>
        <row r="4993">
          <cell r="B4993" t="str">
            <v>NT1525</v>
          </cell>
          <cell r="C4993" t="str">
            <v>線上註銷約定轉入帳號</v>
          </cell>
          <cell r="D4993" t="str">
            <v>Y</v>
          </cell>
          <cell r="E4993" t="str">
            <v/>
          </cell>
          <cell r="F4993" t="str">
            <v>CBP03</v>
          </cell>
          <cell r="G4993" t="str">
            <v>N</v>
          </cell>
          <cell r="H4993" t="str">
            <v>PIB</v>
          </cell>
          <cell r="I4993" t="str">
            <v>MPP14ESB</v>
          </cell>
          <cell r="J4993" t="str">
            <v>個網銀系統(PIB)</v>
          </cell>
        </row>
        <row r="4994">
          <cell r="B4994" t="str">
            <v>NT1526</v>
          </cell>
          <cell r="C4994" t="str">
            <v>加開與註銷家庭子帳號</v>
          </cell>
          <cell r="D4994" t="str">
            <v>Y</v>
          </cell>
          <cell r="E4994" t="str">
            <v/>
          </cell>
          <cell r="F4994" t="str">
            <v>CBP03</v>
          </cell>
          <cell r="G4994" t="str">
            <v>N</v>
          </cell>
          <cell r="H4994" t="str">
            <v>PIB</v>
          </cell>
          <cell r="I4994" t="str">
            <v>MPP14ESB</v>
          </cell>
          <cell r="J4994" t="str">
            <v>個網銀系統(PIB)</v>
          </cell>
        </row>
        <row r="4995">
          <cell r="B4995" t="str">
            <v>NT1527</v>
          </cell>
          <cell r="C4995" t="str">
            <v>新個網銀信用卡紅利折抵貸款</v>
          </cell>
          <cell r="D4995" t="str">
            <v>Y</v>
          </cell>
          <cell r="E4995" t="str">
            <v/>
          </cell>
          <cell r="F4995" t="str">
            <v>CBP04</v>
          </cell>
          <cell r="G4995" t="str">
            <v>N</v>
          </cell>
          <cell r="H4995" t="str">
            <v>PIB</v>
          </cell>
          <cell r="I4995" t="str">
            <v>MPP14ESB</v>
          </cell>
          <cell r="J4995" t="str">
            <v>個網銀系統(PIB)</v>
          </cell>
        </row>
        <row r="4996">
          <cell r="B4996" t="str">
            <v>NT1528</v>
          </cell>
          <cell r="C4996" t="str">
            <v>家庭帳號晶片卡新增轉出帳號帳</v>
          </cell>
          <cell r="D4996" t="str">
            <v>Y</v>
          </cell>
          <cell r="E4996" t="str">
            <v/>
          </cell>
          <cell r="F4996" t="str">
            <v>CBP18</v>
          </cell>
          <cell r="G4996" t="str">
            <v>N</v>
          </cell>
          <cell r="H4996" t="str">
            <v>PIB</v>
          </cell>
          <cell r="I4996" t="str">
            <v/>
          </cell>
          <cell r="J4996" t="str">
            <v>個網銀系統(PIB)</v>
          </cell>
        </row>
        <row r="4997">
          <cell r="B4997" t="str">
            <v>NT1529</v>
          </cell>
          <cell r="C4997" t="str">
            <v>ＥＭＡＩＬ變更＆電子對帳單查詢／設定</v>
          </cell>
          <cell r="D4997" t="str">
            <v>Y</v>
          </cell>
          <cell r="E4997" t="str">
            <v/>
          </cell>
          <cell r="F4997" t="str">
            <v>CIFX</v>
          </cell>
          <cell r="G4997" t="str">
            <v>N</v>
          </cell>
          <cell r="H4997" t="str">
            <v>PIB</v>
          </cell>
          <cell r="I4997" t="str">
            <v>MPP14ESB</v>
          </cell>
          <cell r="J4997" t="str">
            <v>個網銀系統(PIB)</v>
          </cell>
        </row>
        <row r="4998">
          <cell r="B4998" t="str">
            <v>NT1529</v>
          </cell>
          <cell r="C4998" t="str">
            <v>ＥＭＡＩＬ變更＆電子對帳單查詢／設定</v>
          </cell>
          <cell r="D4998" t="str">
            <v>Y</v>
          </cell>
          <cell r="E4998" t="str">
            <v/>
          </cell>
          <cell r="F4998" t="str">
            <v>CIFX</v>
          </cell>
          <cell r="G4998" t="str">
            <v>N</v>
          </cell>
          <cell r="H4998" t="str">
            <v>PIB</v>
          </cell>
          <cell r="I4998" t="str">
            <v>MPP14ESB</v>
          </cell>
          <cell r="J4998" t="str">
            <v>Common Service共用服務系統</v>
          </cell>
        </row>
        <row r="4999">
          <cell r="B4999" t="str">
            <v>NT1531</v>
          </cell>
          <cell r="C4999" t="str">
            <v>註銷家庭子帳號金融卡</v>
          </cell>
          <cell r="D4999" t="str">
            <v>Y</v>
          </cell>
          <cell r="E4999" t="str">
            <v/>
          </cell>
          <cell r="F4999" t="str">
            <v>CBP18</v>
          </cell>
          <cell r="G4999" t="str">
            <v>N</v>
          </cell>
          <cell r="H4999" t="str">
            <v>PIB</v>
          </cell>
          <cell r="I4999" t="str">
            <v/>
          </cell>
          <cell r="J4999" t="str">
            <v>個網銀系統(PIB)</v>
          </cell>
        </row>
        <row r="5000">
          <cell r="B5000" t="str">
            <v>NT1532</v>
          </cell>
          <cell r="C5000" t="str">
            <v>自動轉入家庭子帳號變更／查詢</v>
          </cell>
          <cell r="D5000" t="str">
            <v>N</v>
          </cell>
          <cell r="E5000" t="str">
            <v/>
          </cell>
          <cell r="F5000" t="str">
            <v>CBP03</v>
          </cell>
          <cell r="G5000" t="str">
            <v>N</v>
          </cell>
          <cell r="H5000" t="str">
            <v>PIB</v>
          </cell>
          <cell r="I5000" t="str">
            <v>MPP14ESB</v>
          </cell>
          <cell r="J5000" t="str">
            <v>N/A</v>
          </cell>
        </row>
        <row r="5001">
          <cell r="B5001" t="str">
            <v>NT1532</v>
          </cell>
          <cell r="C5001" t="str">
            <v>自動轉入家庭子帳號變更／查詢</v>
          </cell>
          <cell r="D5001" t="str">
            <v>N</v>
          </cell>
          <cell r="E5001" t="str">
            <v/>
          </cell>
          <cell r="F5001" t="str">
            <v>CBP03</v>
          </cell>
          <cell r="G5001" t="str">
            <v>N</v>
          </cell>
          <cell r="H5001" t="str">
            <v>PIB</v>
          </cell>
          <cell r="I5001" t="str">
            <v>MPP14ESB</v>
          </cell>
          <cell r="J5001" t="str">
            <v>N/A</v>
          </cell>
        </row>
        <row r="5002">
          <cell r="B5002" t="str">
            <v>NT1533</v>
          </cell>
          <cell r="C5002" t="str">
            <v>代繳公共事業費約定/變更/終止</v>
          </cell>
          <cell r="D5002" t="str">
            <v>Y</v>
          </cell>
          <cell r="E5002" t="str">
            <v/>
          </cell>
          <cell r="F5002" t="str">
            <v>CBP03</v>
          </cell>
          <cell r="G5002" t="str">
            <v>N</v>
          </cell>
          <cell r="H5002" t="str">
            <v>PIB</v>
          </cell>
          <cell r="I5002" t="str">
            <v>MPP14ESB</v>
          </cell>
          <cell r="J5002" t="str">
            <v>個網銀系統(PIB)</v>
          </cell>
        </row>
        <row r="5003">
          <cell r="B5003" t="str">
            <v>NT1535</v>
          </cell>
          <cell r="C5003" t="str">
            <v>網路銀行撥薪櫃檯資料上傳</v>
          </cell>
          <cell r="D5003" t="str">
            <v>N</v>
          </cell>
          <cell r="E5003" t="str">
            <v/>
          </cell>
          <cell r="F5003" t="str">
            <v>PIB</v>
          </cell>
          <cell r="G5003" t="str">
            <v>N</v>
          </cell>
          <cell r="H5003" t="str">
            <v>PIB</v>
          </cell>
          <cell r="I5003" t="str">
            <v>MPP14ESB</v>
          </cell>
          <cell r="J5003" t="str">
            <v>N/A</v>
          </cell>
        </row>
        <row r="5004">
          <cell r="B5004" t="str">
            <v>NT1535</v>
          </cell>
          <cell r="C5004" t="str">
            <v>網路銀行撥薪櫃檯資料上傳</v>
          </cell>
          <cell r="D5004" t="str">
            <v>N</v>
          </cell>
          <cell r="E5004" t="str">
            <v/>
          </cell>
          <cell r="F5004" t="str">
            <v>PIB</v>
          </cell>
          <cell r="G5004" t="str">
            <v>N</v>
          </cell>
          <cell r="H5004" t="str">
            <v>PIB</v>
          </cell>
          <cell r="I5004" t="str">
            <v>MPP14ESB</v>
          </cell>
          <cell r="J5004" t="str">
            <v>N/A</v>
          </cell>
        </row>
        <row r="5005">
          <cell r="B5005" t="str">
            <v>NT1536</v>
          </cell>
          <cell r="C5005" t="str">
            <v>顧客基本資料變更</v>
          </cell>
          <cell r="D5005" t="str">
            <v>Y</v>
          </cell>
          <cell r="E5005" t="str">
            <v/>
          </cell>
          <cell r="F5005" t="str">
            <v>CIFX</v>
          </cell>
          <cell r="G5005" t="str">
            <v>N</v>
          </cell>
          <cell r="H5005" t="str">
            <v>PIB</v>
          </cell>
          <cell r="I5005" t="str">
            <v>MPP14ESB</v>
          </cell>
          <cell r="J5005" t="str">
            <v>個網銀系統(PIB)</v>
          </cell>
        </row>
        <row r="5006">
          <cell r="B5006" t="str">
            <v>NT1536</v>
          </cell>
          <cell r="C5006" t="str">
            <v>顧客基本資料變更</v>
          </cell>
          <cell r="D5006" t="str">
            <v>Y</v>
          </cell>
          <cell r="E5006" t="str">
            <v/>
          </cell>
          <cell r="F5006" t="str">
            <v>CIFX</v>
          </cell>
          <cell r="G5006" t="str">
            <v>N</v>
          </cell>
          <cell r="H5006" t="str">
            <v>PIB</v>
          </cell>
          <cell r="I5006" t="str">
            <v>MPP14ESB</v>
          </cell>
          <cell r="J5006" t="str">
            <v>線上服務應用系統(數金處)</v>
          </cell>
        </row>
        <row r="5007">
          <cell r="B5007" t="str">
            <v>NT1538</v>
          </cell>
          <cell r="C5007" t="str">
            <v>黃金存摺定期投資約定</v>
          </cell>
          <cell r="D5007" t="str">
            <v>Y</v>
          </cell>
          <cell r="E5007" t="str">
            <v/>
          </cell>
          <cell r="F5007" t="str">
            <v>CBP03</v>
          </cell>
          <cell r="G5007" t="str">
            <v>N</v>
          </cell>
          <cell r="H5007" t="str">
            <v>PIB</v>
          </cell>
          <cell r="I5007" t="str">
            <v>MPP14ESB</v>
          </cell>
          <cell r="J5007" t="str">
            <v>個網銀系統(PIB)</v>
          </cell>
        </row>
        <row r="5008">
          <cell r="B5008" t="str">
            <v>NT1539</v>
          </cell>
          <cell r="C5008" t="str">
            <v>黃金存摺定期投資約定變更</v>
          </cell>
          <cell r="D5008" t="str">
            <v>Y</v>
          </cell>
          <cell r="E5008" t="str">
            <v/>
          </cell>
          <cell r="F5008" t="str">
            <v>CBP03</v>
          </cell>
          <cell r="G5008" t="str">
            <v>N</v>
          </cell>
          <cell r="H5008" t="str">
            <v>PIB</v>
          </cell>
          <cell r="I5008" t="str">
            <v>MPP14ESB</v>
          </cell>
          <cell r="J5008" t="str">
            <v>個網銀系統(PIB)</v>
          </cell>
        </row>
        <row r="5009">
          <cell r="B5009" t="str">
            <v>NT1540</v>
          </cell>
          <cell r="C5009" t="str">
            <v>行動祕書通知項目設定</v>
          </cell>
          <cell r="D5009" t="str">
            <v>Y</v>
          </cell>
          <cell r="E5009" t="str">
            <v/>
          </cell>
          <cell r="F5009" t="str">
            <v>CBP04</v>
          </cell>
          <cell r="G5009" t="str">
            <v>N</v>
          </cell>
          <cell r="H5009" t="str">
            <v>PIB</v>
          </cell>
          <cell r="I5009" t="str">
            <v>MPP14ESB</v>
          </cell>
          <cell r="J5009" t="str">
            <v>個網銀系統(PIB)</v>
          </cell>
        </row>
        <row r="5010">
          <cell r="B5010" t="str">
            <v>NT1541</v>
          </cell>
          <cell r="C5010" t="str">
            <v>好讚行事曆─取消授權</v>
          </cell>
          <cell r="D5010" t="str">
            <v>Y</v>
          </cell>
          <cell r="E5010" t="str">
            <v/>
          </cell>
          <cell r="F5010" t="str">
            <v>CBP03</v>
          </cell>
          <cell r="G5010" t="str">
            <v>N</v>
          </cell>
          <cell r="H5010" t="str">
            <v>PIB</v>
          </cell>
          <cell r="I5010" t="str">
            <v>MPP14ESB</v>
          </cell>
          <cell r="J5010" t="str">
            <v>個網銀系統(PIB)</v>
          </cell>
        </row>
        <row r="5011">
          <cell r="B5011" t="str">
            <v>NT1542</v>
          </cell>
          <cell r="C5011" t="str">
            <v>行動祕書活期帳號查詢／設定</v>
          </cell>
          <cell r="D5011" t="str">
            <v>Y</v>
          </cell>
          <cell r="E5011" t="str">
            <v/>
          </cell>
          <cell r="F5011" t="str">
            <v>CBP03</v>
          </cell>
          <cell r="G5011" t="str">
            <v>N</v>
          </cell>
          <cell r="H5011" t="str">
            <v>PIB</v>
          </cell>
          <cell r="I5011" t="str">
            <v>MPP14ESB</v>
          </cell>
          <cell r="J5011" t="str">
            <v>個網銀系統(PIB)</v>
          </cell>
        </row>
        <row r="5012">
          <cell r="B5012" t="str">
            <v>NT1543</v>
          </cell>
          <cell r="C5012" t="str">
            <v>黃金存摺到價買進投資約定</v>
          </cell>
          <cell r="D5012" t="str">
            <v>Y</v>
          </cell>
          <cell r="E5012" t="str">
            <v/>
          </cell>
          <cell r="F5012" t="str">
            <v>CBP03</v>
          </cell>
          <cell r="G5012" t="str">
            <v>N</v>
          </cell>
          <cell r="H5012" t="str">
            <v>PIB</v>
          </cell>
          <cell r="I5012" t="str">
            <v>MPP14ESB</v>
          </cell>
          <cell r="J5012" t="str">
            <v>個網銀系統(PIB)</v>
          </cell>
        </row>
        <row r="5013">
          <cell r="B5013" t="str">
            <v>NT1544</v>
          </cell>
          <cell r="C5013" t="str">
            <v>黃金存摺到價買進投資約定變更</v>
          </cell>
          <cell r="D5013" t="str">
            <v>Y</v>
          </cell>
          <cell r="E5013" t="str">
            <v/>
          </cell>
          <cell r="F5013" t="str">
            <v>CBP03</v>
          </cell>
          <cell r="G5013" t="str">
            <v>N</v>
          </cell>
          <cell r="H5013" t="str">
            <v>PIB</v>
          </cell>
          <cell r="I5013" t="str">
            <v>MPP14ESB</v>
          </cell>
          <cell r="J5013" t="str">
            <v>個網銀系統(PIB)</v>
          </cell>
        </row>
        <row r="5014">
          <cell r="B5014" t="str">
            <v>A00101</v>
          </cell>
          <cell r="C5014" t="str">
            <v>統編查戶名</v>
          </cell>
          <cell r="D5014" t="str">
            <v>Y</v>
          </cell>
          <cell r="E5014" t="str">
            <v/>
          </cell>
          <cell r="F5014" t="str">
            <v>CIFX</v>
          </cell>
          <cell r="G5014" t="str">
            <v>新世代分行系統（NBS）</v>
          </cell>
          <cell r="H5014" t="str">
            <v>NBS</v>
          </cell>
          <cell r="I5014" t="str">
            <v>IFP0QTWB</v>
          </cell>
          <cell r="J5014" t="str">
            <v>敏捷行銷顧客經營系統(MARS)</v>
          </cell>
        </row>
        <row r="5015">
          <cell r="B5015" t="str">
            <v>A00101</v>
          </cell>
          <cell r="C5015" t="str">
            <v>統編查戶名</v>
          </cell>
          <cell r="D5015" t="str">
            <v>Y</v>
          </cell>
          <cell r="E5015" t="str">
            <v/>
          </cell>
          <cell r="F5015" t="str">
            <v>CIFX</v>
          </cell>
          <cell r="G5015" t="str">
            <v>新世代分行系統（NBS）</v>
          </cell>
          <cell r="H5015" t="str">
            <v>NBS</v>
          </cell>
          <cell r="I5015" t="str">
            <v>IFP0QTWB</v>
          </cell>
          <cell r="J5015" t="str">
            <v>新世代分行系統(NBS)</v>
          </cell>
        </row>
        <row r="5016">
          <cell r="B5016" t="str">
            <v>A00102</v>
          </cell>
          <cell r="C5016" t="str">
            <v>帳號查戶名</v>
          </cell>
          <cell r="D5016" t="str">
            <v>Y</v>
          </cell>
          <cell r="E5016" t="str">
            <v/>
          </cell>
          <cell r="F5016" t="str">
            <v>CBP03</v>
          </cell>
          <cell r="G5016" t="str">
            <v>全球網銀（GIB）,NBS</v>
          </cell>
          <cell r="H5016" t="str">
            <v>NBS</v>
          </cell>
          <cell r="I5016" t="str">
            <v>IFP0QTWB</v>
          </cell>
          <cell r="J5016" t="str">
            <v>新世代分行系統(NBS)</v>
          </cell>
        </row>
        <row r="5017">
          <cell r="B5017" t="str">
            <v>A00103</v>
          </cell>
          <cell r="C5017" t="str">
            <v>取得可用櫃員代號</v>
          </cell>
          <cell r="D5017" t="str">
            <v>N</v>
          </cell>
          <cell r="E5017" t="str">
            <v/>
          </cell>
          <cell r="F5017" t="str">
            <v>NBS</v>
          </cell>
          <cell r="G5017" t="str">
            <v>N</v>
          </cell>
          <cell r="H5017" t="str">
            <v>NBS</v>
          </cell>
          <cell r="I5017" t="str">
            <v>IFP0QTWB</v>
          </cell>
          <cell r="J5017" t="str">
            <v>新世代分行系統(NBS)</v>
          </cell>
        </row>
        <row r="5018">
          <cell r="B5018" t="str">
            <v>A00104</v>
          </cell>
          <cell r="C5018" t="str">
            <v>幣別清單+帳號查戶名</v>
          </cell>
          <cell r="D5018" t="str">
            <v>Y</v>
          </cell>
          <cell r="E5018" t="str">
            <v/>
          </cell>
          <cell r="F5018" t="str">
            <v>CBP03</v>
          </cell>
          <cell r="G5018" t="str">
            <v>N</v>
          </cell>
          <cell r="H5018" t="str">
            <v>NBS</v>
          </cell>
          <cell r="I5018" t="str">
            <v>IFP0QTWB</v>
          </cell>
          <cell r="J5018" t="str">
            <v>新世代分行系統(NBS)</v>
          </cell>
        </row>
        <row r="5019">
          <cell r="B5019" t="str">
            <v>A00105</v>
          </cell>
          <cell r="C5019" t="str">
            <v>聯徵證照查詢</v>
          </cell>
          <cell r="D5019" t="str">
            <v>N</v>
          </cell>
          <cell r="E5019" t="str">
            <v/>
          </cell>
          <cell r="F5019" t="str">
            <v>CIFX</v>
          </cell>
          <cell r="G5019" t="str">
            <v>N</v>
          </cell>
          <cell r="H5019" t="str">
            <v>NBS</v>
          </cell>
          <cell r="I5019" t="str">
            <v>IFP0QTWB</v>
          </cell>
          <cell r="J5019" t="str">
            <v>新世代分行系統(NBS)</v>
          </cell>
        </row>
        <row r="5020">
          <cell r="B5020" t="str">
            <v>A00108</v>
          </cell>
          <cell r="C5020" t="str">
            <v>統編查帳戶清單</v>
          </cell>
          <cell r="D5020" t="str">
            <v>Y</v>
          </cell>
          <cell r="E5020" t="str">
            <v/>
          </cell>
          <cell r="F5020" t="str">
            <v>CBP03</v>
          </cell>
          <cell r="G5020" t="str">
            <v>N</v>
          </cell>
          <cell r="H5020" t="str">
            <v>NBS</v>
          </cell>
          <cell r="I5020" t="str">
            <v>IFP0QTWB</v>
          </cell>
          <cell r="J5020" t="str">
            <v>新世代分行系統(NBS)</v>
          </cell>
        </row>
        <row r="5021">
          <cell r="B5021" t="str">
            <v>A00109</v>
          </cell>
          <cell r="C5021" t="str">
            <v>未連結ESA帳號之證券虛擬帳號查詢（依統編查詢）</v>
          </cell>
          <cell r="D5021" t="str">
            <v>Y</v>
          </cell>
          <cell r="E5021" t="str">
            <v/>
          </cell>
          <cell r="F5021" t="str">
            <v>CBP03</v>
          </cell>
          <cell r="G5021" t="str">
            <v>N</v>
          </cell>
          <cell r="H5021" t="str">
            <v>NBS</v>
          </cell>
          <cell r="I5021" t="str">
            <v>IFP0QTWB</v>
          </cell>
          <cell r="J5021" t="str">
            <v>新世代分行系統(NBS)</v>
          </cell>
        </row>
        <row r="5022">
          <cell r="B5022" t="str">
            <v>A00110</v>
          </cell>
          <cell r="C5022" t="str">
            <v>交易處理流程：（原T18001交易）</v>
          </cell>
          <cell r="D5022" t="str">
            <v>Y</v>
          </cell>
          <cell r="E5022" t="str">
            <v/>
          </cell>
          <cell r="F5022" t="str">
            <v>CBP03</v>
          </cell>
          <cell r="G5022" t="str">
            <v>N</v>
          </cell>
          <cell r="H5022" t="str">
            <v>NBS</v>
          </cell>
          <cell r="I5022" t="str">
            <v>IFP0QTWB</v>
          </cell>
          <cell r="J5022" t="str">
            <v>新世代分行系統(NBS)</v>
          </cell>
        </row>
        <row r="5023">
          <cell r="B5023" t="str">
            <v>A00111</v>
          </cell>
          <cell r="C5023" t="str">
            <v>公共事業費當下約定代繳狀況查詢</v>
          </cell>
          <cell r="D5023" t="str">
            <v>Y</v>
          </cell>
          <cell r="E5023" t="str">
            <v/>
          </cell>
          <cell r="F5023" t="str">
            <v>CBP03</v>
          </cell>
          <cell r="G5023" t="str">
            <v>新世代分行系統（NBS）</v>
          </cell>
          <cell r="H5023" t="str">
            <v>NBS</v>
          </cell>
          <cell r="I5023" t="str">
            <v>IFP0QTWB</v>
          </cell>
          <cell r="J5023" t="str">
            <v>新世代分行系統(NBS)</v>
          </cell>
        </row>
        <row r="5024">
          <cell r="B5024" t="str">
            <v>A00501</v>
          </cell>
          <cell r="C5024" t="str">
            <v>ID、戶號、戶名查詢</v>
          </cell>
          <cell r="D5024" t="str">
            <v>Y</v>
          </cell>
          <cell r="E5024" t="str">
            <v/>
          </cell>
          <cell r="F5024" t="str">
            <v>CBP04</v>
          </cell>
          <cell r="G5024" t="str">
            <v>N</v>
          </cell>
          <cell r="H5024" t="str">
            <v>法金NBS</v>
          </cell>
          <cell r="I5024" t="str">
            <v/>
          </cell>
          <cell r="J5024" t="str">
            <v>新世代分行系統(NBS)</v>
          </cell>
        </row>
        <row r="5025">
          <cell r="B5025" t="str">
            <v>A00502</v>
          </cell>
          <cell r="C5025" t="str">
            <v>ID查項下批覆書可用額度、亦可指定批覆書編號與額度種類</v>
          </cell>
          <cell r="D5025" t="str">
            <v>Y</v>
          </cell>
          <cell r="E5025" t="str">
            <v/>
          </cell>
          <cell r="F5025" t="str">
            <v>CBP04</v>
          </cell>
          <cell r="G5025" t="str">
            <v>N</v>
          </cell>
          <cell r="H5025" t="str">
            <v>法金NBS</v>
          </cell>
          <cell r="I5025" t="str">
            <v/>
          </cell>
          <cell r="J5025" t="str">
            <v>敏捷行銷顧客經營系統(MARS)</v>
          </cell>
        </row>
        <row r="5026">
          <cell r="B5026" t="str">
            <v>A00502</v>
          </cell>
          <cell r="C5026" t="str">
            <v>ID查項下批覆書可用額度、亦可指定批覆書編號與額度種類</v>
          </cell>
          <cell r="D5026" t="str">
            <v>Y</v>
          </cell>
          <cell r="E5026" t="str">
            <v/>
          </cell>
          <cell r="F5026" t="str">
            <v>CBP04</v>
          </cell>
          <cell r="G5026" t="str">
            <v>N</v>
          </cell>
          <cell r="H5026" t="str">
            <v>法金NBS</v>
          </cell>
          <cell r="I5026" t="str">
            <v/>
          </cell>
          <cell r="J5026" t="str">
            <v>新世代分行系統(NBS)</v>
          </cell>
        </row>
        <row r="5027">
          <cell r="B5027" t="str">
            <v>A00502</v>
          </cell>
          <cell r="C5027" t="str">
            <v>ID查項下批覆書可用額度、亦可指定批覆書編號與額度種類</v>
          </cell>
          <cell r="D5027" t="str">
            <v>Y</v>
          </cell>
          <cell r="E5027" t="str">
            <v/>
          </cell>
          <cell r="F5027" t="str">
            <v>CBP04</v>
          </cell>
          <cell r="G5027" t="str">
            <v>N</v>
          </cell>
          <cell r="H5027" t="str">
            <v>法金NBS</v>
          </cell>
          <cell r="I5027" t="str">
            <v/>
          </cell>
          <cell r="J5027" t="str">
            <v xml:space="preserve">大消金系統(NCS) </v>
          </cell>
        </row>
        <row r="5028">
          <cell r="B5028" t="str">
            <v>A00503</v>
          </cell>
          <cell r="C5028" t="str">
            <v>ID查項下預佔額度</v>
          </cell>
          <cell r="D5028" t="str">
            <v>Y</v>
          </cell>
          <cell r="E5028" t="str">
            <v/>
          </cell>
          <cell r="F5028" t="str">
            <v>CBP04</v>
          </cell>
          <cell r="G5028" t="str">
            <v>N</v>
          </cell>
          <cell r="H5028" t="str">
            <v>法金NBS</v>
          </cell>
          <cell r="I5028" t="str">
            <v/>
          </cell>
          <cell r="J5028" t="str">
            <v>新世代分行系統(NBS)</v>
          </cell>
        </row>
        <row r="5029">
          <cell r="B5029" t="str">
            <v>A00504</v>
          </cell>
          <cell r="C5029" t="str">
            <v>ＡＲ無追額度明細查詢</v>
          </cell>
          <cell r="D5029" t="str">
            <v>Y</v>
          </cell>
          <cell r="E5029" t="str">
            <v/>
          </cell>
          <cell r="F5029" t="str">
            <v>CBP04</v>
          </cell>
          <cell r="G5029" t="str">
            <v/>
          </cell>
          <cell r="H5029" t="str">
            <v/>
          </cell>
          <cell r="I5029" t="str">
            <v/>
          </cell>
          <cell r="J5029" t="str">
            <v>新世代分行系統(NBS)</v>
          </cell>
        </row>
        <row r="5030">
          <cell r="B5030" t="str">
            <v>A00505</v>
          </cell>
          <cell r="C5030" t="str">
            <v>查詢批覆書剩餘可用額度</v>
          </cell>
          <cell r="D5030" t="str">
            <v>Y</v>
          </cell>
          <cell r="E5030" t="str">
            <v/>
          </cell>
          <cell r="F5030" t="str">
            <v>CBP04</v>
          </cell>
          <cell r="G5030" t="str">
            <v>N</v>
          </cell>
          <cell r="H5030" t="str">
            <v>法金NBS</v>
          </cell>
          <cell r="I5030" t="str">
            <v/>
          </cell>
          <cell r="J5030" t="str">
            <v>新世代分行系統(NBS)</v>
          </cell>
        </row>
        <row r="5031">
          <cell r="B5031" t="str">
            <v>A00506</v>
          </cell>
          <cell r="C5031" t="str">
            <v>顯示扣帳來源餘額</v>
          </cell>
          <cell r="D5031" t="str">
            <v>Y</v>
          </cell>
          <cell r="E5031" t="str">
            <v/>
          </cell>
          <cell r="F5031" t="str">
            <v>CBP04</v>
          </cell>
          <cell r="G5031" t="str">
            <v>N</v>
          </cell>
          <cell r="H5031" t="str">
            <v>法金NBS</v>
          </cell>
          <cell r="I5031" t="str">
            <v/>
          </cell>
          <cell r="J5031" t="str">
            <v>新世代分行系統(NBS)</v>
          </cell>
        </row>
        <row r="5032">
          <cell r="B5032" t="str">
            <v>A00507</v>
          </cell>
          <cell r="C5032" t="str">
            <v>保證主檔查詢</v>
          </cell>
          <cell r="D5032" t="str">
            <v>Y</v>
          </cell>
          <cell r="E5032" t="str">
            <v/>
          </cell>
          <cell r="F5032" t="str">
            <v>CBP04</v>
          </cell>
          <cell r="G5032" t="str">
            <v>N</v>
          </cell>
          <cell r="H5032" t="str">
            <v>法金NBS</v>
          </cell>
          <cell r="I5032" t="str">
            <v/>
          </cell>
          <cell r="J5032" t="str">
            <v>新世代分行系統(NBS)</v>
          </cell>
        </row>
        <row r="5033">
          <cell r="B5033" t="str">
            <v>A00509</v>
          </cell>
          <cell r="C5033" t="str">
            <v>以編號查帳號、或帳號查編號(雙向)保證、承兌、信用狀、信保</v>
          </cell>
          <cell r="D5033" t="str">
            <v>Y</v>
          </cell>
          <cell r="E5033" t="str">
            <v/>
          </cell>
          <cell r="F5033" t="str">
            <v>CBP04</v>
          </cell>
          <cell r="G5033" t="str">
            <v>N</v>
          </cell>
          <cell r="H5033" t="str">
            <v>法金NBS</v>
          </cell>
          <cell r="I5033" t="str">
            <v/>
          </cell>
          <cell r="J5033" t="str">
            <v>新世代分行系統(NBS)</v>
          </cell>
        </row>
        <row r="5034">
          <cell r="B5034" t="str">
            <v>A00510</v>
          </cell>
          <cell r="C5034" t="str">
            <v>輸入統編,批覆書,業務屬性,帳號狀態、是否為聯貸，提供帳號清單,亦可鎖定單一帳號，</v>
          </cell>
          <cell r="D5034" t="str">
            <v>N</v>
          </cell>
          <cell r="E5034" t="str">
            <v/>
          </cell>
          <cell r="F5034" t="str">
            <v>CBP04</v>
          </cell>
          <cell r="G5034" t="str">
            <v>N</v>
          </cell>
          <cell r="H5034" t="str">
            <v>法金NBS</v>
          </cell>
          <cell r="I5034" t="str">
            <v/>
          </cell>
          <cell r="J5034" t="str">
            <v>敏捷行銷顧客經營系統(MARS)</v>
          </cell>
        </row>
        <row r="5035">
          <cell r="B5035" t="str">
            <v>A00510</v>
          </cell>
          <cell r="C5035" t="str">
            <v>輸入統編,批覆書,業務屬性,帳號狀態、是否為聯貸，提供帳號清單,亦可鎖定單一帳號，</v>
          </cell>
          <cell r="D5035" t="str">
            <v>Y</v>
          </cell>
          <cell r="E5035" t="str">
            <v/>
          </cell>
          <cell r="F5035" t="str">
            <v>CBP04</v>
          </cell>
          <cell r="G5035" t="str">
            <v>N</v>
          </cell>
          <cell r="H5035" t="str">
            <v>法金NBS</v>
          </cell>
          <cell r="I5035" t="str">
            <v/>
          </cell>
          <cell r="J5035" t="str">
            <v>新世代分行系統(NBS)</v>
          </cell>
        </row>
        <row r="5036">
          <cell r="B5036" t="str">
            <v>A00511</v>
          </cell>
          <cell r="C5036" t="str">
            <v>基放類別查基放利率</v>
          </cell>
          <cell r="D5036" t="str">
            <v>Y</v>
          </cell>
          <cell r="E5036" t="str">
            <v/>
          </cell>
          <cell r="F5036" t="str">
            <v>EQP</v>
          </cell>
          <cell r="G5036" t="str">
            <v>N</v>
          </cell>
          <cell r="H5036" t="str">
            <v>法金NBS</v>
          </cell>
          <cell r="I5036" t="str">
            <v/>
          </cell>
          <cell r="J5036" t="str">
            <v>新世代分行系統(NBS)</v>
          </cell>
        </row>
        <row r="5037">
          <cell r="B5037" t="str">
            <v>A00512</v>
          </cell>
          <cell r="C5037" t="str">
            <v>透支契約查詢(多筆)</v>
          </cell>
          <cell r="D5037" t="str">
            <v>Y</v>
          </cell>
          <cell r="E5037" t="str">
            <v/>
          </cell>
          <cell r="F5037" t="str">
            <v>CBP04</v>
          </cell>
          <cell r="G5037" t="str">
            <v>N</v>
          </cell>
          <cell r="H5037" t="str">
            <v>法金NBS</v>
          </cell>
          <cell r="I5037" t="str">
            <v/>
          </cell>
          <cell r="J5037" t="str">
            <v>新世代分行系統(NBS)</v>
          </cell>
        </row>
        <row r="5038">
          <cell r="B5038" t="str">
            <v>A00515</v>
          </cell>
          <cell r="C5038" t="str">
            <v>一般帳號主檔查詢</v>
          </cell>
          <cell r="D5038" t="str">
            <v>Y</v>
          </cell>
          <cell r="E5038" t="str">
            <v/>
          </cell>
          <cell r="F5038" t="str">
            <v>CBP04</v>
          </cell>
          <cell r="G5038" t="str">
            <v>N</v>
          </cell>
          <cell r="H5038" t="str">
            <v>法金NBS</v>
          </cell>
          <cell r="I5038" t="str">
            <v/>
          </cell>
          <cell r="J5038" t="str">
            <v>新世代分行系統(NBS)</v>
          </cell>
        </row>
        <row r="5039">
          <cell r="B5039" t="str">
            <v>A00518</v>
          </cell>
          <cell r="C5039" t="str">
            <v>ID查詢歸戶的批覆書</v>
          </cell>
          <cell r="D5039" t="str">
            <v>Y</v>
          </cell>
          <cell r="E5039" t="str">
            <v/>
          </cell>
          <cell r="F5039" t="str">
            <v>CBP04</v>
          </cell>
          <cell r="G5039" t="str">
            <v>N</v>
          </cell>
          <cell r="H5039" t="str">
            <v>法金NBS</v>
          </cell>
          <cell r="I5039" t="str">
            <v/>
          </cell>
          <cell r="J5039" t="str">
            <v>新世代分行系統(NBS)</v>
          </cell>
        </row>
        <row r="5040">
          <cell r="B5040" t="str">
            <v>A00519</v>
          </cell>
          <cell r="C5040" t="str">
            <v>查詢放款帳號項下動用序號資訊</v>
          </cell>
          <cell r="D5040" t="str">
            <v>Y</v>
          </cell>
          <cell r="E5040" t="str">
            <v/>
          </cell>
          <cell r="F5040" t="str">
            <v>CBP04</v>
          </cell>
          <cell r="G5040" t="str">
            <v>N</v>
          </cell>
          <cell r="H5040" t="str">
            <v>法金NBS</v>
          </cell>
          <cell r="I5040" t="str">
            <v/>
          </cell>
          <cell r="J5040" t="str">
            <v>新世代分行系統(NBS)</v>
          </cell>
        </row>
        <row r="5041">
          <cell r="B5041" t="str">
            <v>A00520</v>
          </cell>
          <cell r="C5041" t="str">
            <v>帳號屬性查詢</v>
          </cell>
          <cell r="D5041" t="str">
            <v>Y</v>
          </cell>
          <cell r="E5041" t="str">
            <v/>
          </cell>
          <cell r="F5041" t="str">
            <v>CBP04</v>
          </cell>
          <cell r="G5041" t="str">
            <v>N</v>
          </cell>
          <cell r="H5041" t="str">
            <v>法金NBS</v>
          </cell>
          <cell r="I5041" t="str">
            <v/>
          </cell>
          <cell r="J5041" t="str">
            <v>新世代分行系統(NBS)</v>
          </cell>
        </row>
        <row r="5042">
          <cell r="B5042" t="str">
            <v>A00521</v>
          </cell>
          <cell r="C5042" t="str">
            <v>承兌主檔查詢</v>
          </cell>
          <cell r="D5042" t="str">
            <v>Y</v>
          </cell>
          <cell r="E5042" t="str">
            <v/>
          </cell>
          <cell r="F5042" t="str">
            <v>CBP04</v>
          </cell>
          <cell r="G5042" t="str">
            <v>N</v>
          </cell>
          <cell r="H5042" t="str">
            <v>法金NBS</v>
          </cell>
          <cell r="I5042" t="str">
            <v/>
          </cell>
          <cell r="J5042" t="str">
            <v>新世代分行系統(NBS)</v>
          </cell>
        </row>
        <row r="5043">
          <cell r="B5043" t="str">
            <v>A00522</v>
          </cell>
          <cell r="C5043" t="str">
            <v>信用狀主檔查詢</v>
          </cell>
          <cell r="D5043" t="str">
            <v>Y</v>
          </cell>
          <cell r="E5043" t="str">
            <v/>
          </cell>
          <cell r="F5043" t="str">
            <v>CBP04</v>
          </cell>
          <cell r="G5043" t="str">
            <v>N</v>
          </cell>
          <cell r="H5043" t="str">
            <v>法金NBS</v>
          </cell>
          <cell r="I5043" t="str">
            <v/>
          </cell>
          <cell r="J5043" t="str">
            <v>新世代分行系統(NBS)</v>
          </cell>
        </row>
        <row r="5044">
          <cell r="B5044" t="str">
            <v>A00523</v>
          </cell>
          <cell r="C5044" t="str">
            <v>貼現主檔查詢</v>
          </cell>
          <cell r="D5044" t="str">
            <v>Y</v>
          </cell>
          <cell r="E5044" t="str">
            <v/>
          </cell>
          <cell r="F5044" t="str">
            <v>CBP04</v>
          </cell>
          <cell r="G5044" t="str">
            <v>N</v>
          </cell>
          <cell r="H5044" t="str">
            <v>法金NBS</v>
          </cell>
          <cell r="I5044" t="str">
            <v/>
          </cell>
          <cell r="J5044" t="str">
            <v>新世代分行系統(NBS)</v>
          </cell>
        </row>
        <row r="5045">
          <cell r="B5045" t="str">
            <v>A00524</v>
          </cell>
          <cell r="C5045" t="str">
            <v>放款交易明細查詢</v>
          </cell>
          <cell r="D5045" t="str">
            <v>Y</v>
          </cell>
          <cell r="E5045" t="str">
            <v/>
          </cell>
          <cell r="F5045" t="str">
            <v>CBP04</v>
          </cell>
          <cell r="G5045" t="str">
            <v>N</v>
          </cell>
          <cell r="H5045" t="str">
            <v>法金NBS</v>
          </cell>
          <cell r="I5045" t="str">
            <v/>
          </cell>
          <cell r="J5045" t="str">
            <v>新世代分行系統(NBS)</v>
          </cell>
        </row>
        <row r="5046">
          <cell r="B5046" t="str">
            <v>A00526</v>
          </cell>
          <cell r="C5046" t="str">
            <v>查詢歸戶底下的備償帳號(output參照8071280731顯示的欄位)(input參數要"是否設定備償帳號")</v>
          </cell>
          <cell r="D5046" t="str">
            <v>Y</v>
          </cell>
          <cell r="E5046" t="str">
            <v/>
          </cell>
          <cell r="F5046" t="str">
            <v>CBP04</v>
          </cell>
          <cell r="G5046" t="str">
            <v>N</v>
          </cell>
          <cell r="H5046" t="str">
            <v>法金NBS</v>
          </cell>
          <cell r="I5046" t="str">
            <v/>
          </cell>
          <cell r="J5046" t="str">
            <v>新世代分行系統(NBS)</v>
          </cell>
        </row>
        <row r="5047">
          <cell r="B5047" t="str">
            <v>A00527</v>
          </cell>
          <cell r="C5047" t="str">
            <v>帳號種類查詢</v>
          </cell>
          <cell r="D5047" t="str">
            <v>Y</v>
          </cell>
          <cell r="E5047" t="str">
            <v/>
          </cell>
          <cell r="F5047" t="str">
            <v>CBP04</v>
          </cell>
          <cell r="G5047" t="str">
            <v>N</v>
          </cell>
          <cell r="H5047" t="str">
            <v>法金NBS</v>
          </cell>
          <cell r="I5047" t="str">
            <v/>
          </cell>
          <cell r="J5047" t="str">
            <v>新世代分行系統(NBS)</v>
          </cell>
        </row>
        <row r="5048">
          <cell r="B5048" t="str">
            <v>A00528</v>
          </cell>
          <cell r="C5048" t="str">
            <v>催收收回交易記錄查詢</v>
          </cell>
          <cell r="D5048" t="str">
            <v>Y</v>
          </cell>
          <cell r="E5048" t="str">
            <v/>
          </cell>
          <cell r="F5048" t="str">
            <v>CBP04</v>
          </cell>
          <cell r="G5048" t="str">
            <v>N</v>
          </cell>
          <cell r="H5048" t="str">
            <v>法金NBS</v>
          </cell>
          <cell r="I5048" t="str">
            <v/>
          </cell>
          <cell r="J5048" t="str">
            <v>新世代分行系統(NBS)</v>
          </cell>
        </row>
        <row r="5049">
          <cell r="B5049" t="str">
            <v>A00529</v>
          </cell>
          <cell r="C5049" t="str">
            <v>呆帳收回交易記錄查詢</v>
          </cell>
          <cell r="D5049" t="str">
            <v>Y</v>
          </cell>
          <cell r="E5049" t="str">
            <v/>
          </cell>
          <cell r="F5049" t="str">
            <v>CBP04</v>
          </cell>
          <cell r="G5049" t="str">
            <v>N</v>
          </cell>
          <cell r="H5049" t="str">
            <v>法金NBS</v>
          </cell>
          <cell r="I5049" t="str">
            <v/>
          </cell>
          <cell r="J5049" t="str">
            <v>新世代分行系統(NBS)</v>
          </cell>
        </row>
        <row r="5050">
          <cell r="B5050" t="str">
            <v>A00530</v>
          </cell>
          <cell r="C5050" t="str">
            <v>授權使用 (FOR NBS)</v>
          </cell>
          <cell r="D5050" t="str">
            <v>Y</v>
          </cell>
          <cell r="E5050" t="str">
            <v/>
          </cell>
          <cell r="F5050" t="str">
            <v>CBP04</v>
          </cell>
          <cell r="G5050" t="str">
            <v>N</v>
          </cell>
          <cell r="H5050" t="str">
            <v>法金NBS</v>
          </cell>
          <cell r="I5050" t="str">
            <v/>
          </cell>
          <cell r="J5050" t="str">
            <v>新世代分行系統(NBS)</v>
          </cell>
        </row>
        <row r="5051">
          <cell r="B5051" t="str">
            <v>A00532</v>
          </cell>
          <cell r="C5051" t="str">
            <v>可用額度明細查詢</v>
          </cell>
          <cell r="D5051" t="str">
            <v>Y</v>
          </cell>
          <cell r="E5051" t="str">
            <v/>
          </cell>
          <cell r="F5051" t="str">
            <v>CBP04</v>
          </cell>
          <cell r="G5051" t="str">
            <v>N</v>
          </cell>
          <cell r="H5051" t="str">
            <v>法金NBS</v>
          </cell>
          <cell r="I5051" t="str">
            <v/>
          </cell>
          <cell r="J5051" t="str">
            <v>新世代分行系統(NBS)</v>
          </cell>
        </row>
        <row r="5052">
          <cell r="B5052" t="str">
            <v>A00901</v>
          </cell>
          <cell r="C5052" t="str">
            <v>戶名查統編</v>
          </cell>
          <cell r="D5052" t="str">
            <v>Y</v>
          </cell>
          <cell r="E5052" t="str">
            <v/>
          </cell>
          <cell r="F5052" t="str">
            <v>CBP04</v>
          </cell>
          <cell r="G5052" t="str">
            <v>消金NBS</v>
          </cell>
          <cell r="H5052" t="str">
            <v/>
          </cell>
          <cell r="I5052" t="str">
            <v/>
          </cell>
          <cell r="J5052" t="str">
            <v>新世代分行系統(NBS)</v>
          </cell>
        </row>
        <row r="5053">
          <cell r="B5053" t="str">
            <v>A00902</v>
          </cell>
          <cell r="C5053" t="str">
            <v>查詢歸戶底下符合額度種類之批覆書資料</v>
          </cell>
          <cell r="D5053" t="str">
            <v>Y</v>
          </cell>
          <cell r="E5053" t="str">
            <v/>
          </cell>
          <cell r="F5053" t="str">
            <v>CBP04</v>
          </cell>
          <cell r="G5053" t="str">
            <v>消金NBS</v>
          </cell>
          <cell r="H5053" t="str">
            <v/>
          </cell>
          <cell r="I5053" t="str">
            <v/>
          </cell>
          <cell r="J5053" t="str">
            <v>新世代分行系統(NBS)</v>
          </cell>
        </row>
        <row r="5054">
          <cell r="B5054" t="str">
            <v>A00903</v>
          </cell>
          <cell r="C5054" t="str">
            <v>查詢歸戶所有批覆書清單</v>
          </cell>
          <cell r="D5054" t="str">
            <v>Y</v>
          </cell>
          <cell r="E5054" t="str">
            <v/>
          </cell>
          <cell r="F5054" t="str">
            <v>CBP04</v>
          </cell>
          <cell r="G5054" t="str">
            <v>消金NBS</v>
          </cell>
          <cell r="H5054" t="str">
            <v/>
          </cell>
          <cell r="I5054" t="str">
            <v/>
          </cell>
          <cell r="J5054" t="str">
            <v>新世代分行系統(NBS)</v>
          </cell>
        </row>
        <row r="5055">
          <cell r="B5055" t="str">
            <v>A00904</v>
          </cell>
          <cell r="C5055" t="str">
            <v>帳號查詢(迎賓行銷)</v>
          </cell>
          <cell r="D5055" t="str">
            <v>Y</v>
          </cell>
          <cell r="E5055" t="str">
            <v/>
          </cell>
          <cell r="F5055" t="str">
            <v>CBP04</v>
          </cell>
          <cell r="G5055" t="str">
            <v>消金NBS</v>
          </cell>
          <cell r="H5055" t="str">
            <v/>
          </cell>
          <cell r="I5055" t="str">
            <v/>
          </cell>
          <cell r="J5055" t="str">
            <v>新世代分行系統(NBS)</v>
          </cell>
        </row>
        <row r="5056">
          <cell r="B5056" t="str">
            <v>A00904</v>
          </cell>
          <cell r="C5056" t="str">
            <v>帳號查詢(迎賓行銷)</v>
          </cell>
          <cell r="D5056" t="str">
            <v>Y</v>
          </cell>
          <cell r="E5056" t="str">
            <v/>
          </cell>
          <cell r="F5056" t="str">
            <v>CBP04</v>
          </cell>
          <cell r="G5056" t="str">
            <v>消金NBS</v>
          </cell>
          <cell r="H5056" t="str">
            <v/>
          </cell>
          <cell r="I5056" t="str">
            <v/>
          </cell>
          <cell r="J5056" t="str">
            <v xml:space="preserve">大消金系統(NCS) </v>
          </cell>
        </row>
        <row r="5057">
          <cell r="B5057" t="str">
            <v>A00905</v>
          </cell>
          <cell r="C5057" t="str">
            <v>帳號動用序號查詢</v>
          </cell>
          <cell r="D5057" t="str">
            <v>Y</v>
          </cell>
          <cell r="E5057" t="str">
            <v/>
          </cell>
          <cell r="F5057" t="str">
            <v>CBP04</v>
          </cell>
          <cell r="G5057" t="str">
            <v>消金NBS</v>
          </cell>
          <cell r="H5057" t="str">
            <v/>
          </cell>
          <cell r="I5057" t="str">
            <v/>
          </cell>
          <cell r="J5057" t="str">
            <v>新世代分行系統(NBS)</v>
          </cell>
        </row>
        <row r="5058">
          <cell r="B5058" t="str">
            <v>A00906</v>
          </cell>
          <cell r="C5058" t="str">
            <v>授信歸戶資料查詢</v>
          </cell>
          <cell r="D5058" t="str">
            <v>Y</v>
          </cell>
          <cell r="E5058" t="str">
            <v/>
          </cell>
          <cell r="F5058" t="str">
            <v>CBP04</v>
          </cell>
          <cell r="G5058" t="str">
            <v/>
          </cell>
          <cell r="H5058" t="str">
            <v/>
          </cell>
          <cell r="I5058" t="str">
            <v/>
          </cell>
          <cell r="J5058" t="str">
            <v>新世代分行系統(NBS)</v>
          </cell>
        </row>
        <row r="5059">
          <cell r="B5059" t="str">
            <v>S00102A</v>
          </cell>
          <cell r="C5059" t="str">
            <v>帳號資料查詢-供交易00102使用，主要查詢存款帳號</v>
          </cell>
          <cell r="D5059" t="str">
            <v>Y</v>
          </cell>
          <cell r="E5059" t="str">
            <v/>
          </cell>
          <cell r="F5059" t="str">
            <v>N</v>
          </cell>
          <cell r="G5059" t="str">
            <v>N</v>
          </cell>
          <cell r="H5059" t="str">
            <v/>
          </cell>
          <cell r="I5059" t="str">
            <v/>
          </cell>
          <cell r="J5059" t="str">
            <v>N/A</v>
          </cell>
        </row>
        <row r="5060">
          <cell r="B5060" t="str">
            <v>S00102B</v>
          </cell>
          <cell r="C5060" t="str">
            <v>帳號資料查詢-供交易00102使用，主要查詢放款帳號</v>
          </cell>
          <cell r="D5060" t="str">
            <v>Y</v>
          </cell>
          <cell r="E5060" t="str">
            <v/>
          </cell>
          <cell r="F5060" t="str">
            <v>N</v>
          </cell>
          <cell r="G5060" t="str">
            <v>N</v>
          </cell>
          <cell r="H5060" t="str">
            <v/>
          </cell>
          <cell r="I5060" t="str">
            <v/>
          </cell>
          <cell r="J5060" t="str">
            <v>N/A</v>
          </cell>
        </row>
        <row r="5061">
          <cell r="B5061" t="str">
            <v>A101011</v>
          </cell>
          <cell r="C5061" t="str">
            <v>ＮＯＴＥＳ開戶－顧客基本資料建檔T13099</v>
          </cell>
          <cell r="D5061" t="str">
            <v>Y</v>
          </cell>
          <cell r="E5061" t="str">
            <v/>
          </cell>
          <cell r="F5061" t="str">
            <v>CIFX</v>
          </cell>
          <cell r="G5061" t="str">
            <v>新世代分行系統（NBS）</v>
          </cell>
          <cell r="H5061" t="str">
            <v>NBS</v>
          </cell>
          <cell r="I5061" t="str">
            <v>IFP0ATWB</v>
          </cell>
          <cell r="J5061" t="str">
            <v>新世代分行系統(NBS)</v>
          </cell>
        </row>
        <row r="5062">
          <cell r="B5062" t="str">
            <v>A101012</v>
          </cell>
          <cell r="C5062" t="str">
            <v>台外幣黃金整合開戶.T13001</v>
          </cell>
          <cell r="D5062" t="str">
            <v>Y</v>
          </cell>
          <cell r="E5062" t="str">
            <v/>
          </cell>
          <cell r="F5062" t="str">
            <v>CBP03</v>
          </cell>
          <cell r="G5062" t="str">
            <v>新世代分行系統（NBS）</v>
          </cell>
          <cell r="H5062" t="str">
            <v>NBS</v>
          </cell>
          <cell r="I5062" t="str">
            <v>IFP0ATWB</v>
          </cell>
          <cell r="J5062" t="str">
            <v>新世代分行系統(NBS)</v>
          </cell>
        </row>
        <row r="5063">
          <cell r="B5063" t="str">
            <v>A101013</v>
          </cell>
          <cell r="C5063" t="str">
            <v>ＮＯＴＥＳ開戶－婉拒開戶.T13097</v>
          </cell>
          <cell r="D5063" t="str">
            <v>N</v>
          </cell>
          <cell r="E5063" t="str">
            <v/>
          </cell>
          <cell r="F5063" t="str">
            <v>CIFX</v>
          </cell>
          <cell r="G5063" t="str">
            <v>新世代分行系統（NBS）</v>
          </cell>
          <cell r="H5063" t="str">
            <v>NBS</v>
          </cell>
          <cell r="I5063" t="str">
            <v>IFP0ATWB</v>
          </cell>
          <cell r="J5063" t="str">
            <v>新世代分行系統(NBS)</v>
          </cell>
        </row>
        <row r="5064">
          <cell r="B5064" t="str">
            <v>A101014</v>
          </cell>
          <cell r="C5064" t="str">
            <v>晶片金融卡端末認證</v>
          </cell>
          <cell r="D5064" t="str">
            <v>Y</v>
          </cell>
          <cell r="E5064" t="str">
            <v/>
          </cell>
          <cell r="F5064" t="str">
            <v>CBP18</v>
          </cell>
          <cell r="G5064" t="str">
            <v>新世代分行系統（NBS）</v>
          </cell>
          <cell r="H5064" t="str">
            <v>NBS</v>
          </cell>
          <cell r="I5064" t="str">
            <v/>
          </cell>
          <cell r="J5064" t="str">
            <v>新世代分行系統(NBS)</v>
          </cell>
        </row>
        <row r="5065">
          <cell r="B5065" t="str">
            <v>A101015</v>
          </cell>
          <cell r="C5065" t="str">
            <v>語音密碼單及語音服務註記</v>
          </cell>
          <cell r="D5065" t="str">
            <v>Y</v>
          </cell>
          <cell r="E5065" t="str">
            <v/>
          </cell>
          <cell r="F5065" t="str">
            <v>CBP03</v>
          </cell>
          <cell r="G5065" t="str">
            <v>新世代分行系統（NBS）</v>
          </cell>
          <cell r="H5065" t="str">
            <v>NBS</v>
          </cell>
          <cell r="I5065" t="str">
            <v/>
          </cell>
          <cell r="J5065" t="str">
            <v>新世代分行系統(NBS)</v>
          </cell>
        </row>
        <row r="5066">
          <cell r="B5066" t="str">
            <v>A10101A</v>
          </cell>
          <cell r="C5066" t="str">
            <v>ＮＯＴＥＳ平台開戶系統－顧客資料引入</v>
          </cell>
          <cell r="D5066" t="str">
            <v>Y</v>
          </cell>
          <cell r="E5066" t="str">
            <v/>
          </cell>
          <cell r="F5066" t="str">
            <v>CIFX</v>
          </cell>
          <cell r="G5066" t="str">
            <v>新世代分行系統（NBS）</v>
          </cell>
          <cell r="H5066" t="str">
            <v>NBS</v>
          </cell>
          <cell r="I5066" t="str">
            <v>IFP0ATWB</v>
          </cell>
          <cell r="J5066" t="str">
            <v>新世代分行系統(NBS)</v>
          </cell>
        </row>
        <row r="5067">
          <cell r="B5067" t="str">
            <v>A101021</v>
          </cell>
          <cell r="C5067" t="str">
            <v>支存新開戶.T201</v>
          </cell>
          <cell r="D5067" t="str">
            <v>Y</v>
          </cell>
          <cell r="E5067" t="str">
            <v/>
          </cell>
          <cell r="F5067" t="str">
            <v>CBP03</v>
          </cell>
          <cell r="G5067" t="str">
            <v>新世代分行系統（NBS）</v>
          </cell>
          <cell r="H5067" t="str">
            <v>NBS</v>
          </cell>
          <cell r="I5067" t="str">
            <v>IFP0ATWB</v>
          </cell>
          <cell r="J5067" t="str">
            <v>新世代分行系統(NBS)</v>
          </cell>
        </row>
        <row r="5068">
          <cell r="B5068" t="str">
            <v>A101031</v>
          </cell>
          <cell r="C5068" t="str">
            <v>台幣定存開戶</v>
          </cell>
          <cell r="D5068" t="str">
            <v>Y</v>
          </cell>
          <cell r="E5068" t="str">
            <v/>
          </cell>
          <cell r="F5068" t="str">
            <v>CBP03</v>
          </cell>
          <cell r="G5068" t="str">
            <v>新世代分行系統（NBS）</v>
          </cell>
          <cell r="H5068" t="str">
            <v>NBS</v>
          </cell>
          <cell r="I5068" t="str">
            <v>IFP0ATWB</v>
          </cell>
          <cell r="J5068" t="str">
            <v>新世代分行系統(NBS)</v>
          </cell>
        </row>
        <row r="5069">
          <cell r="B5069" t="str">
            <v>A101032</v>
          </cell>
          <cell r="C5069" t="str">
            <v>台幣綜存轉定存</v>
          </cell>
          <cell r="D5069" t="str">
            <v>Y</v>
          </cell>
          <cell r="E5069" t="str">
            <v/>
          </cell>
          <cell r="F5069" t="str">
            <v>CBP03</v>
          </cell>
          <cell r="G5069" t="str">
            <v>新世代分行系統（NBS）</v>
          </cell>
          <cell r="H5069" t="str">
            <v>NBS</v>
          </cell>
          <cell r="I5069" t="str">
            <v>IFP0ATWB</v>
          </cell>
          <cell r="J5069" t="str">
            <v>新世代分行系統(NBS)</v>
          </cell>
        </row>
        <row r="5070">
          <cell r="B5070" t="str">
            <v>A101033</v>
          </cell>
          <cell r="C5070" t="str">
            <v>台幣存單續轉存開戶</v>
          </cell>
          <cell r="D5070" t="str">
            <v>Y</v>
          </cell>
          <cell r="E5070" t="str">
            <v/>
          </cell>
          <cell r="F5070" t="str">
            <v>CBP03</v>
          </cell>
          <cell r="G5070" t="str">
            <v>新世代分行系統（NBS）</v>
          </cell>
          <cell r="H5070" t="str">
            <v>NBS</v>
          </cell>
          <cell r="I5070" t="str">
            <v>IFP0ATWB</v>
          </cell>
          <cell r="J5070" t="str">
            <v>新世代分行系統(NBS)</v>
          </cell>
        </row>
        <row r="5071">
          <cell r="B5071" t="str">
            <v>A101034</v>
          </cell>
          <cell r="C5071" t="str">
            <v>外幣存單新開戶</v>
          </cell>
          <cell r="D5071" t="str">
            <v>Y</v>
          </cell>
          <cell r="E5071" t="str">
            <v/>
          </cell>
          <cell r="F5071" t="str">
            <v>CBP03</v>
          </cell>
          <cell r="G5071" t="str">
            <v>新世代分行系統（NBS）</v>
          </cell>
          <cell r="H5071" t="str">
            <v>NBS</v>
          </cell>
          <cell r="I5071" t="str">
            <v>IFP0ATWB</v>
          </cell>
          <cell r="J5071" t="str">
            <v>新世代分行系統(NBS)</v>
          </cell>
        </row>
        <row r="5072">
          <cell r="B5072" t="str">
            <v>A101035</v>
          </cell>
          <cell r="C5072" t="str">
            <v>外幣綜存轉存單</v>
          </cell>
          <cell r="D5072" t="str">
            <v>Y</v>
          </cell>
          <cell r="E5072" t="str">
            <v/>
          </cell>
          <cell r="F5072" t="str">
            <v>CBP03</v>
          </cell>
          <cell r="G5072" t="str">
            <v>新世代分行系統（NBS）</v>
          </cell>
          <cell r="H5072" t="str">
            <v>NBS</v>
          </cell>
          <cell r="I5072" t="str">
            <v>IFP0ATWB</v>
          </cell>
          <cell r="J5072" t="str">
            <v>新世代分行系統(NBS)</v>
          </cell>
        </row>
        <row r="5073">
          <cell r="B5073" t="str">
            <v>A101036</v>
          </cell>
          <cell r="C5073" t="str">
            <v>外幣存單續轉存開戶</v>
          </cell>
          <cell r="D5073" t="str">
            <v>Y</v>
          </cell>
          <cell r="E5073" t="str">
            <v/>
          </cell>
          <cell r="F5073" t="str">
            <v>CBP03</v>
          </cell>
          <cell r="G5073" t="str">
            <v>新世代分行系統（NBS）</v>
          </cell>
          <cell r="H5073" t="str">
            <v>NBS</v>
          </cell>
          <cell r="I5073" t="str">
            <v>IFP0ATWB</v>
          </cell>
          <cell r="J5073" t="str">
            <v>新世代分行系統(NBS)</v>
          </cell>
        </row>
        <row r="5074">
          <cell r="B5074" t="str">
            <v>A10103A</v>
          </cell>
          <cell r="C5074" t="str">
            <v>台幣存單續存/轉存開戶查詢</v>
          </cell>
          <cell r="D5074" t="str">
            <v>Y</v>
          </cell>
          <cell r="E5074" t="str">
            <v/>
          </cell>
          <cell r="F5074" t="str">
            <v>CBP03</v>
          </cell>
          <cell r="G5074" t="str">
            <v>新世代分行系統（NBS）</v>
          </cell>
          <cell r="H5074" t="str">
            <v>NBS</v>
          </cell>
          <cell r="I5074" t="str">
            <v>IFP0QTWB</v>
          </cell>
          <cell r="J5074" t="str">
            <v>新世代分行系統(NBS)</v>
          </cell>
        </row>
        <row r="5075">
          <cell r="B5075" t="str">
            <v>A10103B</v>
          </cell>
          <cell r="C5075" t="str">
            <v>外幣存單續存/轉存開戶查詢</v>
          </cell>
          <cell r="D5075" t="str">
            <v>Y</v>
          </cell>
          <cell r="E5075" t="str">
            <v/>
          </cell>
          <cell r="F5075" t="str">
            <v>CBP03</v>
          </cell>
          <cell r="G5075" t="str">
            <v>新世代分行系統（NBS）</v>
          </cell>
          <cell r="H5075" t="str">
            <v>NBS</v>
          </cell>
          <cell r="I5075" t="str">
            <v>IFP0QTWB</v>
          </cell>
          <cell r="J5075" t="str">
            <v>新世代分行系統(NBS)</v>
          </cell>
        </row>
        <row r="5076">
          <cell r="B5076" t="str">
            <v>A101041</v>
          </cell>
          <cell r="C5076" t="str">
            <v>外匯活期新開戶.(OBU)</v>
          </cell>
          <cell r="D5076" t="str">
            <v>N</v>
          </cell>
          <cell r="E5076" t="str">
            <v/>
          </cell>
          <cell r="F5076" t="str">
            <v>CBP03</v>
          </cell>
          <cell r="G5076" t="str">
            <v>新世代分行系統（NBS）</v>
          </cell>
          <cell r="H5076" t="str">
            <v>NBS</v>
          </cell>
          <cell r="I5076" t="str">
            <v>?</v>
          </cell>
          <cell r="J5076" t="str">
            <v>新世代分行系統(NBS)</v>
          </cell>
        </row>
        <row r="5077">
          <cell r="B5077" t="str">
            <v>A101051</v>
          </cell>
          <cell r="C5077" t="str">
            <v>外匯活期新開戶(外幣支存)</v>
          </cell>
          <cell r="D5077" t="str">
            <v>N</v>
          </cell>
          <cell r="E5077" t="str">
            <v/>
          </cell>
          <cell r="F5077" t="str">
            <v>CBP03</v>
          </cell>
          <cell r="G5077" t="str">
            <v>N</v>
          </cell>
          <cell r="H5077" t="str">
            <v>NBS</v>
          </cell>
          <cell r="I5077" t="str">
            <v>?</v>
          </cell>
          <cell r="J5077" t="str">
            <v>新世代分行系統(NBS)</v>
          </cell>
        </row>
        <row r="5078">
          <cell r="B5078" t="str">
            <v>A102011</v>
          </cell>
          <cell r="C5078" t="str">
            <v>綜合存款銷戶T407</v>
          </cell>
          <cell r="D5078" t="str">
            <v>Y</v>
          </cell>
          <cell r="E5078" t="str">
            <v/>
          </cell>
          <cell r="F5078" t="str">
            <v>CBP03</v>
          </cell>
          <cell r="G5078" t="str">
            <v>新世代分行系統（NBS）</v>
          </cell>
          <cell r="H5078" t="str">
            <v>NBS</v>
          </cell>
          <cell r="I5078" t="str">
            <v>IFP0RTWB</v>
          </cell>
          <cell r="J5078" t="str">
            <v>新世代分行系統(NBS)</v>
          </cell>
        </row>
        <row r="5079">
          <cell r="B5079" t="str">
            <v>A102012</v>
          </cell>
          <cell r="C5079" t="str">
            <v>綜合存款銷戶T207</v>
          </cell>
          <cell r="D5079" t="str">
            <v>Y</v>
          </cell>
          <cell r="E5079" t="str">
            <v/>
          </cell>
          <cell r="F5079" t="str">
            <v>CBP03</v>
          </cell>
          <cell r="G5079" t="str">
            <v>新世代分行系統（NBS）</v>
          </cell>
          <cell r="H5079" t="str">
            <v>NBS</v>
          </cell>
          <cell r="I5079" t="str">
            <v>IFP0RTWB</v>
          </cell>
          <cell r="J5079" t="str">
            <v>新世代分行系統(NBS)</v>
          </cell>
        </row>
        <row r="5080">
          <cell r="B5080" t="str">
            <v>A102013</v>
          </cell>
          <cell r="C5080" t="str">
            <v> 存摺銷戶   </v>
          </cell>
          <cell r="D5080" t="str">
            <v>Y</v>
          </cell>
          <cell r="E5080" t="str">
            <v/>
          </cell>
          <cell r="F5080" t="str">
            <v>CBP03</v>
          </cell>
          <cell r="G5080" t="str">
            <v>N</v>
          </cell>
          <cell r="H5080" t="str">
            <v>NBS</v>
          </cell>
          <cell r="I5080" t="str">
            <v>?</v>
          </cell>
          <cell r="J5080" t="str">
            <v>新世代分行系統(NBS)</v>
          </cell>
        </row>
        <row r="5081">
          <cell r="B5081" t="str">
            <v>A102014</v>
          </cell>
          <cell r="C5081" t="str">
            <v>儲值卡銷戶查詢</v>
          </cell>
          <cell r="D5081" t="str">
            <v>Y</v>
          </cell>
          <cell r="E5081" t="str">
            <v/>
          </cell>
          <cell r="F5081" t="str">
            <v>CBP03</v>
          </cell>
          <cell r="G5081" t="str">
            <v>N</v>
          </cell>
          <cell r="H5081" t="str">
            <v>NBS</v>
          </cell>
          <cell r="I5081" t="str">
            <v>IFP0QTWB</v>
          </cell>
          <cell r="J5081" t="str">
            <v>新世代分行系統(NBS)</v>
          </cell>
        </row>
        <row r="5082">
          <cell r="B5082" t="str">
            <v>A102015</v>
          </cell>
          <cell r="C5082" t="str">
            <v>儲值卡銷戶</v>
          </cell>
          <cell r="D5082" t="str">
            <v>Y</v>
          </cell>
          <cell r="E5082" t="str">
            <v/>
          </cell>
          <cell r="F5082" t="str">
            <v>CBP03</v>
          </cell>
          <cell r="G5082" t="str">
            <v>N</v>
          </cell>
          <cell r="H5082" t="str">
            <v>NBS</v>
          </cell>
          <cell r="I5082" t="str">
            <v>IFP0ATWB</v>
          </cell>
          <cell r="J5082" t="str">
            <v>新世代分行系統(NBS)</v>
          </cell>
        </row>
        <row r="5083">
          <cell r="B5083" t="str">
            <v>A10201A</v>
          </cell>
          <cell r="C5083" t="str">
            <v>綜存銷戶約定查詢T49602</v>
          </cell>
          <cell r="D5083" t="str">
            <v>Y</v>
          </cell>
          <cell r="E5083" t="str">
            <v/>
          </cell>
          <cell r="F5083" t="str">
            <v>CBP03</v>
          </cell>
          <cell r="G5083" t="str">
            <v>N</v>
          </cell>
          <cell r="H5083" t="str">
            <v>NBS</v>
          </cell>
          <cell r="I5083" t="str">
            <v>IFP0QTWB</v>
          </cell>
          <cell r="J5083" t="str">
            <v>新世代分行系統(NBS)</v>
          </cell>
        </row>
        <row r="5084">
          <cell r="B5084" t="str">
            <v>A10201B</v>
          </cell>
          <cell r="C5084" t="str">
            <v>外匯存款銷戶資料查詢.</v>
          </cell>
          <cell r="D5084" t="str">
            <v>Y</v>
          </cell>
          <cell r="E5084" t="str">
            <v/>
          </cell>
          <cell r="F5084" t="str">
            <v>CBP03</v>
          </cell>
          <cell r="G5084" t="str">
            <v>N</v>
          </cell>
          <cell r="H5084" t="str">
            <v>NBS</v>
          </cell>
          <cell r="I5084" t="str">
            <v>?</v>
          </cell>
          <cell r="J5084" t="str">
            <v>新世代分行系統(NBS)</v>
          </cell>
        </row>
        <row r="5085">
          <cell r="B5085" t="str">
            <v>A102021</v>
          </cell>
          <cell r="C5085" t="str">
            <v>黃金存摺銷戶</v>
          </cell>
          <cell r="D5085" t="str">
            <v>Y</v>
          </cell>
          <cell r="E5085" t="str">
            <v/>
          </cell>
          <cell r="F5085" t="str">
            <v>CBP03</v>
          </cell>
          <cell r="G5085" t="str">
            <v>N</v>
          </cell>
          <cell r="H5085" t="str">
            <v>NBS</v>
          </cell>
          <cell r="I5085" t="str">
            <v>IFP0ATWB</v>
          </cell>
          <cell r="J5085" t="str">
            <v>新世代分行系統(NBS)</v>
          </cell>
        </row>
        <row r="5086">
          <cell r="B5086" t="str">
            <v>A10202A</v>
          </cell>
          <cell r="C5086" t="str">
            <v>黃金存摺銷戶查詢</v>
          </cell>
          <cell r="D5086" t="str">
            <v>Y</v>
          </cell>
          <cell r="E5086" t="str">
            <v/>
          </cell>
          <cell r="F5086" t="str">
            <v>CBP03</v>
          </cell>
          <cell r="G5086" t="str">
            <v>N</v>
          </cell>
          <cell r="H5086" t="str">
            <v>NBS</v>
          </cell>
          <cell r="I5086" t="str">
            <v>?</v>
          </cell>
          <cell r="J5086" t="str">
            <v>新世代分行系統(NBS)</v>
          </cell>
        </row>
        <row r="5087">
          <cell r="B5087" t="str">
            <v>A102031</v>
          </cell>
          <cell r="C5087" t="str">
            <v>台幣綜存單中途解約</v>
          </cell>
          <cell r="D5087" t="str">
            <v>Y</v>
          </cell>
          <cell r="E5087" t="str">
            <v/>
          </cell>
          <cell r="F5087" t="str">
            <v>CBP03</v>
          </cell>
          <cell r="G5087" t="str">
            <v>N</v>
          </cell>
          <cell r="H5087" t="str">
            <v>NBS</v>
          </cell>
          <cell r="I5087" t="str">
            <v>IFP0ATWB</v>
          </cell>
          <cell r="J5087" t="str">
            <v>新世代分行系統(NBS)</v>
          </cell>
        </row>
        <row r="5088">
          <cell r="B5088" t="str">
            <v>A102032</v>
          </cell>
          <cell r="C5088" t="str">
            <v>台幣存單到期解約</v>
          </cell>
          <cell r="D5088" t="str">
            <v>Y</v>
          </cell>
          <cell r="E5088" t="str">
            <v/>
          </cell>
          <cell r="F5088" t="str">
            <v>CBP03</v>
          </cell>
          <cell r="G5088" t="str">
            <v>N</v>
          </cell>
          <cell r="H5088" t="str">
            <v>NBS</v>
          </cell>
          <cell r="I5088" t="str">
            <v>IFP0ATWB</v>
          </cell>
          <cell r="J5088" t="str">
            <v>新世代分行系統(NBS)</v>
          </cell>
        </row>
        <row r="5089">
          <cell r="B5089" t="str">
            <v>A102033</v>
          </cell>
          <cell r="C5089" t="str">
            <v>台幣存單中途解約</v>
          </cell>
          <cell r="D5089" t="str">
            <v>Y</v>
          </cell>
          <cell r="E5089" t="str">
            <v/>
          </cell>
          <cell r="F5089" t="str">
            <v>CBP03</v>
          </cell>
          <cell r="G5089" t="str">
            <v>N</v>
          </cell>
          <cell r="H5089" t="str">
            <v>NBS</v>
          </cell>
          <cell r="I5089" t="str">
            <v>IFP0ATWB</v>
          </cell>
          <cell r="J5089" t="str">
            <v>新世代分行系統(NBS)</v>
          </cell>
        </row>
        <row r="5090">
          <cell r="B5090" t="str">
            <v>A102034</v>
          </cell>
          <cell r="C5090" t="str">
            <v>台幣存單續轉存解約</v>
          </cell>
          <cell r="D5090" t="str">
            <v>Y</v>
          </cell>
          <cell r="E5090" t="str">
            <v/>
          </cell>
          <cell r="F5090" t="str">
            <v>CBP03</v>
          </cell>
          <cell r="G5090" t="str">
            <v>N</v>
          </cell>
          <cell r="H5090" t="str">
            <v>NBS</v>
          </cell>
          <cell r="I5090" t="str">
            <v>IFP0ATWB</v>
          </cell>
          <cell r="J5090" t="str">
            <v>新世代分行系統(NBS)</v>
          </cell>
        </row>
        <row r="5091">
          <cell r="B5091" t="str">
            <v>A102035</v>
          </cell>
          <cell r="C5091" t="str">
            <v>外幣綜存單中途解約</v>
          </cell>
          <cell r="D5091" t="str">
            <v>Y</v>
          </cell>
          <cell r="E5091" t="str">
            <v/>
          </cell>
          <cell r="F5091" t="str">
            <v>CBP03</v>
          </cell>
          <cell r="G5091" t="str">
            <v>N</v>
          </cell>
          <cell r="H5091" t="str">
            <v>NBS</v>
          </cell>
          <cell r="I5091" t="str">
            <v>IFP0ATWB</v>
          </cell>
          <cell r="J5091" t="str">
            <v>新世代分行系統(NBS)</v>
          </cell>
        </row>
        <row r="5092">
          <cell r="B5092" t="str">
            <v>A102036</v>
          </cell>
          <cell r="C5092" t="str">
            <v>外幣存單到期解約</v>
          </cell>
          <cell r="D5092" t="str">
            <v>Y</v>
          </cell>
          <cell r="E5092" t="str">
            <v/>
          </cell>
          <cell r="F5092" t="str">
            <v>CBP03</v>
          </cell>
          <cell r="G5092" t="str">
            <v>N</v>
          </cell>
          <cell r="H5092" t="str">
            <v>NBS</v>
          </cell>
          <cell r="I5092" t="str">
            <v>IFP0ATWB</v>
          </cell>
          <cell r="J5092" t="str">
            <v>新世代分行系統(NBS)</v>
          </cell>
        </row>
        <row r="5093">
          <cell r="B5093" t="str">
            <v>A102037</v>
          </cell>
          <cell r="C5093" t="str">
            <v>外幣存單中途解約</v>
          </cell>
          <cell r="D5093" t="str">
            <v>Y</v>
          </cell>
          <cell r="E5093" t="str">
            <v/>
          </cell>
          <cell r="F5093" t="str">
            <v>CBP03</v>
          </cell>
          <cell r="G5093" t="str">
            <v>N</v>
          </cell>
          <cell r="H5093" t="str">
            <v>NBS</v>
          </cell>
          <cell r="I5093" t="str">
            <v>IFP0ATWB</v>
          </cell>
          <cell r="J5093" t="str">
            <v>新世代分行系統(NBS)</v>
          </cell>
        </row>
        <row r="5094">
          <cell r="B5094" t="str">
            <v>A102038</v>
          </cell>
          <cell r="C5094" t="str">
            <v>外幣存單續轉存解約</v>
          </cell>
          <cell r="D5094" t="str">
            <v>Y</v>
          </cell>
          <cell r="E5094" t="str">
            <v/>
          </cell>
          <cell r="F5094" t="str">
            <v>CBP03</v>
          </cell>
          <cell r="G5094" t="str">
            <v>N</v>
          </cell>
          <cell r="H5094" t="str">
            <v>NBS</v>
          </cell>
          <cell r="I5094" t="str">
            <v>IFP0ATWB</v>
          </cell>
          <cell r="J5094" t="str">
            <v>新世代分行系統(NBS)</v>
          </cell>
        </row>
        <row r="5095">
          <cell r="B5095" t="str">
            <v>A10203A</v>
          </cell>
          <cell r="C5095" t="str">
            <v>台幣綜存單中途解約查詢</v>
          </cell>
          <cell r="D5095" t="str">
            <v>Y</v>
          </cell>
          <cell r="E5095" t="str">
            <v/>
          </cell>
          <cell r="F5095" t="str">
            <v>CBP03</v>
          </cell>
          <cell r="G5095" t="str">
            <v>N</v>
          </cell>
          <cell r="H5095" t="str">
            <v>NBS</v>
          </cell>
          <cell r="I5095" t="str">
            <v>IFP0ATWB</v>
          </cell>
          <cell r="J5095" t="str">
            <v>新世代分行系統(NBS)</v>
          </cell>
        </row>
        <row r="5096">
          <cell r="B5096" t="str">
            <v>A10203B</v>
          </cell>
          <cell r="C5096" t="str">
            <v>台幣實體存單解約查詢</v>
          </cell>
          <cell r="D5096" t="str">
            <v>Y</v>
          </cell>
          <cell r="E5096" t="str">
            <v/>
          </cell>
          <cell r="F5096" t="str">
            <v>CBP03</v>
          </cell>
          <cell r="G5096" t="str">
            <v>N</v>
          </cell>
          <cell r="H5096" t="str">
            <v>NBS</v>
          </cell>
          <cell r="I5096" t="str">
            <v>IFP0QTWB</v>
          </cell>
          <cell r="J5096" t="str">
            <v>新世代分行系統(NBS)</v>
          </cell>
        </row>
        <row r="5097">
          <cell r="B5097" t="str">
            <v>A10203C</v>
          </cell>
          <cell r="C5097" t="str">
            <v>外幣綜存單中途解約查詢</v>
          </cell>
          <cell r="D5097" t="str">
            <v>Y</v>
          </cell>
          <cell r="E5097" t="str">
            <v/>
          </cell>
          <cell r="F5097" t="str">
            <v>CBP03</v>
          </cell>
          <cell r="G5097" t="str">
            <v>N</v>
          </cell>
          <cell r="H5097" t="str">
            <v>NBS</v>
          </cell>
          <cell r="I5097" t="str">
            <v>IFP0QTWB</v>
          </cell>
          <cell r="J5097" t="str">
            <v>新世代分行系統(NBS)</v>
          </cell>
        </row>
        <row r="5098">
          <cell r="B5098" t="str">
            <v>A10203D</v>
          </cell>
          <cell r="C5098" t="str">
            <v>外幣存單解約查詢</v>
          </cell>
          <cell r="D5098" t="str">
            <v>Y</v>
          </cell>
          <cell r="E5098" t="str">
            <v/>
          </cell>
          <cell r="F5098" t="str">
            <v>CBP03</v>
          </cell>
          <cell r="G5098" t="str">
            <v>N</v>
          </cell>
          <cell r="H5098" t="str">
            <v>NBS</v>
          </cell>
          <cell r="I5098" t="str">
            <v>IFP0QTWB</v>
          </cell>
          <cell r="J5098" t="str">
            <v>新世代分行系統(NBS)</v>
          </cell>
        </row>
        <row r="5099">
          <cell r="B5099" t="str">
            <v>A103021</v>
          </cell>
          <cell r="C5099" t="str">
            <v>外存人工選號查詢.</v>
          </cell>
          <cell r="D5099" t="str">
            <v>Y</v>
          </cell>
          <cell r="E5099" t="str">
            <v/>
          </cell>
          <cell r="F5099" t="str">
            <v>CBP5.3</v>
          </cell>
          <cell r="G5099" t="str">
            <v>新世代分行系統（NBS）</v>
          </cell>
          <cell r="H5099" t="str">
            <v>NBS</v>
          </cell>
          <cell r="I5099" t="str">
            <v>?</v>
          </cell>
          <cell r="J5099" t="str">
            <v>新世代分行系統(NBS)</v>
          </cell>
        </row>
        <row r="5100">
          <cell r="B5100" t="str">
            <v>A103022</v>
          </cell>
          <cell r="C5100" t="str">
            <v>外存選號登錄</v>
          </cell>
          <cell r="D5100" t="str">
            <v>Y</v>
          </cell>
          <cell r="E5100" t="str">
            <v/>
          </cell>
          <cell r="F5100" t="str">
            <v>CBP5.3</v>
          </cell>
          <cell r="G5100" t="str">
            <v>N</v>
          </cell>
          <cell r="H5100" t="str">
            <v>NBS</v>
          </cell>
          <cell r="I5100" t="str">
            <v>?</v>
          </cell>
          <cell r="J5100" t="str">
            <v>新世代分行系統(NBS)</v>
          </cell>
        </row>
        <row r="5101">
          <cell r="B5101" t="str">
            <v>A1030221</v>
          </cell>
          <cell r="C5101" t="str">
            <v>外存選號登錄</v>
          </cell>
          <cell r="D5101" t="str">
            <v>Y</v>
          </cell>
          <cell r="E5101" t="str">
            <v/>
          </cell>
          <cell r="F5101" t="str">
            <v>CBP5.3</v>
          </cell>
          <cell r="G5101" t="str">
            <v>N</v>
          </cell>
          <cell r="H5101" t="str">
            <v>NBS</v>
          </cell>
          <cell r="I5101" t="str">
            <v>?</v>
          </cell>
          <cell r="J5101" t="str">
            <v>新世代分行系統(NBS)</v>
          </cell>
        </row>
        <row r="5102">
          <cell r="B5102" t="str">
            <v>A103023</v>
          </cell>
          <cell r="C5102" t="str">
            <v>外匯選號登錄帳號資料查詢</v>
          </cell>
          <cell r="D5102" t="str">
            <v>Y</v>
          </cell>
          <cell r="E5102" t="str">
            <v/>
          </cell>
          <cell r="F5102" t="str">
            <v>CBP5.3</v>
          </cell>
          <cell r="G5102" t="str">
            <v>新世代分行系統（NBS）</v>
          </cell>
          <cell r="H5102" t="str">
            <v>NBS</v>
          </cell>
          <cell r="I5102" t="str">
            <v>?</v>
          </cell>
          <cell r="J5102" t="str">
            <v>新世代分行系統(NBS)</v>
          </cell>
        </row>
        <row r="5103">
          <cell r="B5103" t="str">
            <v>A103024</v>
          </cell>
          <cell r="C5103" t="str">
            <v>外存選號查詢/登錄</v>
          </cell>
          <cell r="D5103" t="str">
            <v>N</v>
          </cell>
          <cell r="E5103" t="str">
            <v/>
          </cell>
          <cell r="F5103" t="str">
            <v>CBP5.3</v>
          </cell>
          <cell r="G5103" t="str">
            <v>新世代分行系統（NBS）</v>
          </cell>
          <cell r="H5103" t="str">
            <v>N</v>
          </cell>
          <cell r="I5103" t="str">
            <v/>
          </cell>
          <cell r="J5103" t="str">
            <v>N/A</v>
          </cell>
        </row>
        <row r="5104">
          <cell r="B5104" t="str">
            <v>A103025</v>
          </cell>
          <cell r="C5104" t="str">
            <v>外存選號查詢/登錄</v>
          </cell>
          <cell r="D5104" t="str">
            <v>N</v>
          </cell>
          <cell r="E5104" t="str">
            <v/>
          </cell>
          <cell r="F5104" t="str">
            <v>CBP5.3</v>
          </cell>
          <cell r="G5104" t="str">
            <v>新世代分行系統（NBS）</v>
          </cell>
          <cell r="H5104" t="str">
            <v>N</v>
          </cell>
          <cell r="I5104" t="str">
            <v/>
          </cell>
          <cell r="J5104" t="str">
            <v>N/A</v>
          </cell>
        </row>
        <row r="5105">
          <cell r="B5105" t="str">
            <v>A103031</v>
          </cell>
          <cell r="C5105" t="str">
            <v>外存選號註銷與回復</v>
          </cell>
          <cell r="D5105" t="str">
            <v>Y</v>
          </cell>
          <cell r="E5105" t="str">
            <v/>
          </cell>
          <cell r="F5105" t="str">
            <v>CBP5.3</v>
          </cell>
          <cell r="G5105" t="str">
            <v>新世代分行系統（NBS）</v>
          </cell>
          <cell r="H5105" t="str">
            <v>NBS</v>
          </cell>
          <cell r="I5105" t="str">
            <v>?</v>
          </cell>
          <cell r="J5105" t="str">
            <v>新世代分行系統(NBS)</v>
          </cell>
        </row>
        <row r="5106">
          <cell r="B5106" t="str">
            <v>A121011</v>
          </cell>
          <cell r="C5106" t="str">
            <v>顧客基本資料建檔新增</v>
          </cell>
          <cell r="D5106" t="str">
            <v>Y</v>
          </cell>
          <cell r="E5106" t="str">
            <v/>
          </cell>
          <cell r="F5106" t="str">
            <v>CIFX</v>
          </cell>
          <cell r="G5106" t="str">
            <v>新世代分行系統（NBS）</v>
          </cell>
          <cell r="H5106" t="str">
            <v>NBS</v>
          </cell>
          <cell r="I5106" t="str">
            <v>IFP0ATWB</v>
          </cell>
          <cell r="J5106" t="str">
            <v>新世代分行系統(NBS)</v>
          </cell>
        </row>
        <row r="5107">
          <cell r="B5107" t="str">
            <v>A121012</v>
          </cell>
          <cell r="C5107" t="str">
            <v>顧客基本資料維護</v>
          </cell>
          <cell r="D5107" t="str">
            <v>Y</v>
          </cell>
          <cell r="E5107" t="str">
            <v/>
          </cell>
          <cell r="F5107" t="str">
            <v>CIFX</v>
          </cell>
          <cell r="G5107" t="str">
            <v>新世代分行系統（NBS）</v>
          </cell>
          <cell r="H5107" t="str">
            <v>NBS</v>
          </cell>
          <cell r="I5107" t="str">
            <v>IFP0ATWB</v>
          </cell>
          <cell r="J5107" t="str">
            <v>新世代分行系統(NBS)</v>
          </cell>
        </row>
        <row r="5108">
          <cell r="B5108" t="str">
            <v>A121021</v>
          </cell>
          <cell r="C5108" t="str">
            <v>顧客基本資料變更（外匯）</v>
          </cell>
          <cell r="D5108" t="str">
            <v>Y</v>
          </cell>
          <cell r="E5108" t="str">
            <v/>
          </cell>
          <cell r="F5108" t="str">
            <v>CIFX</v>
          </cell>
          <cell r="G5108" t="str">
            <v>新世代分行系統（NBS）</v>
          </cell>
          <cell r="H5108" t="str">
            <v>NBS</v>
          </cell>
          <cell r="I5108" t="str">
            <v>IFP0ATWB</v>
          </cell>
          <cell r="J5108" t="str">
            <v>新世代分行系統(NBS)</v>
          </cell>
        </row>
        <row r="5109">
          <cell r="B5109" t="str">
            <v>A12103</v>
          </cell>
          <cell r="C5109" t="str">
            <v>顧客身份登錄／刪除</v>
          </cell>
          <cell r="D5109" t="str">
            <v>Y</v>
          </cell>
          <cell r="E5109" t="str">
            <v/>
          </cell>
          <cell r="F5109" t="str">
            <v>CIFX</v>
          </cell>
          <cell r="G5109" t="str">
            <v>新世代分行系統（NBS）</v>
          </cell>
          <cell r="H5109" t="str">
            <v>NBS</v>
          </cell>
          <cell r="I5109" t="str">
            <v>IFP0ATWB</v>
          </cell>
          <cell r="J5109" t="str">
            <v>新世代分行系統(NBS)</v>
          </cell>
        </row>
        <row r="5110">
          <cell r="B5110" t="str">
            <v>A121031</v>
          </cell>
          <cell r="C5110" t="str">
            <v>顧客身份查詢</v>
          </cell>
          <cell r="D5110" t="str">
            <v>N</v>
          </cell>
          <cell r="E5110" t="str">
            <v/>
          </cell>
          <cell r="F5110" t="str">
            <v>CIFX</v>
          </cell>
          <cell r="G5110" t="str">
            <v>新世代分行系統（NBS）</v>
          </cell>
          <cell r="H5110" t="str">
            <v>N</v>
          </cell>
          <cell r="I5110" t="str">
            <v>IFP0QTWB</v>
          </cell>
          <cell r="J5110" t="str">
            <v>新世代分行系統(NBS)</v>
          </cell>
        </row>
        <row r="5111">
          <cell r="B5111" t="str">
            <v>A121032</v>
          </cell>
          <cell r="C5111" t="str">
            <v>顧客身份登錄／刪除</v>
          </cell>
          <cell r="D5111" t="str">
            <v>N</v>
          </cell>
          <cell r="E5111" t="str">
            <v/>
          </cell>
          <cell r="F5111" t="str">
            <v>CIFX</v>
          </cell>
          <cell r="G5111" t="str">
            <v>新世代分行系統（NBS）</v>
          </cell>
          <cell r="H5111" t="str">
            <v>N</v>
          </cell>
          <cell r="I5111" t="str">
            <v>IFP0ATWB</v>
          </cell>
          <cell r="J5111" t="str">
            <v>新世代分行系統(NBS)</v>
          </cell>
        </row>
        <row r="5112">
          <cell r="B5112" t="str">
            <v>A121041</v>
          </cell>
          <cell r="C5112" t="str">
            <v>開戶基本資料列印</v>
          </cell>
          <cell r="D5112" t="str">
            <v>Y</v>
          </cell>
          <cell r="E5112" t="str">
            <v/>
          </cell>
          <cell r="F5112" t="str">
            <v>CIFX</v>
          </cell>
          <cell r="G5112" t="str">
            <v>新世代分行系統（NBS）</v>
          </cell>
          <cell r="H5112" t="str">
            <v>NBS</v>
          </cell>
          <cell r="I5112" t="str">
            <v>IFP0QTWB</v>
          </cell>
          <cell r="J5112" t="str">
            <v>新世代分行系統(NBS)</v>
          </cell>
        </row>
        <row r="5113">
          <cell r="B5113" t="str">
            <v>A12105</v>
          </cell>
          <cell r="C5113" t="str">
            <v>刪除顧客基本資料</v>
          </cell>
          <cell r="D5113" t="str">
            <v>Y</v>
          </cell>
          <cell r="E5113" t="str">
            <v/>
          </cell>
          <cell r="F5113" t="str">
            <v>CIFX</v>
          </cell>
          <cell r="G5113" t="str">
            <v>新世代分行系統（NBS）</v>
          </cell>
          <cell r="H5113" t="str">
            <v>NBS</v>
          </cell>
          <cell r="I5113" t="str">
            <v>IFP0ATWB</v>
          </cell>
          <cell r="J5113" t="str">
            <v>新世代分行系統(NBS)</v>
          </cell>
        </row>
        <row r="5114">
          <cell r="B5114" t="str">
            <v>A122011</v>
          </cell>
          <cell r="C5114" t="str">
            <v>顧客基本資料變更</v>
          </cell>
          <cell r="D5114" t="str">
            <v>Y</v>
          </cell>
          <cell r="E5114" t="str">
            <v/>
          </cell>
          <cell r="F5114" t="str">
            <v>CIFX</v>
          </cell>
          <cell r="G5114" t="str">
            <v>新世代分行系統（NBS）</v>
          </cell>
          <cell r="H5114" t="str">
            <v>NBS</v>
          </cell>
          <cell r="I5114" t="str">
            <v>IFP0ATWB</v>
          </cell>
          <cell r="J5114" t="str">
            <v>新世代分行系統(NBS)</v>
          </cell>
        </row>
        <row r="5115">
          <cell r="B5115" t="str">
            <v>A12202</v>
          </cell>
          <cell r="C5115" t="str">
            <v>金控及其子公司資料運用聲明</v>
          </cell>
          <cell r="D5115" t="str">
            <v>Y</v>
          </cell>
          <cell r="E5115" t="str">
            <v/>
          </cell>
          <cell r="F5115" t="str">
            <v>CIFX</v>
          </cell>
          <cell r="G5115" t="str">
            <v>新世代分行系統（NBS）</v>
          </cell>
          <cell r="H5115" t="str">
            <v>NBS</v>
          </cell>
          <cell r="I5115" t="str">
            <v>IFP0ATWB</v>
          </cell>
          <cell r="J5115" t="str">
            <v>新世代分行系統(NBS)</v>
          </cell>
        </row>
        <row r="5116">
          <cell r="B5116" t="str">
            <v>A122031</v>
          </cell>
          <cell r="C5116" t="str">
            <v>顧客基本資料變更（行銷專案）</v>
          </cell>
          <cell r="D5116" t="str">
            <v>N</v>
          </cell>
          <cell r="E5116" t="str">
            <v/>
          </cell>
          <cell r="F5116" t="str">
            <v>CIFX</v>
          </cell>
          <cell r="G5116" t="str">
            <v>新世代分行系統（NBS）</v>
          </cell>
          <cell r="H5116" t="str">
            <v>NBS</v>
          </cell>
          <cell r="I5116" t="str">
            <v>IFP0ATWB</v>
          </cell>
          <cell r="J5116" t="str">
            <v>新世代分行系統(NBS)</v>
          </cell>
        </row>
        <row r="5117">
          <cell r="B5117" t="str">
            <v>A12204</v>
          </cell>
          <cell r="C5117" t="str">
            <v>停止蒐集處理利用個人資料明</v>
          </cell>
          <cell r="D5117" t="str">
            <v>Y</v>
          </cell>
          <cell r="E5117" t="str">
            <v/>
          </cell>
          <cell r="F5117" t="str">
            <v>CIFX</v>
          </cell>
          <cell r="G5117" t="str">
            <v>新世代分行系統（NBS）</v>
          </cell>
          <cell r="H5117" t="str">
            <v>NBS</v>
          </cell>
          <cell r="I5117" t="str">
            <v>IFP0ATWB</v>
          </cell>
          <cell r="J5117" t="str">
            <v>新世代分行系統(NBS)</v>
          </cell>
        </row>
        <row r="5118">
          <cell r="B5118" t="str">
            <v>A123011</v>
          </cell>
          <cell r="C5118" t="str">
            <v>問題戶及顧客註記查詢</v>
          </cell>
          <cell r="D5118" t="str">
            <v>Y</v>
          </cell>
          <cell r="E5118" t="str">
            <v/>
          </cell>
          <cell r="F5118" t="str">
            <v>CIFX</v>
          </cell>
          <cell r="G5118" t="str">
            <v>新世代分行系統（NBS）</v>
          </cell>
          <cell r="H5118" t="str">
            <v>NBS</v>
          </cell>
          <cell r="I5118" t="str">
            <v>IFP0QTWB</v>
          </cell>
          <cell r="J5118" t="str">
            <v>新世代分行系統(NBS)</v>
          </cell>
        </row>
        <row r="5119">
          <cell r="B5119" t="str">
            <v>A123012</v>
          </cell>
          <cell r="C5119" t="str">
            <v>問題戶及顧客註記作業</v>
          </cell>
          <cell r="D5119" t="str">
            <v>Y</v>
          </cell>
          <cell r="E5119" t="str">
            <v/>
          </cell>
          <cell r="F5119" t="str">
            <v>CIFX</v>
          </cell>
          <cell r="G5119" t="str">
            <v>新世代分行系統（NBS）</v>
          </cell>
          <cell r="H5119" t="str">
            <v>NBS</v>
          </cell>
          <cell r="I5119" t="str">
            <v>IFP0ATWB</v>
          </cell>
          <cell r="J5119" t="str">
            <v>新世代分行系統(NBS)</v>
          </cell>
        </row>
        <row r="5120">
          <cell r="B5120" t="str">
            <v>A123022</v>
          </cell>
          <cell r="C5120" t="str">
            <v>成年監護登錄作業</v>
          </cell>
          <cell r="D5120" t="str">
            <v>Y</v>
          </cell>
          <cell r="E5120" t="str">
            <v/>
          </cell>
          <cell r="F5120" t="str">
            <v>CIFX</v>
          </cell>
          <cell r="G5120" t="str">
            <v>新世代分行系統（NBS）</v>
          </cell>
          <cell r="H5120" t="str">
            <v>NBS</v>
          </cell>
          <cell r="I5120" t="str">
            <v>IFP0ATWB</v>
          </cell>
          <cell r="J5120" t="str">
            <v>新世代分行系統(NBS)</v>
          </cell>
        </row>
        <row r="5121">
          <cell r="B5121" t="str">
            <v>A124011</v>
          </cell>
          <cell r="C5121" t="str">
            <v>授信注意事項查詢</v>
          </cell>
          <cell r="D5121" t="str">
            <v>Y</v>
          </cell>
          <cell r="E5121" t="str">
            <v/>
          </cell>
          <cell r="F5121" t="str">
            <v>CBP04</v>
          </cell>
          <cell r="G5121" t="str">
            <v>新世代分行系統（NBS）</v>
          </cell>
          <cell r="H5121" t="str">
            <v>NBS</v>
          </cell>
          <cell r="I5121" t="str">
            <v>IFP0QTWB</v>
          </cell>
          <cell r="J5121" t="str">
            <v>新世代分行系統(NBS)</v>
          </cell>
        </row>
        <row r="5122">
          <cell r="B5122" t="str">
            <v>A124012</v>
          </cell>
          <cell r="C5122" t="str">
            <v>授信注意事項變更</v>
          </cell>
          <cell r="D5122" t="str">
            <v>Y</v>
          </cell>
          <cell r="E5122" t="str">
            <v/>
          </cell>
          <cell r="F5122" t="str">
            <v>CBP04</v>
          </cell>
          <cell r="G5122" t="str">
            <v>新世代分行系統（NBS）</v>
          </cell>
          <cell r="H5122" t="str">
            <v>NBS</v>
          </cell>
          <cell r="I5122" t="str">
            <v>IFP0QTWB</v>
          </cell>
          <cell r="J5122" t="str">
            <v>新世代分行系統(NBS)</v>
          </cell>
        </row>
        <row r="5123">
          <cell r="B5123" t="str">
            <v>A12402</v>
          </cell>
          <cell r="C5123" t="str">
            <v>顧客基本資料變更（聯徵申報統編</v>
          </cell>
          <cell r="D5123" t="str">
            <v>Y</v>
          </cell>
          <cell r="E5123" t="str">
            <v/>
          </cell>
          <cell r="F5123" t="str">
            <v>CIFX</v>
          </cell>
          <cell r="G5123" t="str">
            <v>新世代分行系統（NBS）</v>
          </cell>
          <cell r="H5123" t="str">
            <v>NBS</v>
          </cell>
          <cell r="I5123" t="str">
            <v>IFP0ATWB</v>
          </cell>
          <cell r="J5123" t="str">
            <v>新世代分行系統(NBS)</v>
          </cell>
        </row>
        <row r="5124">
          <cell r="B5124" t="str">
            <v>A141011</v>
          </cell>
          <cell r="C5124" t="str">
            <v>代繳ＡＣＨ登錄.</v>
          </cell>
          <cell r="D5124" t="str">
            <v>Y</v>
          </cell>
          <cell r="E5124" t="str">
            <v/>
          </cell>
          <cell r="F5124" t="str">
            <v>CBP03</v>
          </cell>
          <cell r="G5124" t="str">
            <v>新世代分行系統（NBS）</v>
          </cell>
          <cell r="H5124" t="str">
            <v>NBS</v>
          </cell>
          <cell r="I5124" t="str">
            <v>IFP0QTWB</v>
          </cell>
          <cell r="J5124" t="str">
            <v>新世代分行系統(NBS)</v>
          </cell>
        </row>
        <row r="5125">
          <cell r="B5125" t="str">
            <v>A141012</v>
          </cell>
          <cell r="C5125" t="str">
            <v>代繳ＡＣＨ變更.</v>
          </cell>
          <cell r="D5125" t="str">
            <v>Y</v>
          </cell>
          <cell r="E5125" t="str">
            <v/>
          </cell>
          <cell r="F5125" t="str">
            <v>CBP03</v>
          </cell>
          <cell r="G5125" t="str">
            <v>新世代分行系統（NBS）</v>
          </cell>
          <cell r="H5125" t="str">
            <v>NBS</v>
          </cell>
          <cell r="I5125" t="str">
            <v>IFP0QTWB</v>
          </cell>
          <cell r="J5125" t="str">
            <v>新世代分行系統(NBS)</v>
          </cell>
        </row>
        <row r="5126">
          <cell r="B5126" t="str">
            <v>A141013</v>
          </cell>
          <cell r="C5126" t="str">
            <v>代繳ＡＣＨ授權核印-查詢未核印資料</v>
          </cell>
          <cell r="D5126" t="str">
            <v>Y</v>
          </cell>
          <cell r="E5126" t="str">
            <v/>
          </cell>
          <cell r="F5126" t="str">
            <v>CBP03</v>
          </cell>
          <cell r="G5126" t="str">
            <v>新世代分行系統（NBS）</v>
          </cell>
          <cell r="H5126" t="str">
            <v>NBS</v>
          </cell>
          <cell r="I5126" t="str">
            <v>IFP0QTWB</v>
          </cell>
          <cell r="J5126" t="str">
            <v>新世代分行系統(NBS)</v>
          </cell>
        </row>
        <row r="5127">
          <cell r="B5127" t="str">
            <v>A141014</v>
          </cell>
          <cell r="C5127" t="str">
            <v>代繳ＡＣＨ授權核印-核印</v>
          </cell>
          <cell r="D5127" t="str">
            <v>Y</v>
          </cell>
          <cell r="E5127" t="str">
            <v/>
          </cell>
          <cell r="F5127" t="str">
            <v>CBP03</v>
          </cell>
          <cell r="G5127" t="str">
            <v>新世代分行系統（NBS）</v>
          </cell>
          <cell r="H5127" t="str">
            <v>NBS</v>
          </cell>
          <cell r="I5127" t="str">
            <v>IFP0QTWB</v>
          </cell>
          <cell r="J5127" t="str">
            <v>新世代分行系統(NBS)</v>
          </cell>
        </row>
        <row r="5128">
          <cell r="B5128" t="str">
            <v>A141015</v>
          </cell>
          <cell r="C5128" t="str">
            <v>ＡＣＨ發動者登錄.</v>
          </cell>
          <cell r="D5128" t="str">
            <v>Y</v>
          </cell>
          <cell r="E5128" t="str">
            <v/>
          </cell>
          <cell r="F5128" t="str">
            <v>CBP03</v>
          </cell>
          <cell r="G5128" t="str">
            <v>新世代分行系統（NBS）</v>
          </cell>
          <cell r="H5128" t="str">
            <v>NBS</v>
          </cell>
          <cell r="I5128" t="str">
            <v>IFP0QTWB</v>
          </cell>
          <cell r="J5128" t="str">
            <v>新世代分行系統(NBS)</v>
          </cell>
        </row>
        <row r="5129">
          <cell r="B5129" t="str">
            <v>A141016</v>
          </cell>
          <cell r="C5129" t="str">
            <v>ＡＣＨ發動者變更.</v>
          </cell>
          <cell r="D5129" t="str">
            <v>Y</v>
          </cell>
          <cell r="E5129" t="str">
            <v/>
          </cell>
          <cell r="F5129" t="str">
            <v>CBP03</v>
          </cell>
          <cell r="G5129" t="str">
            <v>新世代分行系統（NBS）</v>
          </cell>
          <cell r="H5129" t="str">
            <v>NBS</v>
          </cell>
          <cell r="I5129" t="str">
            <v>IFP0QTWB</v>
          </cell>
          <cell r="J5129" t="str">
            <v>新世代分行系統(NBS)</v>
          </cell>
        </row>
        <row r="5130">
          <cell r="B5130" t="str">
            <v>A14201</v>
          </cell>
          <cell r="C5130" t="str">
            <v>證券理財戶作業</v>
          </cell>
          <cell r="D5130" t="str">
            <v>Y</v>
          </cell>
          <cell r="E5130" t="str">
            <v/>
          </cell>
          <cell r="F5130" t="str">
            <v>CBP03</v>
          </cell>
          <cell r="G5130" t="str">
            <v>新世代分行系統（NBS）</v>
          </cell>
          <cell r="H5130" t="str">
            <v>NBS</v>
          </cell>
          <cell r="I5130" t="str">
            <v>IFP0QTWB</v>
          </cell>
          <cell r="J5130" t="str">
            <v>新世代分行系統(NBS)</v>
          </cell>
        </row>
        <row r="5131">
          <cell r="B5131" t="str">
            <v>A143011</v>
          </cell>
          <cell r="C5131" t="str">
            <v>代繳公共事業費約定</v>
          </cell>
          <cell r="D5131" t="str">
            <v>Y</v>
          </cell>
          <cell r="E5131" t="str">
            <v/>
          </cell>
          <cell r="F5131" t="str">
            <v>CBP03</v>
          </cell>
          <cell r="G5131" t="str">
            <v>新世代分行系統（NBS）</v>
          </cell>
          <cell r="H5131" t="str">
            <v>NBS</v>
          </cell>
          <cell r="I5131" t="str">
            <v>IFP0ATWB</v>
          </cell>
          <cell r="J5131" t="str">
            <v>新世代分行系統(NBS)</v>
          </cell>
        </row>
        <row r="5132">
          <cell r="B5132" t="str">
            <v>A143012</v>
          </cell>
          <cell r="C5132" t="str">
            <v>代繳國民年金登錄.</v>
          </cell>
          <cell r="D5132" t="str">
            <v>Y</v>
          </cell>
          <cell r="E5132" t="str">
            <v/>
          </cell>
          <cell r="F5132" t="str">
            <v>CBP03</v>
          </cell>
          <cell r="G5132" t="str">
            <v>新世代分行系統（NBS）</v>
          </cell>
          <cell r="H5132" t="str">
            <v>NBS</v>
          </cell>
          <cell r="I5132" t="str">
            <v>IFP0ATWB</v>
          </cell>
          <cell r="J5132" t="str">
            <v>新世代分行系統(NBS)</v>
          </cell>
        </row>
        <row r="5133">
          <cell r="B5133" t="str">
            <v>A143013</v>
          </cell>
          <cell r="C5133" t="str">
            <v>ＥＴＡＧ約定變更.</v>
          </cell>
          <cell r="D5133" t="str">
            <v>Y</v>
          </cell>
          <cell r="E5133" t="str">
            <v/>
          </cell>
          <cell r="F5133" t="str">
            <v>CBP03</v>
          </cell>
          <cell r="G5133" t="str">
            <v>新世代分行系統（NBS）</v>
          </cell>
          <cell r="H5133" t="str">
            <v>NBS</v>
          </cell>
          <cell r="I5133" t="str">
            <v>IFP0ATWB</v>
          </cell>
          <cell r="J5133" t="str">
            <v>新世代分行系統(NBS)</v>
          </cell>
        </row>
        <row r="5134">
          <cell r="B5134" t="str">
            <v>A143014</v>
          </cell>
          <cell r="C5134" t="str">
            <v>ACH代繳瓦斯費登錄終止</v>
          </cell>
          <cell r="D5134" t="str">
            <v>Y</v>
          </cell>
          <cell r="E5134" t="str">
            <v/>
          </cell>
          <cell r="F5134" t="str">
            <v>CBP03</v>
          </cell>
          <cell r="G5134" t="str">
            <v>新世代分行系統（NBS）</v>
          </cell>
          <cell r="H5134" t="str">
            <v>NBS</v>
          </cell>
          <cell r="I5134" t="str">
            <v>IFP0ATWB</v>
          </cell>
          <cell r="J5134" t="str">
            <v>新世代分行系統(NBS)</v>
          </cell>
        </row>
        <row r="5135">
          <cell r="B5135" t="str">
            <v>A143021</v>
          </cell>
          <cell r="C5135" t="str">
            <v>公共事業費免扣單登錄作業</v>
          </cell>
          <cell r="D5135" t="str">
            <v>Y</v>
          </cell>
          <cell r="E5135" t="str">
            <v/>
          </cell>
          <cell r="F5135" t="str">
            <v>CBP03</v>
          </cell>
          <cell r="G5135" t="str">
            <v>新世代分行系統（NBS）</v>
          </cell>
          <cell r="H5135" t="str">
            <v>NBS</v>
          </cell>
          <cell r="I5135" t="str">
            <v>IFP0ATWB</v>
          </cell>
          <cell r="J5135" t="str">
            <v>新世代分行系統(NBS)</v>
          </cell>
        </row>
        <row r="5136">
          <cell r="B5136" t="str">
            <v>A144011</v>
          </cell>
          <cell r="C5136" t="str">
            <v>聯行代付申請</v>
          </cell>
          <cell r="D5136" t="str">
            <v>Y</v>
          </cell>
          <cell r="E5136" t="str">
            <v/>
          </cell>
          <cell r="F5136" t="str">
            <v>CBP03</v>
          </cell>
          <cell r="G5136" t="str">
            <v>新世代分行系統（NBS）</v>
          </cell>
          <cell r="H5136" t="str">
            <v>NBS</v>
          </cell>
          <cell r="I5136" t="str">
            <v>IFP0ATWB</v>
          </cell>
          <cell r="J5136" t="str">
            <v>新世代分行系統(NBS)</v>
          </cell>
        </row>
        <row r="5137">
          <cell r="B5137" t="str">
            <v>A144012</v>
          </cell>
          <cell r="C5137" t="str">
            <v>取款密碼作業</v>
          </cell>
          <cell r="D5137" t="str">
            <v>Y</v>
          </cell>
          <cell r="E5137" t="str">
            <v/>
          </cell>
          <cell r="F5137" t="str">
            <v>CBP03</v>
          </cell>
          <cell r="G5137" t="str">
            <v>新世代分行系統（NBS）</v>
          </cell>
          <cell r="H5137" t="str">
            <v>NBS</v>
          </cell>
          <cell r="I5137" t="str">
            <v>IFP0ATWB</v>
          </cell>
          <cell r="J5137" t="str">
            <v>新世代分行系統(NBS)</v>
          </cell>
        </row>
        <row r="5138">
          <cell r="B5138" t="str">
            <v>A144021</v>
          </cell>
          <cell r="C5138" t="str">
            <v>支存內容變更T239</v>
          </cell>
          <cell r="D5138" t="str">
            <v>Y</v>
          </cell>
          <cell r="E5138" t="str">
            <v/>
          </cell>
          <cell r="F5138" t="str">
            <v>CBP03</v>
          </cell>
          <cell r="G5138" t="str">
            <v>新世代分行系統（NBS）</v>
          </cell>
          <cell r="H5138" t="str">
            <v>NBS</v>
          </cell>
          <cell r="I5138" t="str">
            <v>IFP0RTWB</v>
          </cell>
          <cell r="J5138" t="str">
            <v>新世代分行系統(NBS)</v>
          </cell>
        </row>
        <row r="5139">
          <cell r="B5139" t="str">
            <v>A144022</v>
          </cell>
          <cell r="C5139" t="str">
            <v>定存內容變更T339</v>
          </cell>
          <cell r="D5139" t="str">
            <v>Y</v>
          </cell>
          <cell r="E5139" t="str">
            <v/>
          </cell>
          <cell r="F5139" t="str">
            <v>CBP03</v>
          </cell>
          <cell r="G5139" t="str">
            <v>新世代分行系統（NBS）</v>
          </cell>
          <cell r="H5139" t="str">
            <v>NBS</v>
          </cell>
          <cell r="I5139" t="str">
            <v>IFP0RTWB</v>
          </cell>
          <cell r="J5139" t="str">
            <v>新世代分行系統(NBS)</v>
          </cell>
        </row>
        <row r="5140">
          <cell r="B5140" t="str">
            <v>A144023</v>
          </cell>
          <cell r="C5140" t="str">
            <v>活存內容變更T439</v>
          </cell>
          <cell r="D5140" t="str">
            <v>Y</v>
          </cell>
          <cell r="E5140" t="str">
            <v/>
          </cell>
          <cell r="F5140" t="str">
            <v>CBP03</v>
          </cell>
          <cell r="G5140" t="str">
            <v>新世代分行系統（NBS）</v>
          </cell>
          <cell r="H5140" t="str">
            <v>NBS</v>
          </cell>
          <cell r="I5140" t="str">
            <v>IFP0RTWB</v>
          </cell>
          <cell r="J5140" t="str">
            <v>新世代分行系統(NBS)</v>
          </cell>
        </row>
        <row r="5141">
          <cell r="B5141" t="str">
            <v>A144024</v>
          </cell>
          <cell r="C5141" t="str">
            <v>外幣活存內容變更TA3901</v>
          </cell>
          <cell r="D5141" t="str">
            <v>Y</v>
          </cell>
          <cell r="E5141" t="str">
            <v/>
          </cell>
          <cell r="F5141" t="str">
            <v>CBP03</v>
          </cell>
          <cell r="G5141" t="str">
            <v>新世代分行系統（NBS）</v>
          </cell>
          <cell r="H5141" t="str">
            <v>NBS</v>
          </cell>
          <cell r="I5141" t="str">
            <v>IFP0RTWB</v>
          </cell>
          <cell r="J5141" t="str">
            <v>新世代分行系統(NBS)</v>
          </cell>
        </row>
        <row r="5142">
          <cell r="B5142" t="str">
            <v>A144025</v>
          </cell>
          <cell r="C5142" t="str">
            <v>外幣綜存內容變更TA39</v>
          </cell>
          <cell r="D5142" t="str">
            <v>Y</v>
          </cell>
          <cell r="E5142" t="str">
            <v/>
          </cell>
          <cell r="F5142" t="str">
            <v>CBP03</v>
          </cell>
          <cell r="G5142" t="str">
            <v>新世代分行系統（NBS）</v>
          </cell>
          <cell r="H5142" t="str">
            <v>NBS</v>
          </cell>
          <cell r="I5142" t="str">
            <v>IFP0RTWB</v>
          </cell>
          <cell r="J5142" t="str">
            <v>新世代分行系統(NBS)</v>
          </cell>
        </row>
        <row r="5143">
          <cell r="B5143" t="str">
            <v>A144026</v>
          </cell>
          <cell r="C5143" t="str">
            <v>外幣定存內容變更TC39</v>
          </cell>
          <cell r="D5143" t="str">
            <v>Y</v>
          </cell>
          <cell r="E5143" t="str">
            <v/>
          </cell>
          <cell r="F5143" t="str">
            <v>CBP03</v>
          </cell>
          <cell r="G5143" t="str">
            <v>新世代分行系統（NBS）</v>
          </cell>
          <cell r="H5143" t="str">
            <v>NBS</v>
          </cell>
          <cell r="I5143" t="str">
            <v>IFP0ATWB</v>
          </cell>
          <cell r="J5143" t="str">
            <v>新世代分行系統(NBS)</v>
          </cell>
        </row>
        <row r="5144">
          <cell r="B5144" t="str">
            <v>A144041</v>
          </cell>
          <cell r="C5144" t="str">
            <v>ONDEMAND報表查詢</v>
          </cell>
          <cell r="D5144" t="str">
            <v>N</v>
          </cell>
          <cell r="E5144" t="str">
            <v/>
          </cell>
          <cell r="F5144" t="str">
            <v>CBP03</v>
          </cell>
          <cell r="G5144" t="str">
            <v>N</v>
          </cell>
          <cell r="H5144" t="str">
            <v>NBS</v>
          </cell>
          <cell r="I5144" t="str">
            <v>?</v>
          </cell>
          <cell r="J5144" t="str">
            <v>N/A</v>
          </cell>
        </row>
        <row r="5145">
          <cell r="B5145" t="str">
            <v>A144051</v>
          </cell>
          <cell r="C5145" t="str">
            <v>支存專案約定(申請/變更)</v>
          </cell>
          <cell r="D5145" t="str">
            <v>N</v>
          </cell>
          <cell r="E5145" t="str">
            <v/>
          </cell>
          <cell r="F5145" t="str">
            <v>CBP03</v>
          </cell>
          <cell r="G5145" t="str">
            <v>新世代分行系統（NBS）</v>
          </cell>
          <cell r="H5145" t="str">
            <v>NBS</v>
          </cell>
          <cell r="I5145" t="str">
            <v>IFP0RTWB</v>
          </cell>
          <cell r="J5145" t="str">
            <v>新世代分行系統(NBS)</v>
          </cell>
        </row>
        <row r="5146">
          <cell r="B5146" t="str">
            <v>A14405A</v>
          </cell>
          <cell r="C5146" t="str">
            <v>支存專案約定查詢</v>
          </cell>
          <cell r="D5146" t="str">
            <v>N</v>
          </cell>
          <cell r="E5146" t="str">
            <v/>
          </cell>
          <cell r="F5146" t="str">
            <v>CBP03</v>
          </cell>
          <cell r="G5146" t="str">
            <v>N</v>
          </cell>
          <cell r="H5146" t="str">
            <v>NBS</v>
          </cell>
          <cell r="I5146" t="str">
            <v>IFP0RTWB</v>
          </cell>
          <cell r="J5146" t="str">
            <v>新世代分行系統(NBS)</v>
          </cell>
        </row>
        <row r="5147">
          <cell r="B5147" t="str">
            <v>A144061</v>
          </cell>
          <cell r="C5147" t="str">
            <v>週期性轉帳-新增</v>
          </cell>
          <cell r="D5147" t="str">
            <v>N</v>
          </cell>
          <cell r="E5147" t="str">
            <v/>
          </cell>
          <cell r="F5147" t="str">
            <v>CBP03</v>
          </cell>
          <cell r="G5147" t="str">
            <v>新世代分行系統（NBS）</v>
          </cell>
          <cell r="H5147" t="str">
            <v>NBS</v>
          </cell>
          <cell r="I5147" t="str">
            <v>IFP0QTWB</v>
          </cell>
          <cell r="J5147" t="str">
            <v>新世代分行系統(NBS)</v>
          </cell>
        </row>
        <row r="5148">
          <cell r="B5148" t="str">
            <v>A144062</v>
          </cell>
          <cell r="C5148" t="str">
            <v>週期性轉帳-刪</v>
          </cell>
          <cell r="D5148" t="str">
            <v>N</v>
          </cell>
          <cell r="E5148" t="str">
            <v/>
          </cell>
          <cell r="F5148" t="str">
            <v>CBP03</v>
          </cell>
          <cell r="G5148" t="str">
            <v>新世代分行系統（NBS）</v>
          </cell>
          <cell r="H5148" t="str">
            <v>NBS</v>
          </cell>
          <cell r="I5148" t="str">
            <v>IFP0QTWB</v>
          </cell>
          <cell r="J5148" t="str">
            <v>新世代分行系統(NBS)</v>
          </cell>
        </row>
        <row r="5149">
          <cell r="B5149" t="str">
            <v>A144071</v>
          </cell>
          <cell r="C5149" t="str">
            <v>抵用額度變更.T237</v>
          </cell>
          <cell r="D5149" t="str">
            <v>Y</v>
          </cell>
          <cell r="E5149" t="str">
            <v/>
          </cell>
          <cell r="F5149" t="str">
            <v>CBP03</v>
          </cell>
          <cell r="G5149" t="str">
            <v>新世代分行系統（NBS）</v>
          </cell>
          <cell r="H5149" t="str">
            <v>NBS</v>
          </cell>
          <cell r="I5149" t="str">
            <v>IFP0RTWB</v>
          </cell>
          <cell r="J5149" t="str">
            <v>新世代分行系統(NBS)</v>
          </cell>
        </row>
        <row r="5150">
          <cell r="B5150" t="str">
            <v>A144072</v>
          </cell>
          <cell r="C5150" t="str">
            <v>抵用額度變更.T437</v>
          </cell>
          <cell r="D5150" t="str">
            <v>Y</v>
          </cell>
          <cell r="E5150" t="str">
            <v/>
          </cell>
          <cell r="F5150" t="str">
            <v>CBP03</v>
          </cell>
          <cell r="G5150" t="str">
            <v>新世代分行系統（NBS）</v>
          </cell>
          <cell r="H5150" t="str">
            <v>NBS</v>
          </cell>
          <cell r="I5150" t="str">
            <v>IFP0RTWB</v>
          </cell>
          <cell r="J5150" t="str">
            <v>新世代分行系統(NBS)</v>
          </cell>
        </row>
        <row r="5151">
          <cell r="B5151" t="str">
            <v>A144081</v>
          </cell>
          <cell r="C5151" t="str">
            <v>台幣綜存單轉一般存單</v>
          </cell>
          <cell r="D5151" t="str">
            <v>Y</v>
          </cell>
          <cell r="E5151" t="str">
            <v/>
          </cell>
          <cell r="F5151" t="str">
            <v>CBP03</v>
          </cell>
          <cell r="G5151" t="str">
            <v>新世代分行系統（NBS）</v>
          </cell>
          <cell r="H5151" t="str">
            <v>NBS</v>
          </cell>
          <cell r="I5151" t="str">
            <v>IFP0ATWB</v>
          </cell>
          <cell r="J5151" t="str">
            <v>新世代分行系統(NBS)</v>
          </cell>
        </row>
        <row r="5152">
          <cell r="B5152" t="str">
            <v>A144082</v>
          </cell>
          <cell r="C5152" t="str">
            <v>外幣綜存單轉一般存單</v>
          </cell>
          <cell r="D5152" t="str">
            <v>Y</v>
          </cell>
          <cell r="E5152" t="str">
            <v/>
          </cell>
          <cell r="F5152" t="str">
            <v>CBP03</v>
          </cell>
          <cell r="G5152" t="str">
            <v>新世代分行系統（NBS）</v>
          </cell>
          <cell r="H5152" t="str">
            <v>NBS</v>
          </cell>
          <cell r="I5152" t="str">
            <v>IFP0ATWB</v>
          </cell>
          <cell r="J5152" t="str">
            <v>新世代分行系統(NBS)</v>
          </cell>
        </row>
        <row r="5153">
          <cell r="B5153" t="str">
            <v>A144101</v>
          </cell>
          <cell r="C5153" t="str">
            <v>帳戶別名</v>
          </cell>
          <cell r="D5153" t="str">
            <v>Y</v>
          </cell>
          <cell r="E5153" t="str">
            <v/>
          </cell>
          <cell r="F5153" t="str">
            <v>CBP03</v>
          </cell>
          <cell r="G5153" t="str">
            <v>新世代分行系統（NBS）</v>
          </cell>
          <cell r="H5153" t="str">
            <v>NBS</v>
          </cell>
          <cell r="I5153" t="str">
            <v>IFP0ATWB</v>
          </cell>
          <cell r="J5153" t="str">
            <v>新世代分行系統(NBS)</v>
          </cell>
        </row>
        <row r="5154">
          <cell r="B5154" t="str">
            <v>A144111</v>
          </cell>
          <cell r="C5154" t="str">
            <v>優利定存顧客額度作業</v>
          </cell>
          <cell r="D5154" t="str">
            <v>Y</v>
          </cell>
          <cell r="E5154" t="str">
            <v/>
          </cell>
          <cell r="F5154" t="str">
            <v>CBP03</v>
          </cell>
          <cell r="G5154" t="str">
            <v>新世代分行系統（NBS）</v>
          </cell>
          <cell r="H5154" t="str">
            <v>NBS</v>
          </cell>
          <cell r="I5154" t="str">
            <v>IFP0ATWB</v>
          </cell>
          <cell r="J5154" t="str">
            <v>新世代分行系統(NBS)</v>
          </cell>
        </row>
        <row r="5155">
          <cell r="B5155" t="str">
            <v>A144112</v>
          </cell>
          <cell r="C5155" t="str">
            <v>優利定存類別設定作業</v>
          </cell>
          <cell r="D5155" t="str">
            <v>Y</v>
          </cell>
          <cell r="E5155" t="str">
            <v/>
          </cell>
          <cell r="F5155" t="str">
            <v>CBP03</v>
          </cell>
          <cell r="G5155" t="str">
            <v>新世代分行系統（NBS）</v>
          </cell>
          <cell r="H5155" t="str">
            <v>NBS</v>
          </cell>
          <cell r="I5155" t="str">
            <v>IFP0ATWB</v>
          </cell>
          <cell r="J5155" t="str">
            <v>新世代分行系統(NBS)</v>
          </cell>
        </row>
        <row r="5156">
          <cell r="B5156" t="str">
            <v>A14411A</v>
          </cell>
          <cell r="C5156" t="str">
            <v>優利定存顧客額度查詢</v>
          </cell>
          <cell r="D5156" t="str">
            <v>Y</v>
          </cell>
          <cell r="E5156" t="str">
            <v/>
          </cell>
          <cell r="F5156" t="str">
            <v>CBP03</v>
          </cell>
          <cell r="G5156" t="str">
            <v>新世代分行系統（NBS）</v>
          </cell>
          <cell r="H5156" t="str">
            <v>NBS</v>
          </cell>
          <cell r="I5156" t="str">
            <v>IFP0QTWB</v>
          </cell>
          <cell r="J5156" t="str">
            <v>新世代分行系統(NBS)</v>
          </cell>
        </row>
        <row r="5157">
          <cell r="B5157" t="str">
            <v>A14411B</v>
          </cell>
          <cell r="C5157" t="str">
            <v>優利定存類別設定作業查詢</v>
          </cell>
          <cell r="D5157" t="str">
            <v>Y</v>
          </cell>
          <cell r="E5157" t="str">
            <v/>
          </cell>
          <cell r="F5157" t="str">
            <v>CBP03</v>
          </cell>
          <cell r="G5157" t="str">
            <v>新世代分行系統（NBS）</v>
          </cell>
          <cell r="H5157" t="str">
            <v>NBS</v>
          </cell>
          <cell r="I5157" t="str">
            <v>IFP0QTWB</v>
          </cell>
          <cell r="J5157" t="str">
            <v>新世代分行系統(NBS)</v>
          </cell>
        </row>
        <row r="5158">
          <cell r="B5158" t="str">
            <v>A144121</v>
          </cell>
          <cell r="C5158" t="str">
            <v>行銷專案登錄/查詢</v>
          </cell>
          <cell r="D5158" t="str">
            <v>N</v>
          </cell>
          <cell r="E5158" t="str">
            <v/>
          </cell>
          <cell r="F5158" t="str">
            <v>CBP03</v>
          </cell>
          <cell r="G5158" t="str">
            <v>新世代分行系統（NBS）</v>
          </cell>
          <cell r="H5158" t="str">
            <v>NBS</v>
          </cell>
          <cell r="I5158" t="str">
            <v>IFP0ATWB</v>
          </cell>
          <cell r="J5158" t="str">
            <v>新世代分行系統(NBS)</v>
          </cell>
        </row>
        <row r="5159">
          <cell r="B5159" t="str">
            <v>A144122</v>
          </cell>
          <cell r="C5159" t="str">
            <v>啟鑰卓越專案登錄T156</v>
          </cell>
          <cell r="D5159" t="str">
            <v>Y</v>
          </cell>
          <cell r="E5159" t="str">
            <v/>
          </cell>
          <cell r="F5159" t="str">
            <v>CBP03</v>
          </cell>
          <cell r="G5159" t="str">
            <v>新世代分行系統（NBS）</v>
          </cell>
          <cell r="H5159" t="str">
            <v>NBS</v>
          </cell>
          <cell r="I5159" t="str">
            <v>IFP0ATWB</v>
          </cell>
          <cell r="J5159" t="str">
            <v>新世代分行系統(NBS)</v>
          </cell>
        </row>
        <row r="5160">
          <cell r="B5160" t="str">
            <v>A144131</v>
          </cell>
          <cell r="C5160" t="str">
            <v>內容變更.</v>
          </cell>
          <cell r="D5160" t="str">
            <v>Y</v>
          </cell>
          <cell r="E5160" t="str">
            <v/>
          </cell>
          <cell r="F5160" t="str">
            <v>CBP03</v>
          </cell>
          <cell r="G5160" t="str">
            <v>新世代分行系統（NBS）</v>
          </cell>
          <cell r="H5160" t="str">
            <v>NBS</v>
          </cell>
          <cell r="I5160" t="str">
            <v>IFP0ATWB</v>
          </cell>
          <cell r="J5160" t="str">
            <v>新世代分行系統(NBS)</v>
          </cell>
        </row>
        <row r="5161">
          <cell r="B5161" t="str">
            <v>A14413A</v>
          </cell>
          <cell r="C5161" t="str">
            <v>其它變更．</v>
          </cell>
          <cell r="D5161" t="str">
            <v>Y</v>
          </cell>
          <cell r="E5161" t="str">
            <v/>
          </cell>
          <cell r="F5161" t="str">
            <v>CBP03</v>
          </cell>
          <cell r="G5161" t="str">
            <v>新世代分行系統（NBS）</v>
          </cell>
          <cell r="H5161" t="str">
            <v>NBS</v>
          </cell>
          <cell r="I5161" t="str">
            <v>IFP0QTWB</v>
          </cell>
          <cell r="J5161" t="str">
            <v>新世代分行系統(NBS)</v>
          </cell>
        </row>
        <row r="5162">
          <cell r="B5162" t="str">
            <v>A144141</v>
          </cell>
          <cell r="C5162" t="str">
            <v>指定票據驗證整批登錄</v>
          </cell>
          <cell r="D5162" t="str">
            <v>Y</v>
          </cell>
          <cell r="E5162" t="str">
            <v/>
          </cell>
          <cell r="F5162" t="str">
            <v>CBP03</v>
          </cell>
          <cell r="G5162" t="str">
            <v>新世代分行系統（NBS）</v>
          </cell>
          <cell r="H5162" t="str">
            <v>NBS</v>
          </cell>
          <cell r="I5162" t="str">
            <v>IFP0RTWB</v>
          </cell>
          <cell r="J5162" t="str">
            <v>新世代分行系統(NBS)</v>
          </cell>
        </row>
        <row r="5163">
          <cell r="B5163" t="str">
            <v>A144151</v>
          </cell>
          <cell r="C5163" t="str">
            <v>雇主資格登錄與解除，原TB39</v>
          </cell>
          <cell r="D5163" t="str">
            <v>Y</v>
          </cell>
          <cell r="E5163" t="str">
            <v/>
          </cell>
          <cell r="F5163" t="str">
            <v>CBP03</v>
          </cell>
          <cell r="G5163" t="str">
            <v>新世代分行系統（NBS）</v>
          </cell>
          <cell r="H5163" t="str">
            <v>NBS</v>
          </cell>
          <cell r="I5163" t="str">
            <v>IFP0QTWB</v>
          </cell>
          <cell r="J5163" t="str">
            <v>新世代分行系統(NBS)</v>
          </cell>
        </row>
        <row r="5164">
          <cell r="B5164" t="str">
            <v>A144152</v>
          </cell>
          <cell r="C5164" t="str">
            <v>跨行提款轉帳優惠登錄，原TB34-&gt;PB3401</v>
          </cell>
          <cell r="D5164" t="str">
            <v>Y</v>
          </cell>
          <cell r="E5164" t="str">
            <v/>
          </cell>
          <cell r="F5164" t="str">
            <v>CBP03</v>
          </cell>
          <cell r="G5164" t="str">
            <v>新世代分行系統（NBS）</v>
          </cell>
          <cell r="H5164" t="str">
            <v>NBS</v>
          </cell>
          <cell r="I5164" t="str">
            <v>IFP0QTWB</v>
          </cell>
          <cell r="J5164" t="str">
            <v>新世代分行系統(NBS)</v>
          </cell>
        </row>
        <row r="5165">
          <cell r="B5165" t="str">
            <v>A144153</v>
          </cell>
          <cell r="C5165" t="str">
            <v>跨行提款轉帳優惠登錄，原TB34</v>
          </cell>
          <cell r="D5165" t="str">
            <v>Y</v>
          </cell>
          <cell r="E5165" t="str">
            <v/>
          </cell>
          <cell r="F5165" t="str">
            <v>CBP03</v>
          </cell>
          <cell r="G5165" t="str">
            <v>新世代分行系統（NBS）</v>
          </cell>
          <cell r="H5165" t="str">
            <v>NBS</v>
          </cell>
          <cell r="I5165" t="str">
            <v>IFP0QTWB</v>
          </cell>
          <cell r="J5165" t="str">
            <v>新世代分行系統(NBS)</v>
          </cell>
        </row>
        <row r="5166">
          <cell r="B5166" t="str">
            <v>A144154</v>
          </cell>
          <cell r="C5166" t="str">
            <v>跨行提款轉帳優惠登錄，原FB34</v>
          </cell>
          <cell r="D5166" t="str">
            <v>Y</v>
          </cell>
          <cell r="E5166" t="str">
            <v/>
          </cell>
          <cell r="F5166" t="str">
            <v>CBP03</v>
          </cell>
          <cell r="G5166" t="str">
            <v>新世代分行系統（NBS）</v>
          </cell>
          <cell r="H5166" t="str">
            <v>NBS</v>
          </cell>
          <cell r="I5166" t="str">
            <v>IFP0QTWB</v>
          </cell>
          <cell r="J5166" t="str">
            <v>新世代分行系統(NBS)</v>
          </cell>
        </row>
        <row r="5167">
          <cell r="B5167" t="str">
            <v>A144155</v>
          </cell>
          <cell r="C5167" t="str">
            <v>自動化支存專案約定（申請／變更／取消）</v>
          </cell>
          <cell r="D5167" t="str">
            <v>N</v>
          </cell>
          <cell r="E5167" t="str">
            <v/>
          </cell>
          <cell r="F5167" t="str">
            <v>CBP03</v>
          </cell>
          <cell r="G5167" t="str">
            <v>新世代分行系統（NBS）</v>
          </cell>
          <cell r="H5167" t="str">
            <v>NBS</v>
          </cell>
          <cell r="I5167" t="str">
            <v>IFP0RTWB</v>
          </cell>
          <cell r="J5167" t="str">
            <v>新世代分行系統(NBS)</v>
          </cell>
        </row>
        <row r="5168">
          <cell r="B5168" t="str">
            <v>A144156</v>
          </cell>
          <cell r="C5168" t="str">
            <v>存匯手續費收費優惠登錄</v>
          </cell>
          <cell r="D5168" t="str">
            <v>Y</v>
          </cell>
          <cell r="E5168" t="str">
            <v/>
          </cell>
          <cell r="F5168" t="str">
            <v>CBP03</v>
          </cell>
          <cell r="G5168" t="str">
            <v>新世代分行系統（NBS）</v>
          </cell>
          <cell r="H5168" t="str">
            <v>NBS</v>
          </cell>
          <cell r="I5168" t="str">
            <v>IFP0ATWB</v>
          </cell>
          <cell r="J5168" t="str">
            <v>新世代分行系統(NBS)</v>
          </cell>
        </row>
        <row r="5169">
          <cell r="B5169" t="str">
            <v>A144157</v>
          </cell>
          <cell r="C5169" t="str">
            <v>身心障礙者跨行提款手續費優惠</v>
          </cell>
          <cell r="D5169" t="str">
            <v>Y</v>
          </cell>
          <cell r="E5169" t="str">
            <v/>
          </cell>
          <cell r="F5169" t="str">
            <v>CBP03</v>
          </cell>
          <cell r="G5169" t="str">
            <v>新世代分行系統（NBS）</v>
          </cell>
          <cell r="H5169" t="str">
            <v>NBS</v>
          </cell>
          <cell r="I5169" t="str">
            <v/>
          </cell>
          <cell r="J5169" t="str">
            <v>新世代分行系統(NBS)</v>
          </cell>
        </row>
        <row r="5170">
          <cell r="B5170" t="str">
            <v>A145011</v>
          </cell>
          <cell r="C5170" t="str">
            <v>設定國際提款帳號</v>
          </cell>
          <cell r="D5170" t="str">
            <v>Y</v>
          </cell>
          <cell r="E5170" t="str">
            <v/>
          </cell>
          <cell r="F5170" t="str">
            <v>CBP18</v>
          </cell>
          <cell r="G5170" t="str">
            <v>新世代分行系統（NBS）</v>
          </cell>
          <cell r="H5170" t="str">
            <v>NBS</v>
          </cell>
          <cell r="I5170" t="str">
            <v/>
          </cell>
          <cell r="J5170" t="str">
            <v>新世代分行系統(NBS)</v>
          </cell>
        </row>
        <row r="5171">
          <cell r="B5171" t="str">
            <v>A145012</v>
          </cell>
          <cell r="C5171" t="str">
            <v>申請金融卡約定轉入帳號</v>
          </cell>
          <cell r="D5171" t="str">
            <v>Y</v>
          </cell>
          <cell r="E5171" t="str">
            <v/>
          </cell>
          <cell r="F5171" t="str">
            <v>CBP18</v>
          </cell>
          <cell r="G5171" t="str">
            <v>新世代分行系統（NBS）</v>
          </cell>
          <cell r="H5171" t="str">
            <v>NBS</v>
          </cell>
          <cell r="I5171" t="str">
            <v/>
          </cell>
          <cell r="J5171" t="str">
            <v>新世代分行系統(NBS)</v>
          </cell>
        </row>
        <row r="5172">
          <cell r="B5172" t="str">
            <v>A145013</v>
          </cell>
          <cell r="C5172" t="str">
            <v>申請金融卡約定轉出帳號</v>
          </cell>
          <cell r="D5172" t="str">
            <v>Y</v>
          </cell>
          <cell r="E5172" t="str">
            <v/>
          </cell>
          <cell r="F5172" t="str">
            <v>CBP03</v>
          </cell>
          <cell r="G5172" t="str">
            <v>新世代分行系統（NBS)</v>
          </cell>
          <cell r="H5172" t="str">
            <v>NBS</v>
          </cell>
          <cell r="I5172" t="str">
            <v>IFP0ATWB</v>
          </cell>
          <cell r="J5172" t="str">
            <v>新世代分行系統(NBS)</v>
          </cell>
        </row>
        <row r="5173">
          <cell r="B5173" t="str">
            <v>A145014</v>
          </cell>
          <cell r="C5173" t="str">
            <v>申請金融卡約定轉入帳號</v>
          </cell>
          <cell r="D5173" t="str">
            <v>Y</v>
          </cell>
          <cell r="E5173" t="str">
            <v/>
          </cell>
          <cell r="F5173" t="str">
            <v>CBP03</v>
          </cell>
          <cell r="G5173" t="str">
            <v>新世代分行系統（NBS）</v>
          </cell>
          <cell r="H5173" t="str">
            <v>NBS</v>
          </cell>
          <cell r="I5173" t="str">
            <v>IFP0ATWB</v>
          </cell>
          <cell r="J5173" t="str">
            <v>新世代分行系統(NBS)</v>
          </cell>
        </row>
        <row r="5174">
          <cell r="B5174" t="str">
            <v>A145015</v>
          </cell>
          <cell r="C5174" t="str">
            <v>電子銀行特約服務約定  </v>
          </cell>
          <cell r="D5174" t="str">
            <v>Y</v>
          </cell>
          <cell r="E5174" t="str">
            <v/>
          </cell>
          <cell r="F5174" t="str">
            <v>CBP03</v>
          </cell>
          <cell r="G5174" t="str">
            <v>新世代分行系統（NBS）</v>
          </cell>
          <cell r="H5174" t="str">
            <v>NBS</v>
          </cell>
          <cell r="I5174" t="str">
            <v>?</v>
          </cell>
          <cell r="J5174" t="str">
            <v>新世代分行系統(NBS)</v>
          </cell>
        </row>
        <row r="5175">
          <cell r="B5175" t="str">
            <v>A145016</v>
          </cell>
          <cell r="C5175" t="str">
            <v>電子銀行外匯轉出約定     </v>
          </cell>
          <cell r="D5175" t="str">
            <v>Y</v>
          </cell>
          <cell r="E5175" t="str">
            <v/>
          </cell>
          <cell r="F5175" t="str">
            <v>CBP03</v>
          </cell>
          <cell r="G5175" t="str">
            <v>新世代分行系統（NBS）</v>
          </cell>
          <cell r="H5175" t="str">
            <v>NBS</v>
          </cell>
          <cell r="I5175" t="str">
            <v>?</v>
          </cell>
          <cell r="J5175" t="str">
            <v>新世代分行系統(NBS)</v>
          </cell>
        </row>
        <row r="5176">
          <cell r="B5176" t="str">
            <v>A145017</v>
          </cell>
          <cell r="C5176" t="str">
            <v>電子銀行外匯轉入約定     </v>
          </cell>
          <cell r="D5176" t="str">
            <v>Y</v>
          </cell>
          <cell r="E5176" t="str">
            <v/>
          </cell>
          <cell r="F5176" t="str">
            <v>CBP03</v>
          </cell>
          <cell r="G5176" t="str">
            <v>新世代分行系統（NBS）</v>
          </cell>
          <cell r="H5176" t="str">
            <v>NBS</v>
          </cell>
          <cell r="I5176" t="str">
            <v>?</v>
          </cell>
          <cell r="J5176" t="str">
            <v>新世代分行系統(NBS)</v>
          </cell>
        </row>
        <row r="5177">
          <cell r="B5177" t="str">
            <v>A145021</v>
          </cell>
          <cell r="C5177" t="str">
            <v>電子銀行基金下單約定    </v>
          </cell>
          <cell r="D5177" t="str">
            <v>N</v>
          </cell>
          <cell r="E5177" t="str">
            <v/>
          </cell>
          <cell r="F5177" t="str">
            <v>WISE</v>
          </cell>
          <cell r="G5177" t="str">
            <v>N</v>
          </cell>
          <cell r="H5177" t="str">
            <v>NBS</v>
          </cell>
          <cell r="I5177" t="str">
            <v>?</v>
          </cell>
          <cell r="J5177" t="str">
            <v>新世代分行系統(NBS)</v>
          </cell>
        </row>
        <row r="5178">
          <cell r="B5178" t="str">
            <v>A145031</v>
          </cell>
          <cell r="C5178" t="str">
            <v>撥薪櫃檯轉帳約定   </v>
          </cell>
          <cell r="D5178" t="str">
            <v>Y</v>
          </cell>
          <cell r="E5178" t="str">
            <v/>
          </cell>
          <cell r="F5178" t="str">
            <v>PIB</v>
          </cell>
          <cell r="G5178" t="str">
            <v>新世代分行系統（NBS）</v>
          </cell>
          <cell r="H5178" t="str">
            <v>NBS</v>
          </cell>
          <cell r="I5178" t="str">
            <v/>
          </cell>
          <cell r="J5178" t="str">
            <v>新世代分行系統(NBS)</v>
          </cell>
        </row>
        <row r="5179">
          <cell r="B5179" t="str">
            <v>A145041</v>
          </cell>
          <cell r="C5179" t="str">
            <v>晶片金融卡申請(請先確認跟TBXX是否重覆)</v>
          </cell>
          <cell r="D5179" t="str">
            <v>Y</v>
          </cell>
          <cell r="E5179" t="str">
            <v/>
          </cell>
          <cell r="F5179" t="str">
            <v>CBP18</v>
          </cell>
          <cell r="G5179" t="str">
            <v>新世代分行系統（NBS）</v>
          </cell>
          <cell r="H5179" t="str">
            <v>NBS</v>
          </cell>
          <cell r="I5179" t="str">
            <v/>
          </cell>
          <cell r="J5179" t="str">
            <v>新世代分行系統(NBS)</v>
          </cell>
        </row>
        <row r="5180">
          <cell r="B5180" t="str">
            <v>A145042</v>
          </cell>
          <cell r="C5180" t="str">
            <v>金融卡事故登錄處理</v>
          </cell>
          <cell r="D5180" t="str">
            <v>Y</v>
          </cell>
          <cell r="E5180" t="str">
            <v/>
          </cell>
          <cell r="F5180" t="str">
            <v>CBP18</v>
          </cell>
          <cell r="G5180" t="str">
            <v>新世代分行系統（NBS）</v>
          </cell>
          <cell r="H5180" t="str">
            <v/>
          </cell>
          <cell r="I5180" t="str">
            <v/>
          </cell>
          <cell r="J5180" t="str">
            <v>新世代分行系統(NBS)</v>
          </cell>
        </row>
        <row r="5181">
          <cell r="B5181" t="str">
            <v>A145043</v>
          </cell>
          <cell r="C5181" t="str">
            <v>金融卡事故登錄處理</v>
          </cell>
          <cell r="D5181" t="str">
            <v>Y</v>
          </cell>
          <cell r="E5181" t="str">
            <v/>
          </cell>
          <cell r="F5181" t="str">
            <v>CBP18</v>
          </cell>
          <cell r="G5181" t="str">
            <v>新世代分行系統（NBS）</v>
          </cell>
          <cell r="H5181" t="str">
            <v/>
          </cell>
          <cell r="I5181" t="str">
            <v/>
          </cell>
          <cell r="J5181" t="str">
            <v>新世代分行系統(NBS)</v>
          </cell>
        </row>
        <row r="5182">
          <cell r="B5182" t="str">
            <v>A145051</v>
          </cell>
          <cell r="C5182" t="str">
            <v>全國性繳費約定授權作業-臨櫃受理約定授權</v>
          </cell>
          <cell r="D5182" t="str">
            <v>Y</v>
          </cell>
          <cell r="E5182" t="str">
            <v/>
          </cell>
          <cell r="F5182" t="str">
            <v>CBP03</v>
          </cell>
          <cell r="G5182" t="str">
            <v>新世代分行系統（NBS）</v>
          </cell>
          <cell r="H5182" t="str">
            <v>NBS</v>
          </cell>
          <cell r="I5182" t="str">
            <v>IFP0ATWB</v>
          </cell>
          <cell r="J5182" t="str">
            <v>新世代分行系統(NBS)</v>
          </cell>
        </row>
        <row r="5183">
          <cell r="B5183" t="str">
            <v>A145052</v>
          </cell>
          <cell r="C5183" t="str">
            <v>全國性繳費約定授權作業-舊戶轉檔登錄</v>
          </cell>
          <cell r="D5183" t="str">
            <v>Y</v>
          </cell>
          <cell r="E5183" t="str">
            <v/>
          </cell>
          <cell r="F5183" t="str">
            <v>CBP03</v>
          </cell>
          <cell r="G5183" t="str">
            <v>新世代分行系統（NBS）</v>
          </cell>
          <cell r="H5183" t="str">
            <v>NBS</v>
          </cell>
          <cell r="I5183" t="str">
            <v>IFP0ATWB</v>
          </cell>
          <cell r="J5183" t="str">
            <v>新世代分行系統(NBS)</v>
          </cell>
        </row>
        <row r="5184">
          <cell r="B5184" t="str">
            <v>A145053</v>
          </cell>
          <cell r="C5184" t="str">
            <v>全國性繳費約定授權作業-事業單位接受約定授權，本行驗印</v>
          </cell>
          <cell r="D5184" t="str">
            <v>Y</v>
          </cell>
          <cell r="E5184" t="str">
            <v/>
          </cell>
          <cell r="F5184" t="str">
            <v>CBP03</v>
          </cell>
          <cell r="G5184" t="str">
            <v>新世代分行系統（NBS）</v>
          </cell>
          <cell r="H5184" t="str">
            <v>NBS</v>
          </cell>
          <cell r="I5184" t="str">
            <v>IFP0ATWB</v>
          </cell>
          <cell r="J5184" t="str">
            <v>新世代分行系統(NBS)</v>
          </cell>
        </row>
        <row r="5185">
          <cell r="B5185" t="str">
            <v>A145054</v>
          </cell>
          <cell r="C5185" t="str">
            <v>全國性繳費約定授權作業-事業單位接受約定授權，本行驗印</v>
          </cell>
          <cell r="D5185" t="str">
            <v>Y</v>
          </cell>
          <cell r="E5185" t="str">
            <v/>
          </cell>
          <cell r="F5185" t="str">
            <v>CBP03</v>
          </cell>
          <cell r="G5185" t="str">
            <v>新世代分行系統（NBS）</v>
          </cell>
          <cell r="H5185" t="str">
            <v>NBS</v>
          </cell>
          <cell r="I5185" t="str">
            <v>IFP0ATWB</v>
          </cell>
          <cell r="J5185" t="str">
            <v>新世代分行系統(NBS)</v>
          </cell>
        </row>
        <row r="5186">
          <cell r="B5186" t="str">
            <v>A146011</v>
          </cell>
          <cell r="C5186" t="str">
            <v>領用空白票據T234</v>
          </cell>
          <cell r="D5186" t="str">
            <v>Y</v>
          </cell>
          <cell r="E5186" t="str">
            <v/>
          </cell>
          <cell r="F5186" t="str">
            <v>CBP03</v>
          </cell>
          <cell r="G5186" t="str">
            <v>新世代分行系統（NBS）</v>
          </cell>
          <cell r="H5186" t="str">
            <v>NBS</v>
          </cell>
          <cell r="I5186" t="str">
            <v>IFP0RTWB</v>
          </cell>
          <cell r="J5186" t="str">
            <v>新世代分行系統(NBS)</v>
          </cell>
        </row>
        <row r="5187">
          <cell r="B5187" t="str">
            <v>A146012</v>
          </cell>
          <cell r="C5187" t="str">
            <v>外幣支存領用空白票據TA43</v>
          </cell>
          <cell r="D5187" t="str">
            <v>N</v>
          </cell>
          <cell r="E5187" t="str">
            <v/>
          </cell>
          <cell r="F5187" t="str">
            <v>CBP03</v>
          </cell>
          <cell r="G5187" t="str">
            <v>新世代分行系統（NBS）</v>
          </cell>
          <cell r="H5187" t="str">
            <v>NBS</v>
          </cell>
          <cell r="I5187" t="str">
            <v>IFP0RTWB</v>
          </cell>
          <cell r="J5187" t="str">
            <v>新世代分行系統(NBS)</v>
          </cell>
        </row>
        <row r="5188">
          <cell r="B5188" t="str">
            <v>A146013</v>
          </cell>
          <cell r="C5188" t="str">
            <v>解除領用空白票據T235</v>
          </cell>
          <cell r="D5188" t="str">
            <v>Y</v>
          </cell>
          <cell r="E5188" t="str">
            <v/>
          </cell>
          <cell r="F5188" t="str">
            <v>CBP03</v>
          </cell>
          <cell r="G5188" t="str">
            <v>新世代分行系統（NBS）</v>
          </cell>
          <cell r="H5188" t="str">
            <v>NBS</v>
          </cell>
          <cell r="I5188" t="str">
            <v>IFP0RTWB</v>
          </cell>
          <cell r="J5188" t="str">
            <v>新世代分行系統(NBS)</v>
          </cell>
        </row>
        <row r="5189">
          <cell r="B5189" t="str">
            <v>A146014</v>
          </cell>
          <cell r="C5189" t="str">
            <v>外幣支存解除領用空白票據TA44</v>
          </cell>
          <cell r="D5189" t="str">
            <v>N</v>
          </cell>
          <cell r="E5189" t="str">
            <v/>
          </cell>
          <cell r="F5189" t="str">
            <v>CBP03</v>
          </cell>
          <cell r="G5189" t="str">
            <v>新世代分行系統（NBS）</v>
          </cell>
          <cell r="H5189" t="str">
            <v>NBS</v>
          </cell>
          <cell r="I5189" t="str">
            <v>IFP0RTWB</v>
          </cell>
          <cell r="J5189" t="str">
            <v>新世代分行系統(NBS)</v>
          </cell>
        </row>
        <row r="5190">
          <cell r="B5190" t="str">
            <v>A147011</v>
          </cell>
          <cell r="C5190" t="str">
            <v>勞動保障卡登錄/刪除.</v>
          </cell>
          <cell r="D5190" t="str">
            <v>Y</v>
          </cell>
          <cell r="E5190" t="str">
            <v/>
          </cell>
          <cell r="F5190" t="str">
            <v>CBP03</v>
          </cell>
          <cell r="G5190" t="str">
            <v>新世代分行系統（NBS）</v>
          </cell>
          <cell r="H5190" t="str">
            <v>NBS</v>
          </cell>
          <cell r="I5190" t="str">
            <v>IFP0ATWB</v>
          </cell>
          <cell r="J5190" t="str">
            <v>新世代分行系統(NBS)</v>
          </cell>
        </row>
        <row r="5191">
          <cell r="B5191" t="str">
            <v>A147012</v>
          </cell>
          <cell r="C5191" t="str">
            <v>勞動保障卡銷戶</v>
          </cell>
          <cell r="D5191" t="str">
            <v>Y</v>
          </cell>
          <cell r="E5191" t="str">
            <v/>
          </cell>
          <cell r="F5191" t="str">
            <v>CBP03</v>
          </cell>
          <cell r="G5191" t="str">
            <v>新世代分行系統（NBS）</v>
          </cell>
          <cell r="H5191" t="str">
            <v>NBS</v>
          </cell>
          <cell r="I5191" t="str">
            <v>IFP0ATWB</v>
          </cell>
          <cell r="J5191" t="str">
            <v>新世代分行系統(NBS)</v>
          </cell>
        </row>
        <row r="5192">
          <cell r="B5192" t="str">
            <v>A147013</v>
          </cell>
          <cell r="C5192" t="str">
            <v>勞動保障卡內容變更</v>
          </cell>
          <cell r="D5192" t="str">
            <v>N</v>
          </cell>
          <cell r="E5192" t="str">
            <v/>
          </cell>
          <cell r="F5192" t="str">
            <v>CBP03</v>
          </cell>
          <cell r="G5192" t="str">
            <v>新世代分行系統（NBS）</v>
          </cell>
          <cell r="H5192" t="str">
            <v>NBS</v>
          </cell>
          <cell r="I5192" t="str">
            <v>IFP0ATWB</v>
          </cell>
          <cell r="J5192" t="str">
            <v>新世代分行系統(NBS)</v>
          </cell>
        </row>
        <row r="5193">
          <cell r="B5193" t="str">
            <v>A147014</v>
          </cell>
          <cell r="C5193" t="str">
            <v>投保人資料查詢同意(勞動保障卡)</v>
          </cell>
          <cell r="D5193" t="str">
            <v>Y</v>
          </cell>
          <cell r="E5193" t="str">
            <v/>
          </cell>
          <cell r="F5193" t="str">
            <v>CBP03</v>
          </cell>
          <cell r="G5193" t="str">
            <v>新世代分行系統（NBS）</v>
          </cell>
          <cell r="H5193" t="str">
            <v>NBS</v>
          </cell>
          <cell r="I5193" t="str">
            <v>IFP0QTWB</v>
          </cell>
          <cell r="J5193" t="str">
            <v>新世代分行系統(NBS)</v>
          </cell>
        </row>
        <row r="5194">
          <cell r="B5194" t="str">
            <v>A147015</v>
          </cell>
          <cell r="C5194" t="str">
            <v>勞動COMBO卡整批開卡.</v>
          </cell>
          <cell r="D5194" t="str">
            <v>Y</v>
          </cell>
          <cell r="E5194" t="str">
            <v/>
          </cell>
          <cell r="F5194" t="str">
            <v>CBP18</v>
          </cell>
          <cell r="G5194" t="str">
            <v>新世代分行系統（NBS）</v>
          </cell>
          <cell r="H5194" t="str">
            <v>NBS</v>
          </cell>
          <cell r="I5194" t="str">
            <v/>
          </cell>
          <cell r="J5194" t="str">
            <v>新世代分行系統(NBS)</v>
          </cell>
        </row>
        <row r="5195">
          <cell r="B5195" t="str">
            <v>A148011</v>
          </cell>
          <cell r="C5195" t="str">
            <v>整批轉帳約定申請</v>
          </cell>
          <cell r="D5195" t="str">
            <v>Y</v>
          </cell>
          <cell r="E5195" t="str">
            <v/>
          </cell>
          <cell r="F5195" t="str">
            <v>CBP03</v>
          </cell>
          <cell r="G5195" t="str">
            <v>N</v>
          </cell>
          <cell r="H5195" t="str">
            <v>NBS</v>
          </cell>
          <cell r="I5195" t="str">
            <v>IFP0ATWB</v>
          </cell>
          <cell r="J5195" t="str">
            <v>新世代分行系統(NBS)</v>
          </cell>
        </row>
        <row r="5196">
          <cell r="B5196" t="str">
            <v>A148012</v>
          </cell>
          <cell r="C5196" t="str">
            <v>整批轉帳約定變更.</v>
          </cell>
          <cell r="D5196" t="str">
            <v>Y</v>
          </cell>
          <cell r="E5196" t="str">
            <v/>
          </cell>
          <cell r="F5196" t="str">
            <v>CBP03</v>
          </cell>
          <cell r="G5196" t="str">
            <v>N</v>
          </cell>
          <cell r="H5196" t="str">
            <v>NBS</v>
          </cell>
          <cell r="I5196" t="str">
            <v>IFP0ATWB</v>
          </cell>
          <cell r="J5196" t="str">
            <v>新世代分行系統(NBS)</v>
          </cell>
        </row>
        <row r="5197">
          <cell r="B5197" t="str">
            <v>A148013</v>
          </cell>
          <cell r="C5197" t="str">
            <v>整批轉帳授權核印資料查詢</v>
          </cell>
          <cell r="D5197" t="str">
            <v>Y</v>
          </cell>
          <cell r="E5197" t="str">
            <v/>
          </cell>
          <cell r="F5197" t="str">
            <v>CBP03</v>
          </cell>
          <cell r="G5197" t="str">
            <v>N</v>
          </cell>
          <cell r="H5197" t="str">
            <v>NBS</v>
          </cell>
          <cell r="I5197" t="str">
            <v>IFP0QTWB</v>
          </cell>
          <cell r="J5197" t="str">
            <v>新世代分行系統(NBS)</v>
          </cell>
        </row>
        <row r="5198">
          <cell r="B5198" t="str">
            <v>A148014</v>
          </cell>
          <cell r="C5198" t="str">
            <v>整批轉帳授權核印.</v>
          </cell>
          <cell r="D5198" t="str">
            <v>Y</v>
          </cell>
          <cell r="E5198" t="str">
            <v/>
          </cell>
          <cell r="F5198" t="str">
            <v>CBP03</v>
          </cell>
          <cell r="G5198" t="str">
            <v>N</v>
          </cell>
          <cell r="H5198" t="str">
            <v>NBS</v>
          </cell>
          <cell r="I5198" t="str">
            <v>IFP0ATWB</v>
          </cell>
          <cell r="J5198" t="str">
            <v>新世代分行系統(NBS)</v>
          </cell>
        </row>
        <row r="5199">
          <cell r="B5199" t="str">
            <v>A149011</v>
          </cell>
          <cell r="C5199" t="str">
            <v>歸戶編號查詢</v>
          </cell>
          <cell r="D5199" t="str">
            <v>N</v>
          </cell>
          <cell r="E5199" t="str">
            <v/>
          </cell>
          <cell r="F5199" t="str">
            <v>CBP03</v>
          </cell>
          <cell r="G5199" t="str">
            <v>新世代分行系統（NBS）</v>
          </cell>
          <cell r="H5199" t="str">
            <v>NBS</v>
          </cell>
          <cell r="I5199" t="str">
            <v>IFP0QTWB</v>
          </cell>
          <cell r="J5199" t="str">
            <v>新世代分行系統(NBS)</v>
          </cell>
        </row>
        <row r="5200">
          <cell r="B5200" t="str">
            <v>A149012</v>
          </cell>
          <cell r="C5200" t="str">
            <v>歸戶編號變更</v>
          </cell>
          <cell r="D5200" t="str">
            <v>N</v>
          </cell>
          <cell r="E5200" t="str">
            <v/>
          </cell>
          <cell r="F5200" t="str">
            <v>CBP03</v>
          </cell>
          <cell r="G5200" t="str">
            <v>新世代分行系統（NBS）</v>
          </cell>
          <cell r="H5200" t="str">
            <v>NBS</v>
          </cell>
          <cell r="I5200" t="str">
            <v>IFP0ATWB</v>
          </cell>
          <cell r="J5200" t="str">
            <v>新世代分行系統(NBS)</v>
          </cell>
        </row>
        <row r="5201">
          <cell r="B5201" t="str">
            <v>A149021</v>
          </cell>
          <cell r="C5201" t="str">
            <v>歸戶批次變更</v>
          </cell>
          <cell r="D5201" t="str">
            <v>Y</v>
          </cell>
          <cell r="E5201" t="str">
            <v/>
          </cell>
          <cell r="F5201" t="str">
            <v>CBP03</v>
          </cell>
          <cell r="G5201" t="str">
            <v>新世代分行系統（NBS）</v>
          </cell>
          <cell r="H5201" t="str">
            <v>NBS</v>
          </cell>
          <cell r="I5201" t="str">
            <v>IFP0QTWB</v>
          </cell>
          <cell r="J5201" t="str">
            <v>新世代分行系統(NBS)</v>
          </cell>
        </row>
        <row r="5202">
          <cell r="B5202" t="str">
            <v>A149022</v>
          </cell>
          <cell r="C5202" t="str">
            <v>歸戶批次變更</v>
          </cell>
          <cell r="D5202" t="str">
            <v>Y</v>
          </cell>
          <cell r="E5202" t="str">
            <v/>
          </cell>
          <cell r="F5202" t="str">
            <v>CBP03</v>
          </cell>
          <cell r="G5202" t="str">
            <v>新世代分行系統（NBS）</v>
          </cell>
          <cell r="H5202" t="str">
            <v>NBS</v>
          </cell>
          <cell r="I5202" t="str">
            <v>IFP0ATWB</v>
          </cell>
          <cell r="J5202" t="str">
            <v>新世代分行系統(NBS)</v>
          </cell>
        </row>
        <row r="5203">
          <cell r="B5203" t="str">
            <v>A14903</v>
          </cell>
          <cell r="C5203" t="str">
            <v>對帳單及信用卡資料同步約定.</v>
          </cell>
          <cell r="D5203" t="str">
            <v>Y</v>
          </cell>
          <cell r="E5203" t="str">
            <v/>
          </cell>
          <cell r="F5203" t="str">
            <v>CIFX</v>
          </cell>
          <cell r="G5203" t="str">
            <v>新世代分行系統（NBS）</v>
          </cell>
          <cell r="H5203" t="str">
            <v>NBS</v>
          </cell>
          <cell r="I5203" t="str">
            <v>IFP0ATWB</v>
          </cell>
          <cell r="J5203" t="str">
            <v>新世代分行系統(NBS)</v>
          </cell>
        </row>
        <row r="5204">
          <cell r="B5204" t="str">
            <v>A149041</v>
          </cell>
          <cell r="C5204" t="str">
            <v>簡訊密碼約定</v>
          </cell>
          <cell r="D5204" t="str">
            <v>Y</v>
          </cell>
          <cell r="E5204" t="str">
            <v/>
          </cell>
          <cell r="F5204" t="str">
            <v>CIFX</v>
          </cell>
          <cell r="G5204" t="str">
            <v>新世代分行系統（NBS）</v>
          </cell>
          <cell r="H5204" t="str">
            <v>NBS</v>
          </cell>
          <cell r="I5204" t="str">
            <v/>
          </cell>
          <cell r="J5204" t="str">
            <v>新世代分行系統(NBS)</v>
          </cell>
        </row>
        <row r="5205">
          <cell r="B5205" t="str">
            <v>A16301</v>
          </cell>
          <cell r="C5205" t="str">
            <v>存戶事故登錄(呼叫很多A16301*)(舊核只有G沒有A)</v>
          </cell>
          <cell r="D5205" t="str">
            <v>Y</v>
          </cell>
          <cell r="E5205" t="str">
            <v/>
          </cell>
          <cell r="F5205" t="str">
            <v>CBP03</v>
          </cell>
          <cell r="G5205" t="str">
            <v/>
          </cell>
          <cell r="H5205" t="str">
            <v/>
          </cell>
          <cell r="I5205" t="str">
            <v/>
          </cell>
          <cell r="J5205" t="str">
            <v>新世代分行系統(NBS)</v>
          </cell>
        </row>
        <row r="5206">
          <cell r="B5206" t="str">
            <v>A163011</v>
          </cell>
          <cell r="C5206" t="str">
            <v>存戶事故登錄－黃金(被G16301呼叫)</v>
          </cell>
          <cell r="D5206" t="str">
            <v>Y</v>
          </cell>
          <cell r="E5206" t="str">
            <v/>
          </cell>
          <cell r="F5206" t="str">
            <v>N</v>
          </cell>
          <cell r="G5206" t="str">
            <v>新世代分行系統（NBS）</v>
          </cell>
          <cell r="H5206" t="str">
            <v>NBS</v>
          </cell>
          <cell r="I5206" t="str">
            <v>IFP0ATWB</v>
          </cell>
          <cell r="J5206" t="str">
            <v>新世代分行系統(NBS)</v>
          </cell>
        </row>
        <row r="5207">
          <cell r="B5207" t="str">
            <v>A163012</v>
          </cell>
          <cell r="C5207" t="str">
            <v>存戶事故登錄－支存(被G16301呼叫)</v>
          </cell>
          <cell r="D5207" t="str">
            <v>Y</v>
          </cell>
          <cell r="E5207" t="str">
            <v/>
          </cell>
          <cell r="F5207" t="str">
            <v>N</v>
          </cell>
          <cell r="G5207" t="str">
            <v>新世代分行系統（NBS）</v>
          </cell>
          <cell r="H5207" t="str">
            <v>NBS</v>
          </cell>
          <cell r="I5207" t="str">
            <v>IFP0ATWB</v>
          </cell>
          <cell r="J5207" t="str">
            <v>新世代分行系統(NBS)</v>
          </cell>
        </row>
        <row r="5208">
          <cell r="B5208" t="str">
            <v>A163013</v>
          </cell>
          <cell r="C5208" t="str">
            <v>存戶事故登錄－定存(被G16301呼叫)</v>
          </cell>
          <cell r="D5208" t="str">
            <v>Y</v>
          </cell>
          <cell r="E5208" t="str">
            <v/>
          </cell>
          <cell r="F5208" t="str">
            <v>N</v>
          </cell>
          <cell r="G5208" t="str">
            <v>新世代分行系統（NBS）</v>
          </cell>
          <cell r="H5208" t="str">
            <v>NBS</v>
          </cell>
          <cell r="I5208" t="str">
            <v>IFP0ATWB</v>
          </cell>
          <cell r="J5208" t="str">
            <v>新世代分行系統(NBS)</v>
          </cell>
        </row>
        <row r="5209">
          <cell r="B5209" t="str">
            <v>A163014</v>
          </cell>
          <cell r="C5209" t="str">
            <v>存戶事故登錄－綜存(被G16301呼叫)</v>
          </cell>
          <cell r="D5209" t="str">
            <v>Y</v>
          </cell>
          <cell r="E5209" t="str">
            <v/>
          </cell>
          <cell r="F5209" t="str">
            <v>N</v>
          </cell>
          <cell r="G5209" t="str">
            <v>新世代分行系統（NBS）</v>
          </cell>
          <cell r="H5209" t="str">
            <v>NBS</v>
          </cell>
          <cell r="I5209" t="str">
            <v>IFP0ATWB</v>
          </cell>
          <cell r="J5209" t="str">
            <v>新世代分行系統(NBS)</v>
          </cell>
        </row>
        <row r="5210">
          <cell r="B5210" t="str">
            <v>A16301A</v>
          </cell>
          <cell r="C5210" t="str">
            <v>存戶事故登錄－外幣綜存(被G16301呼叫)</v>
          </cell>
          <cell r="D5210" t="str">
            <v>Y</v>
          </cell>
          <cell r="E5210" t="str">
            <v/>
          </cell>
          <cell r="F5210" t="str">
            <v>N</v>
          </cell>
          <cell r="G5210" t="str">
            <v>新世代分行系統（NBS）</v>
          </cell>
          <cell r="H5210" t="str">
            <v>NBS</v>
          </cell>
          <cell r="I5210" t="str">
            <v>IFP0ATWB</v>
          </cell>
          <cell r="J5210" t="str">
            <v>新世代分行系統(NBS)</v>
          </cell>
        </row>
        <row r="5211">
          <cell r="B5211" t="str">
            <v>A16301C</v>
          </cell>
          <cell r="C5211" t="str">
            <v>存戶事故登錄－外幣定存(被G16301呼叫)</v>
          </cell>
          <cell r="D5211" t="str">
            <v>Y</v>
          </cell>
          <cell r="E5211" t="str">
            <v/>
          </cell>
          <cell r="F5211" t="str">
            <v>N</v>
          </cell>
          <cell r="G5211" t="str">
            <v>新世代分行系統（NBS）</v>
          </cell>
          <cell r="H5211" t="str">
            <v>NBS</v>
          </cell>
          <cell r="I5211" t="str">
            <v>IFP0ATWB</v>
          </cell>
          <cell r="J5211" t="str">
            <v>新世代分行系統(NBS)</v>
          </cell>
        </row>
        <row r="5212">
          <cell r="B5212" t="str">
            <v>A16302</v>
          </cell>
          <cell r="C5212" t="str">
            <v>存戶事故解決(呼叫很多A16302*)(舊核只有G沒有A)</v>
          </cell>
          <cell r="D5212" t="str">
            <v>Y</v>
          </cell>
          <cell r="E5212" t="str">
            <v/>
          </cell>
          <cell r="F5212" t="str">
            <v>CBP03</v>
          </cell>
          <cell r="G5212" t="str">
            <v/>
          </cell>
          <cell r="H5212" t="str">
            <v/>
          </cell>
          <cell r="I5212" t="str">
            <v/>
          </cell>
          <cell r="J5212" t="str">
            <v>新世代分行系統(NBS)</v>
          </cell>
        </row>
        <row r="5213">
          <cell r="B5213" t="str">
            <v>A163021</v>
          </cell>
          <cell r="C5213" t="str">
            <v>存戶事故解除－黃金(被G16302呼叫)</v>
          </cell>
          <cell r="D5213" t="str">
            <v>Y</v>
          </cell>
          <cell r="E5213" t="str">
            <v/>
          </cell>
          <cell r="F5213" t="str">
            <v>N</v>
          </cell>
          <cell r="G5213" t="str">
            <v>新世代分行系統（NBS）</v>
          </cell>
          <cell r="H5213" t="str">
            <v>NBS</v>
          </cell>
          <cell r="I5213" t="str">
            <v>IFP0ATWB</v>
          </cell>
          <cell r="J5213" t="str">
            <v>新世代分行系統(NBS)</v>
          </cell>
        </row>
        <row r="5214">
          <cell r="B5214" t="str">
            <v>A163022</v>
          </cell>
          <cell r="C5214" t="str">
            <v>存戶事故解除－支存(被G16302呼叫)</v>
          </cell>
          <cell r="D5214" t="str">
            <v>Y</v>
          </cell>
          <cell r="E5214" t="str">
            <v/>
          </cell>
          <cell r="F5214" t="str">
            <v>N</v>
          </cell>
          <cell r="G5214" t="str">
            <v>新世代分行系統（NBS）</v>
          </cell>
          <cell r="H5214" t="str">
            <v>NBS</v>
          </cell>
          <cell r="I5214" t="str">
            <v>IFP0ATWB</v>
          </cell>
          <cell r="J5214" t="str">
            <v>新世代分行系統(NBS)</v>
          </cell>
        </row>
        <row r="5215">
          <cell r="B5215" t="str">
            <v>A163023</v>
          </cell>
          <cell r="C5215" t="str">
            <v>存戶事故解除－定存(被G16302呼叫)</v>
          </cell>
          <cell r="D5215" t="str">
            <v>Y</v>
          </cell>
          <cell r="E5215" t="str">
            <v/>
          </cell>
          <cell r="F5215" t="str">
            <v>N</v>
          </cell>
          <cell r="G5215" t="str">
            <v>新世代分行系統（NBS）</v>
          </cell>
          <cell r="H5215" t="str">
            <v>NBS</v>
          </cell>
          <cell r="I5215" t="str">
            <v>IFP0ATWB</v>
          </cell>
          <cell r="J5215" t="str">
            <v>新世代分行系統(NBS)</v>
          </cell>
        </row>
        <row r="5216">
          <cell r="B5216" t="str">
            <v>A163024</v>
          </cell>
          <cell r="C5216" t="str">
            <v>存戶事故解除－綜存(被G16302呼叫)</v>
          </cell>
          <cell r="D5216" t="str">
            <v>Y</v>
          </cell>
          <cell r="E5216" t="str">
            <v/>
          </cell>
          <cell r="F5216" t="str">
            <v>N</v>
          </cell>
          <cell r="G5216" t="str">
            <v>新世代分行系統（NBS）</v>
          </cell>
          <cell r="H5216" t="str">
            <v>NBS</v>
          </cell>
          <cell r="I5216" t="str">
            <v>IFP0ATWB</v>
          </cell>
          <cell r="J5216" t="str">
            <v>新世代分行系統(NBS)</v>
          </cell>
        </row>
        <row r="5217">
          <cell r="B5217" t="str">
            <v>A16302A</v>
          </cell>
          <cell r="C5217" t="str">
            <v>存戶事故解除－外幣綜存(被G16302呼叫)</v>
          </cell>
          <cell r="D5217" t="str">
            <v>Y</v>
          </cell>
          <cell r="E5217" t="str">
            <v/>
          </cell>
          <cell r="F5217" t="str">
            <v>N</v>
          </cell>
          <cell r="G5217" t="str">
            <v>新世代分行系統（NBS）</v>
          </cell>
          <cell r="H5217" t="str">
            <v>NBS</v>
          </cell>
          <cell r="I5217" t="str">
            <v>IFP0ATWB</v>
          </cell>
          <cell r="J5217" t="str">
            <v>新世代分行系統(NBS)</v>
          </cell>
        </row>
        <row r="5218">
          <cell r="B5218" t="str">
            <v>A16302C</v>
          </cell>
          <cell r="C5218" t="str">
            <v>存戶事故解除－外幣定存(被G16302呼叫)</v>
          </cell>
          <cell r="D5218" t="str">
            <v>Y</v>
          </cell>
          <cell r="E5218" t="str">
            <v/>
          </cell>
          <cell r="F5218" t="str">
            <v>N</v>
          </cell>
          <cell r="G5218" t="str">
            <v>新世代分行系統（NBS）</v>
          </cell>
          <cell r="H5218" t="str">
            <v>NBS</v>
          </cell>
          <cell r="I5218" t="str">
            <v>IFP0ATWB</v>
          </cell>
          <cell r="J5218" t="str">
            <v>新世代分行系統(NBS)</v>
          </cell>
        </row>
        <row r="5219">
          <cell r="B5219" t="str">
            <v>A165011</v>
          </cell>
          <cell r="C5219" t="str">
            <v>虛擬帳號警示戶登錄／解除作業</v>
          </cell>
          <cell r="D5219" t="str">
            <v>Y</v>
          </cell>
          <cell r="E5219" t="str">
            <v/>
          </cell>
          <cell r="F5219" t="str">
            <v>CBP03</v>
          </cell>
          <cell r="G5219" t="str">
            <v>新世代分行系統（NBS）</v>
          </cell>
          <cell r="H5219" t="str">
            <v>NBS</v>
          </cell>
          <cell r="I5219" t="str">
            <v>IFP0ATWB</v>
          </cell>
          <cell r="J5219" t="str">
            <v>新世代分行系統(NBS)</v>
          </cell>
        </row>
        <row r="5220">
          <cell r="B5220" t="str">
            <v>A167011</v>
          </cell>
          <cell r="C5220" t="str">
            <v>票據事故登錄T232</v>
          </cell>
          <cell r="D5220" t="str">
            <v>Y</v>
          </cell>
          <cell r="E5220" t="str">
            <v/>
          </cell>
          <cell r="F5220" t="str">
            <v>CBP03</v>
          </cell>
          <cell r="G5220" t="str">
            <v>新世代分行系統（NBS）</v>
          </cell>
          <cell r="H5220" t="str">
            <v>NBS</v>
          </cell>
          <cell r="I5220" t="str">
            <v>IFP0RTWB</v>
          </cell>
          <cell r="J5220" t="str">
            <v>新世代分行系統(NBS)</v>
          </cell>
        </row>
        <row r="5221">
          <cell r="B5221" t="str">
            <v>A167012</v>
          </cell>
          <cell r="C5221" t="str">
            <v>票據事故解除.T233</v>
          </cell>
          <cell r="D5221" t="str">
            <v>Y</v>
          </cell>
          <cell r="E5221" t="str">
            <v/>
          </cell>
          <cell r="F5221" t="str">
            <v>CBP03</v>
          </cell>
          <cell r="G5221" t="str">
            <v>新世代分行系統（NBS）</v>
          </cell>
          <cell r="H5221" t="str">
            <v>NBS</v>
          </cell>
          <cell r="I5221" t="str">
            <v>IFP0ATWB</v>
          </cell>
          <cell r="J5221" t="str">
            <v>新世代分行系統(NBS)</v>
          </cell>
        </row>
        <row r="5222">
          <cell r="B5222" t="str">
            <v>A167013</v>
          </cell>
          <cell r="C5222" t="str">
            <v>外幣支存票據事故登錄TA45</v>
          </cell>
          <cell r="D5222" t="str">
            <v>N</v>
          </cell>
          <cell r="E5222" t="str">
            <v/>
          </cell>
          <cell r="F5222" t="str">
            <v>CBP03</v>
          </cell>
          <cell r="G5222" t="str">
            <v>新世代分行系統（NBS）</v>
          </cell>
          <cell r="H5222" t="str">
            <v>NBS</v>
          </cell>
          <cell r="I5222" t="str">
            <v>IFP0RTWB</v>
          </cell>
          <cell r="J5222" t="str">
            <v>新世代分行系統(NBS)</v>
          </cell>
        </row>
        <row r="5223">
          <cell r="B5223" t="str">
            <v>A167014</v>
          </cell>
          <cell r="C5223" t="str">
            <v>票據事故登錄T241</v>
          </cell>
          <cell r="D5223" t="str">
            <v>Y</v>
          </cell>
          <cell r="E5223" t="str">
            <v/>
          </cell>
          <cell r="F5223" t="str">
            <v>CBP03</v>
          </cell>
          <cell r="G5223" t="str">
            <v>新世代分行系統（NBS）</v>
          </cell>
          <cell r="H5223" t="str">
            <v>NBS</v>
          </cell>
          <cell r="I5223" t="str">
            <v>IFP0RTWB</v>
          </cell>
          <cell r="J5223" t="str">
            <v>新世代分行系統(NBS)</v>
          </cell>
        </row>
        <row r="5224">
          <cell r="B5224" t="str">
            <v>A167015</v>
          </cell>
          <cell r="C5224" t="str">
            <v>外幣支存票據事故解除.TA46</v>
          </cell>
          <cell r="D5224" t="str">
            <v>N</v>
          </cell>
          <cell r="E5224" t="str">
            <v/>
          </cell>
          <cell r="F5224" t="str">
            <v>CBP03</v>
          </cell>
          <cell r="G5224" t="str">
            <v>新世代分行系統（NBS）</v>
          </cell>
          <cell r="H5224" t="str">
            <v>NBS</v>
          </cell>
          <cell r="I5224" t="str">
            <v>IFP0RTWB</v>
          </cell>
          <cell r="J5224" t="str">
            <v>新世代分行系統(NBS)</v>
          </cell>
        </row>
        <row r="5225">
          <cell r="B5225" t="str">
            <v>E101021</v>
          </cell>
          <cell r="C5225" t="str">
            <v>支存新開戶金額沖正</v>
          </cell>
          <cell r="D5225" t="str">
            <v>Y</v>
          </cell>
          <cell r="E5225" t="str">
            <v/>
          </cell>
          <cell r="F5225" t="str">
            <v>CBP03</v>
          </cell>
          <cell r="G5225" t="str">
            <v>N</v>
          </cell>
          <cell r="H5225" t="str">
            <v>NBS</v>
          </cell>
          <cell r="I5225" t="str">
            <v>IFP0ATWB</v>
          </cell>
          <cell r="J5225" t="str">
            <v>新世代分行系統(NBS)</v>
          </cell>
        </row>
        <row r="5226">
          <cell r="B5226" t="str">
            <v>E101031</v>
          </cell>
          <cell r="C5226" t="str">
            <v>台幣存單開戶沖正</v>
          </cell>
          <cell r="D5226" t="str">
            <v>Y</v>
          </cell>
          <cell r="E5226" t="str">
            <v/>
          </cell>
          <cell r="F5226" t="str">
            <v>CBP03</v>
          </cell>
          <cell r="G5226" t="str">
            <v>N</v>
          </cell>
          <cell r="H5226" t="str">
            <v>NBS</v>
          </cell>
          <cell r="I5226" t="str">
            <v>IFP0ATWB</v>
          </cell>
          <cell r="J5226" t="str">
            <v>新世代分行系統(NBS)</v>
          </cell>
        </row>
        <row r="5227">
          <cell r="B5227" t="str">
            <v>E101032</v>
          </cell>
          <cell r="C5227" t="str">
            <v>台幣綜存轉定存沖正</v>
          </cell>
          <cell r="D5227" t="str">
            <v>Y</v>
          </cell>
          <cell r="E5227" t="str">
            <v/>
          </cell>
          <cell r="F5227" t="str">
            <v>CBP03</v>
          </cell>
          <cell r="G5227" t="str">
            <v>N</v>
          </cell>
          <cell r="H5227" t="str">
            <v>NBS</v>
          </cell>
          <cell r="I5227" t="str">
            <v>IFP0ATWB</v>
          </cell>
          <cell r="J5227" t="str">
            <v>新世代分行系統(NBS)</v>
          </cell>
        </row>
        <row r="5228">
          <cell r="B5228" t="str">
            <v>E101033</v>
          </cell>
          <cell r="C5228" t="str">
            <v>台幣存單續轉存開戶沖正</v>
          </cell>
          <cell r="D5228" t="str">
            <v>Y</v>
          </cell>
          <cell r="E5228" t="str">
            <v/>
          </cell>
          <cell r="F5228" t="str">
            <v>CBP03</v>
          </cell>
          <cell r="G5228" t="str">
            <v>N</v>
          </cell>
          <cell r="H5228" t="str">
            <v>NBS</v>
          </cell>
          <cell r="I5228" t="str">
            <v>IFP0ATWB</v>
          </cell>
          <cell r="J5228" t="str">
            <v>新世代分行系統(NBS)</v>
          </cell>
        </row>
        <row r="5229">
          <cell r="B5229" t="str">
            <v>E101034</v>
          </cell>
          <cell r="C5229" t="str">
            <v>外幣存單新開戶沖正</v>
          </cell>
          <cell r="D5229" t="str">
            <v>Y</v>
          </cell>
          <cell r="E5229" t="str">
            <v/>
          </cell>
          <cell r="F5229" t="str">
            <v>CBP03</v>
          </cell>
          <cell r="G5229" t="str">
            <v>N</v>
          </cell>
          <cell r="H5229" t="str">
            <v>NBS</v>
          </cell>
          <cell r="I5229" t="str">
            <v>IFP0ATWB</v>
          </cell>
          <cell r="J5229" t="str">
            <v>新世代分行系統(NBS)</v>
          </cell>
        </row>
        <row r="5230">
          <cell r="B5230" t="str">
            <v>E101035</v>
          </cell>
          <cell r="C5230" t="str">
            <v>外幣綜存轉存單沖正</v>
          </cell>
          <cell r="D5230" t="str">
            <v>Y</v>
          </cell>
          <cell r="E5230" t="str">
            <v/>
          </cell>
          <cell r="F5230" t="str">
            <v>CBP03</v>
          </cell>
          <cell r="G5230" t="str">
            <v>N</v>
          </cell>
          <cell r="H5230" t="str">
            <v>NBS</v>
          </cell>
          <cell r="I5230" t="str">
            <v>IFP0ATWB</v>
          </cell>
          <cell r="J5230" t="str">
            <v>新世代分行系統(NBS)</v>
          </cell>
        </row>
        <row r="5231">
          <cell r="B5231" t="str">
            <v>E101036</v>
          </cell>
          <cell r="C5231" t="str">
            <v>外幣存單續轉存開戶沖正</v>
          </cell>
          <cell r="D5231" t="str">
            <v>Y</v>
          </cell>
          <cell r="E5231" t="str">
            <v/>
          </cell>
          <cell r="F5231" t="str">
            <v>CBP03</v>
          </cell>
          <cell r="G5231" t="str">
            <v>N</v>
          </cell>
          <cell r="H5231" t="str">
            <v>NBS</v>
          </cell>
          <cell r="I5231" t="str">
            <v>IFP0ATWB</v>
          </cell>
          <cell r="J5231" t="str">
            <v>新世代分行系統(NBS)</v>
          </cell>
        </row>
        <row r="5232">
          <cell r="B5232" t="str">
            <v>E102031</v>
          </cell>
          <cell r="C5232" t="str">
            <v>台幣綜存單中途解約沖正</v>
          </cell>
          <cell r="D5232" t="str">
            <v>Y</v>
          </cell>
          <cell r="E5232" t="str">
            <v/>
          </cell>
          <cell r="F5232" t="str">
            <v>CBP03</v>
          </cell>
          <cell r="G5232" t="str">
            <v>N</v>
          </cell>
          <cell r="H5232" t="str">
            <v>NBS</v>
          </cell>
          <cell r="I5232" t="str">
            <v>IFP0ATWB</v>
          </cell>
          <cell r="J5232" t="str">
            <v>新世代分行系統(NBS)</v>
          </cell>
        </row>
        <row r="5233">
          <cell r="B5233" t="str">
            <v>E102032</v>
          </cell>
          <cell r="C5233" t="str">
            <v>台幣存單到期解約沖正</v>
          </cell>
          <cell r="D5233" t="str">
            <v>Y</v>
          </cell>
          <cell r="E5233" t="str">
            <v/>
          </cell>
          <cell r="F5233" t="str">
            <v>CBP03</v>
          </cell>
          <cell r="G5233" t="str">
            <v>N</v>
          </cell>
          <cell r="H5233" t="str">
            <v>NBS</v>
          </cell>
          <cell r="I5233" t="str">
            <v>IFP0ATWB</v>
          </cell>
          <cell r="J5233" t="str">
            <v>新世代分行系統(NBS)</v>
          </cell>
        </row>
        <row r="5234">
          <cell r="B5234" t="str">
            <v>E102033</v>
          </cell>
          <cell r="C5234" t="str">
            <v>台幣存單中途解約沖正</v>
          </cell>
          <cell r="D5234" t="str">
            <v>Y</v>
          </cell>
          <cell r="E5234" t="str">
            <v/>
          </cell>
          <cell r="F5234" t="str">
            <v>CBP03</v>
          </cell>
          <cell r="G5234" t="str">
            <v>N</v>
          </cell>
          <cell r="H5234" t="str">
            <v>NBS</v>
          </cell>
          <cell r="I5234" t="str">
            <v>IFP0ATWB</v>
          </cell>
          <cell r="J5234" t="str">
            <v>新世代分行系統(NBS)</v>
          </cell>
        </row>
        <row r="5235">
          <cell r="B5235" t="str">
            <v>E102034</v>
          </cell>
          <cell r="C5235" t="str">
            <v>台幣存單續轉存解約沖正</v>
          </cell>
          <cell r="D5235" t="str">
            <v>Y</v>
          </cell>
          <cell r="E5235" t="str">
            <v/>
          </cell>
          <cell r="F5235" t="str">
            <v>CBP03</v>
          </cell>
          <cell r="G5235" t="str">
            <v>N</v>
          </cell>
          <cell r="H5235" t="str">
            <v>NBS</v>
          </cell>
          <cell r="I5235" t="str">
            <v>IFP0ATWB</v>
          </cell>
          <cell r="J5235" t="str">
            <v>新世代分行系統(NBS)</v>
          </cell>
        </row>
        <row r="5236">
          <cell r="B5236" t="str">
            <v>E102035</v>
          </cell>
          <cell r="C5236" t="str">
            <v>外幣綜存單中途解約沖正</v>
          </cell>
          <cell r="D5236" t="str">
            <v>Y</v>
          </cell>
          <cell r="E5236" t="str">
            <v/>
          </cell>
          <cell r="F5236" t="str">
            <v>CBP03</v>
          </cell>
          <cell r="G5236" t="str">
            <v>N</v>
          </cell>
          <cell r="H5236" t="str">
            <v>NBS</v>
          </cell>
          <cell r="I5236" t="str">
            <v>IFP0ATWB</v>
          </cell>
          <cell r="J5236" t="str">
            <v>新世代分行系統(NBS)</v>
          </cell>
        </row>
        <row r="5237">
          <cell r="B5237" t="str">
            <v>E102036</v>
          </cell>
          <cell r="C5237" t="str">
            <v>外幣存單到期解約沖正</v>
          </cell>
          <cell r="D5237" t="str">
            <v>Y</v>
          </cell>
          <cell r="E5237" t="str">
            <v/>
          </cell>
          <cell r="F5237" t="str">
            <v>CBP03</v>
          </cell>
          <cell r="G5237" t="str">
            <v>N</v>
          </cell>
          <cell r="H5237" t="str">
            <v>NBS</v>
          </cell>
          <cell r="I5237" t="str">
            <v>IFP0ATWB</v>
          </cell>
          <cell r="J5237" t="str">
            <v>新世代分行系統(NBS)</v>
          </cell>
        </row>
        <row r="5238">
          <cell r="B5238" t="str">
            <v>E102037</v>
          </cell>
          <cell r="C5238" t="str">
            <v>外幣存單中途解約沖正</v>
          </cell>
          <cell r="D5238" t="str">
            <v>Y</v>
          </cell>
          <cell r="E5238" t="str">
            <v/>
          </cell>
          <cell r="F5238" t="str">
            <v>CBP03</v>
          </cell>
          <cell r="G5238" t="str">
            <v>N</v>
          </cell>
          <cell r="H5238" t="str">
            <v>NBS</v>
          </cell>
          <cell r="I5238" t="str">
            <v>IFP0ATWB</v>
          </cell>
          <cell r="J5238" t="str">
            <v>新世代分行系統(NBS)</v>
          </cell>
        </row>
        <row r="5239">
          <cell r="B5239" t="str">
            <v>E102038</v>
          </cell>
          <cell r="C5239" t="str">
            <v>外幣存單續轉存解約沖正</v>
          </cell>
          <cell r="D5239" t="str">
            <v>Y</v>
          </cell>
          <cell r="E5239" t="str">
            <v/>
          </cell>
          <cell r="F5239" t="str">
            <v>CBP03</v>
          </cell>
          <cell r="G5239" t="str">
            <v>N</v>
          </cell>
          <cell r="H5239" t="str">
            <v>NBS</v>
          </cell>
          <cell r="I5239" t="str">
            <v>IFP0ATWB</v>
          </cell>
          <cell r="J5239" t="str">
            <v>新世代分行系統(NBS)</v>
          </cell>
        </row>
        <row r="5240">
          <cell r="B5240" t="str">
            <v>S101011</v>
          </cell>
          <cell r="C5240" t="str">
            <v>ＮＯＴＥＳ開戶－顧客基本資料建檔</v>
          </cell>
          <cell r="D5240" t="str">
            <v>Y</v>
          </cell>
          <cell r="E5240" t="str">
            <v/>
          </cell>
          <cell r="F5240" t="str">
            <v>N</v>
          </cell>
          <cell r="G5240" t="str">
            <v>N</v>
          </cell>
          <cell r="H5240" t="str">
            <v/>
          </cell>
          <cell r="I5240" t="str">
            <v/>
          </cell>
          <cell r="J5240" t="str">
            <v>N/A</v>
          </cell>
        </row>
        <row r="5241">
          <cell r="B5241" t="str">
            <v>S10101A</v>
          </cell>
          <cell r="C5241" t="str">
            <v>ＮＯＴＥＳ平台開戶系統－顧客資料引入</v>
          </cell>
          <cell r="D5241" t="str">
            <v>N</v>
          </cell>
          <cell r="E5241" t="str">
            <v/>
          </cell>
          <cell r="F5241" t="str">
            <v>N</v>
          </cell>
          <cell r="G5241" t="str">
            <v>N</v>
          </cell>
          <cell r="H5241" t="str">
            <v/>
          </cell>
          <cell r="I5241" t="str">
            <v/>
          </cell>
          <cell r="J5241" t="str">
            <v>N/A</v>
          </cell>
        </row>
        <row r="5242">
          <cell r="B5242" t="str">
            <v>S142011</v>
          </cell>
          <cell r="C5242" t="str">
            <v>綜合理財戶作業－新開虛擬證券帳號</v>
          </cell>
          <cell r="D5242" t="str">
            <v>Y</v>
          </cell>
          <cell r="E5242" t="str">
            <v/>
          </cell>
          <cell r="F5242" t="str">
            <v>N</v>
          </cell>
          <cell r="G5242" t="str">
            <v>N</v>
          </cell>
          <cell r="H5242" t="str">
            <v/>
          </cell>
          <cell r="I5242" t="str">
            <v/>
          </cell>
          <cell r="J5242" t="str">
            <v>N/A</v>
          </cell>
        </row>
        <row r="5243">
          <cell r="B5243" t="str">
            <v>S142013</v>
          </cell>
          <cell r="C5243" t="str">
            <v>證券理財戶作業-解除虛擬證券戶聯結</v>
          </cell>
          <cell r="D5243" t="str">
            <v>Y</v>
          </cell>
          <cell r="E5243" t="str">
            <v/>
          </cell>
          <cell r="F5243" t="str">
            <v>N</v>
          </cell>
          <cell r="G5243" t="str">
            <v>N</v>
          </cell>
          <cell r="H5243" t="str">
            <v/>
          </cell>
          <cell r="I5243" t="str">
            <v/>
          </cell>
          <cell r="J5243" t="str">
            <v>N/A</v>
          </cell>
        </row>
        <row r="5244">
          <cell r="B5244" t="str">
            <v>S142014</v>
          </cell>
          <cell r="C5244" t="str">
            <v>證券理財戶作業-變更約定事項</v>
          </cell>
          <cell r="D5244" t="str">
            <v>N</v>
          </cell>
          <cell r="E5244" t="str">
            <v/>
          </cell>
          <cell r="F5244" t="str">
            <v>N</v>
          </cell>
          <cell r="G5244" t="str">
            <v>N</v>
          </cell>
          <cell r="H5244" t="str">
            <v/>
          </cell>
          <cell r="I5244" t="str">
            <v/>
          </cell>
          <cell r="J5244" t="str">
            <v>N/A</v>
          </cell>
        </row>
        <row r="5245">
          <cell r="B5245" t="str">
            <v>S142015</v>
          </cell>
          <cell r="C5245" t="str">
            <v>證券理財戶作業-登錄現有虛擬證券戶</v>
          </cell>
          <cell r="D5245" t="str">
            <v>Y</v>
          </cell>
          <cell r="E5245" t="str">
            <v/>
          </cell>
          <cell r="F5245" t="str">
            <v>N</v>
          </cell>
          <cell r="G5245" t="str">
            <v>N</v>
          </cell>
          <cell r="H5245" t="str">
            <v/>
          </cell>
          <cell r="I5245" t="str">
            <v/>
          </cell>
          <cell r="J5245" t="str">
            <v>N/A</v>
          </cell>
        </row>
        <row r="5246">
          <cell r="B5246" t="str">
            <v>S142016</v>
          </cell>
          <cell r="C5246" t="str">
            <v>證券虛擬戶結清銷戶</v>
          </cell>
          <cell r="D5246" t="str">
            <v>Y</v>
          </cell>
          <cell r="E5246" t="str">
            <v/>
          </cell>
          <cell r="F5246" t="str">
            <v>N</v>
          </cell>
          <cell r="G5246" t="str">
            <v>N</v>
          </cell>
          <cell r="H5246" t="str">
            <v/>
          </cell>
          <cell r="I5246" t="str">
            <v/>
          </cell>
          <cell r="J5246" t="str">
            <v>N/A</v>
          </cell>
        </row>
        <row r="5247">
          <cell r="B5247" t="str">
            <v>S144151</v>
          </cell>
          <cell r="C5247" t="str">
            <v>跨行提款轉帳優惠登錄</v>
          </cell>
          <cell r="D5247" t="str">
            <v>Y</v>
          </cell>
          <cell r="E5247" t="str">
            <v>V</v>
          </cell>
          <cell r="F5247" t="str">
            <v>N</v>
          </cell>
          <cell r="G5247" t="str">
            <v>N</v>
          </cell>
          <cell r="H5247" t="str">
            <v>NBS</v>
          </cell>
          <cell r="I5247" t="str">
            <v/>
          </cell>
          <cell r="J5247" t="str">
            <v>N/A</v>
          </cell>
        </row>
        <row r="5248">
          <cell r="B5248" t="str">
            <v>S144152</v>
          </cell>
          <cell r="C5248" t="str">
            <v>整批登錄跨行提款轉帳優惠</v>
          </cell>
          <cell r="D5248" t="str">
            <v>Y</v>
          </cell>
          <cell r="E5248" t="str">
            <v>V</v>
          </cell>
          <cell r="F5248" t="str">
            <v>N</v>
          </cell>
          <cell r="G5248" t="str">
            <v>N</v>
          </cell>
          <cell r="H5248" t="str">
            <v>NBS</v>
          </cell>
          <cell r="I5248" t="str">
            <v/>
          </cell>
          <cell r="J5248" t="str">
            <v>N/A</v>
          </cell>
        </row>
        <row r="5249">
          <cell r="B5249" t="str">
            <v>S145016</v>
          </cell>
          <cell r="C5249" t="str">
            <v>語音／網路銀行外幣帳號約定</v>
          </cell>
          <cell r="D5249" t="str">
            <v>Y</v>
          </cell>
          <cell r="E5249" t="str">
            <v/>
          </cell>
          <cell r="F5249" t="str">
            <v>N</v>
          </cell>
          <cell r="G5249" t="str">
            <v>N</v>
          </cell>
          <cell r="H5249" t="str">
            <v/>
          </cell>
          <cell r="I5249" t="str">
            <v/>
          </cell>
          <cell r="J5249" t="str">
            <v>N/A</v>
          </cell>
        </row>
        <row r="5250">
          <cell r="B5250" t="str">
            <v>S145017</v>
          </cell>
          <cell r="C5250" t="str">
            <v>語音／網路銀行外幣帳號約定</v>
          </cell>
          <cell r="D5250" t="str">
            <v>Y</v>
          </cell>
          <cell r="E5250" t="str">
            <v/>
          </cell>
          <cell r="F5250" t="str">
            <v>N</v>
          </cell>
          <cell r="G5250" t="str">
            <v>N</v>
          </cell>
          <cell r="H5250" t="str">
            <v/>
          </cell>
          <cell r="I5250" t="str">
            <v/>
          </cell>
          <cell r="J5250" t="str">
            <v>N/A</v>
          </cell>
        </row>
        <row r="5251">
          <cell r="B5251" t="str">
            <v>S1450421</v>
          </cell>
          <cell r="C5251" t="str">
            <v>晶片金融卡一般事故</v>
          </cell>
          <cell r="D5251" t="str">
            <v>N</v>
          </cell>
          <cell r="E5251" t="str">
            <v/>
          </cell>
          <cell r="F5251" t="str">
            <v>N</v>
          </cell>
          <cell r="G5251" t="str">
            <v>N</v>
          </cell>
          <cell r="H5251" t="str">
            <v/>
          </cell>
          <cell r="I5251" t="str">
            <v/>
          </cell>
          <cell r="J5251" t="str">
            <v>N/A</v>
          </cell>
        </row>
        <row r="5252">
          <cell r="B5252" t="str">
            <v>S1450422</v>
          </cell>
          <cell r="C5252" t="str">
            <v>金融卡(含信用卡功能)開卡</v>
          </cell>
          <cell r="D5252" t="str">
            <v>N</v>
          </cell>
          <cell r="E5252" t="str">
            <v/>
          </cell>
          <cell r="F5252" t="str">
            <v>N</v>
          </cell>
          <cell r="G5252" t="str">
            <v>N</v>
          </cell>
          <cell r="H5252" t="str">
            <v/>
          </cell>
          <cell r="I5252" t="str">
            <v/>
          </cell>
          <cell r="J5252" t="str">
            <v>N/A</v>
          </cell>
        </row>
        <row r="5253">
          <cell r="B5253" t="str">
            <v>S1450425</v>
          </cell>
          <cell r="C5253" t="str">
            <v>磁條卡事故登錄處理</v>
          </cell>
          <cell r="D5253" t="str">
            <v>N</v>
          </cell>
          <cell r="E5253" t="str">
            <v/>
          </cell>
          <cell r="F5253" t="str">
            <v>N</v>
          </cell>
          <cell r="G5253" t="str">
            <v>N</v>
          </cell>
          <cell r="H5253" t="str">
            <v/>
          </cell>
          <cell r="I5253" t="str">
            <v/>
          </cell>
          <cell r="J5253" t="str">
            <v>N/A</v>
          </cell>
        </row>
        <row r="5254">
          <cell r="B5254" t="str">
            <v>S14505</v>
          </cell>
          <cell r="C5254" t="str">
            <v>全國性繳費作業登錄與解除</v>
          </cell>
          <cell r="D5254" t="str">
            <v>Y</v>
          </cell>
          <cell r="E5254" t="str">
            <v/>
          </cell>
          <cell r="F5254" t="str">
            <v>N</v>
          </cell>
          <cell r="G5254" t="str">
            <v>N</v>
          </cell>
          <cell r="H5254" t="str">
            <v/>
          </cell>
          <cell r="I5254" t="str">
            <v/>
          </cell>
          <cell r="J5254" t="str">
            <v>N/A</v>
          </cell>
        </row>
        <row r="5255">
          <cell r="B5255" t="str">
            <v>S149021</v>
          </cell>
          <cell r="C5255" t="str">
            <v>歸戶批次變更（登錄）</v>
          </cell>
          <cell r="D5255" t="str">
            <v>Y</v>
          </cell>
          <cell r="E5255" t="str">
            <v/>
          </cell>
          <cell r="F5255" t="str">
            <v>N</v>
          </cell>
          <cell r="G5255" t="str">
            <v>N</v>
          </cell>
          <cell r="H5255" t="str">
            <v/>
          </cell>
          <cell r="I5255" t="str">
            <v/>
          </cell>
          <cell r="J5255" t="str">
            <v>N/A</v>
          </cell>
        </row>
        <row r="5256">
          <cell r="B5256" t="str">
            <v>S149022</v>
          </cell>
          <cell r="C5256" t="str">
            <v>歸戶批次變更（取消）</v>
          </cell>
          <cell r="D5256" t="str">
            <v>Y</v>
          </cell>
          <cell r="E5256" t="str">
            <v/>
          </cell>
          <cell r="F5256" t="str">
            <v>N</v>
          </cell>
          <cell r="G5256" t="str">
            <v>N</v>
          </cell>
          <cell r="H5256" t="str">
            <v/>
          </cell>
          <cell r="I5256" t="str">
            <v/>
          </cell>
          <cell r="J5256" t="str">
            <v>N/A</v>
          </cell>
        </row>
        <row r="5257">
          <cell r="B5257" t="str">
            <v>A201011</v>
          </cell>
          <cell r="C5257" t="str">
            <v>黃金存戶交易資料查詢</v>
          </cell>
          <cell r="D5257" t="str">
            <v>Y</v>
          </cell>
          <cell r="E5257" t="str">
            <v/>
          </cell>
          <cell r="F5257" t="str">
            <v>CBP03</v>
          </cell>
          <cell r="G5257" t="str">
            <v>N</v>
          </cell>
          <cell r="H5257" t="str">
            <v>NBS</v>
          </cell>
          <cell r="I5257" t="str">
            <v>?</v>
          </cell>
          <cell r="J5257" t="str">
            <v>新世代分行系統(NBS)</v>
          </cell>
        </row>
        <row r="5258">
          <cell r="B5258" t="str">
            <v>A201012</v>
          </cell>
          <cell r="C5258" t="str">
            <v>存單交易資料查詢</v>
          </cell>
          <cell r="D5258" t="str">
            <v>Y</v>
          </cell>
          <cell r="E5258" t="str">
            <v/>
          </cell>
          <cell r="F5258" t="str">
            <v>CBP03</v>
          </cell>
          <cell r="G5258" t="str">
            <v>N</v>
          </cell>
          <cell r="H5258" t="str">
            <v>NBS</v>
          </cell>
          <cell r="I5258" t="str">
            <v>?</v>
          </cell>
          <cell r="J5258" t="str">
            <v>新世代分行系統(NBS)</v>
          </cell>
        </row>
        <row r="5259">
          <cell r="B5259" t="str">
            <v>A201013</v>
          </cell>
          <cell r="C5259" t="str">
            <v>存單交易資料查詢</v>
          </cell>
          <cell r="D5259" t="str">
            <v>Y</v>
          </cell>
          <cell r="E5259" t="str">
            <v/>
          </cell>
          <cell r="F5259" t="str">
            <v>CBP03</v>
          </cell>
          <cell r="G5259" t="str">
            <v>N</v>
          </cell>
          <cell r="H5259" t="str">
            <v>NBS</v>
          </cell>
          <cell r="I5259" t="str">
            <v>?</v>
          </cell>
          <cell r="J5259" t="str">
            <v>新世代分行系統(NBS)</v>
          </cell>
        </row>
        <row r="5260">
          <cell r="B5260" t="str">
            <v>A202011</v>
          </cell>
          <cell r="C5260" t="str">
            <v>黃金存摺事故查詢</v>
          </cell>
          <cell r="D5260" t="str">
            <v>Y</v>
          </cell>
          <cell r="E5260" t="str">
            <v/>
          </cell>
          <cell r="F5260" t="str">
            <v>CBP03</v>
          </cell>
          <cell r="G5260" t="str">
            <v>新世代分行系統（NBS）</v>
          </cell>
          <cell r="H5260" t="str">
            <v>NBS</v>
          </cell>
          <cell r="I5260" t="str">
            <v>IFP0QTWB</v>
          </cell>
          <cell r="J5260" t="str">
            <v>新世代分行系統(NBS)</v>
          </cell>
        </row>
        <row r="5261">
          <cell r="B5261" t="str">
            <v>A202012</v>
          </cell>
          <cell r="C5261" t="str">
            <v>支存存摺事故查詢</v>
          </cell>
          <cell r="D5261" t="str">
            <v>N</v>
          </cell>
          <cell r="E5261" t="str">
            <v/>
          </cell>
          <cell r="F5261" t="str">
            <v>CBP03</v>
          </cell>
          <cell r="G5261" t="str">
            <v>新世代分行系統（NBS）</v>
          </cell>
          <cell r="H5261" t="str">
            <v>NBS</v>
          </cell>
          <cell r="I5261" t="str">
            <v>IFP0QTWB</v>
          </cell>
          <cell r="J5261" t="str">
            <v>客服系統(PeopleSof)</v>
          </cell>
        </row>
        <row r="5262">
          <cell r="B5262" t="str">
            <v>A202012</v>
          </cell>
          <cell r="C5262" t="str">
            <v>支存存摺事故查詢</v>
          </cell>
          <cell r="D5262" t="str">
            <v>N</v>
          </cell>
          <cell r="E5262" t="str">
            <v/>
          </cell>
          <cell r="F5262" t="str">
            <v>CBP03</v>
          </cell>
          <cell r="G5262" t="str">
            <v>新世代分行系統（NBS）</v>
          </cell>
          <cell r="H5262" t="str">
            <v>NBS</v>
          </cell>
          <cell r="I5262" t="str">
            <v>IFP0QTWB</v>
          </cell>
          <cell r="J5262" t="str">
            <v>新世代分行系統(NBS)</v>
          </cell>
        </row>
        <row r="5263">
          <cell r="B5263" t="str">
            <v>A202013</v>
          </cell>
          <cell r="C5263" t="str">
            <v>定存存摺事故查詢</v>
          </cell>
          <cell r="D5263" t="str">
            <v>Y</v>
          </cell>
          <cell r="E5263" t="str">
            <v/>
          </cell>
          <cell r="F5263" t="str">
            <v>CBP03</v>
          </cell>
          <cell r="G5263" t="str">
            <v>新世代分行系統（NBS）</v>
          </cell>
          <cell r="H5263" t="str">
            <v>NBS</v>
          </cell>
          <cell r="I5263" t="str">
            <v>IFP0QTWB</v>
          </cell>
          <cell r="J5263" t="str">
            <v>新世代分行系統(NBS)</v>
          </cell>
        </row>
        <row r="5264">
          <cell r="B5264" t="str">
            <v>A202014</v>
          </cell>
          <cell r="C5264" t="str">
            <v>活存存摺事故查詢</v>
          </cell>
          <cell r="D5264" t="str">
            <v>Y</v>
          </cell>
          <cell r="E5264" t="str">
            <v/>
          </cell>
          <cell r="F5264" t="str">
            <v>CBP03</v>
          </cell>
          <cell r="G5264" t="str">
            <v>新世代分行系統（NBS）</v>
          </cell>
          <cell r="H5264" t="str">
            <v>NBS</v>
          </cell>
          <cell r="I5264" t="str">
            <v>IFP0QTWB</v>
          </cell>
          <cell r="J5264" t="str">
            <v>客服系統(PeopleSof)</v>
          </cell>
        </row>
        <row r="5265">
          <cell r="B5265" t="str">
            <v>A202014</v>
          </cell>
          <cell r="C5265" t="str">
            <v>活存存摺事故查詢</v>
          </cell>
          <cell r="D5265" t="str">
            <v>N</v>
          </cell>
          <cell r="E5265" t="str">
            <v/>
          </cell>
          <cell r="F5265" t="str">
            <v>CBP03</v>
          </cell>
          <cell r="G5265" t="str">
            <v>新世代分行系統（NBS）</v>
          </cell>
          <cell r="H5265" t="str">
            <v>NBS</v>
          </cell>
          <cell r="I5265" t="str">
            <v>IFP0QTWB</v>
          </cell>
          <cell r="J5265" t="str">
            <v>新世代分行系統(NBS)</v>
          </cell>
        </row>
        <row r="5266">
          <cell r="B5266" t="str">
            <v>A202015</v>
          </cell>
          <cell r="C5266" t="str">
            <v>外幣活存存摺事故查詢</v>
          </cell>
          <cell r="D5266" t="str">
            <v>Y</v>
          </cell>
          <cell r="E5266" t="str">
            <v/>
          </cell>
          <cell r="F5266" t="str">
            <v>CBP03</v>
          </cell>
          <cell r="G5266" t="str">
            <v>新世代分行系統（NBS）</v>
          </cell>
          <cell r="H5266" t="str">
            <v>NBS</v>
          </cell>
          <cell r="I5266" t="str">
            <v>IFP0QTWB</v>
          </cell>
          <cell r="J5266" t="str">
            <v>客服系統(PeopleSof)</v>
          </cell>
        </row>
        <row r="5267">
          <cell r="B5267" t="str">
            <v>A202015</v>
          </cell>
          <cell r="C5267" t="str">
            <v>外幣活存存摺事故查詢</v>
          </cell>
          <cell r="D5267" t="str">
            <v>N</v>
          </cell>
          <cell r="E5267" t="str">
            <v/>
          </cell>
          <cell r="F5267" t="str">
            <v>CBP03</v>
          </cell>
          <cell r="G5267" t="str">
            <v>新世代分行系統（NBS）</v>
          </cell>
          <cell r="H5267" t="str">
            <v>NBS</v>
          </cell>
          <cell r="I5267" t="str">
            <v>IFP0QTWB</v>
          </cell>
          <cell r="J5267" t="str">
            <v>新世代分行系統(NBS)</v>
          </cell>
        </row>
        <row r="5268">
          <cell r="B5268" t="str">
            <v>A202016</v>
          </cell>
          <cell r="C5268" t="str">
            <v>外幣定存存摺事故查詢</v>
          </cell>
          <cell r="D5268" t="str">
            <v>Y</v>
          </cell>
          <cell r="E5268" t="str">
            <v/>
          </cell>
          <cell r="F5268" t="str">
            <v>CBP03</v>
          </cell>
          <cell r="G5268" t="str">
            <v>新世代分行系統（NBS）</v>
          </cell>
          <cell r="H5268" t="str">
            <v>NBS</v>
          </cell>
          <cell r="I5268" t="str">
            <v>IFP0QTWB</v>
          </cell>
          <cell r="J5268" t="str">
            <v>新世代分行系統(NBS)</v>
          </cell>
        </row>
        <row r="5269">
          <cell r="B5269" t="str">
            <v>A202021</v>
          </cell>
          <cell r="C5269" t="str">
            <v>票據事故查詢</v>
          </cell>
          <cell r="D5269" t="str">
            <v>Y</v>
          </cell>
          <cell r="E5269" t="str">
            <v/>
          </cell>
          <cell r="F5269" t="str">
            <v>CBP03</v>
          </cell>
          <cell r="G5269" t="str">
            <v>N</v>
          </cell>
          <cell r="H5269" t="str">
            <v>NBS</v>
          </cell>
          <cell r="I5269" t="str">
            <v>IFP0QTWB</v>
          </cell>
          <cell r="J5269" t="str">
            <v>新世代分行系統(NBS)</v>
          </cell>
        </row>
        <row r="5270">
          <cell r="B5270" t="str">
            <v>A202022</v>
          </cell>
          <cell r="C5270" t="str">
            <v>外幣支存票據事故查詢</v>
          </cell>
          <cell r="D5270" t="str">
            <v>N</v>
          </cell>
          <cell r="E5270" t="str">
            <v/>
          </cell>
          <cell r="F5270" t="str">
            <v>CBP03</v>
          </cell>
          <cell r="G5270" t="str">
            <v>N</v>
          </cell>
          <cell r="H5270" t="str">
            <v>NBS</v>
          </cell>
          <cell r="I5270" t="str">
            <v>IFP0QTWB</v>
          </cell>
          <cell r="J5270" t="str">
            <v>新世代分行系統(NBS)</v>
          </cell>
        </row>
        <row r="5271">
          <cell r="B5271" t="str">
            <v>A203011</v>
          </cell>
          <cell r="C5271" t="str">
            <v>存戶變更查詢(呼叫很多A203011*)(舊核只有G沒有A)</v>
          </cell>
          <cell r="D5271" t="str">
            <v>Y</v>
          </cell>
          <cell r="E5271" t="str">
            <v/>
          </cell>
          <cell r="F5271" t="str">
            <v>CBP03</v>
          </cell>
          <cell r="G5271" t="str">
            <v>N</v>
          </cell>
          <cell r="H5271" t="str">
            <v>NBS</v>
          </cell>
          <cell r="I5271" t="str">
            <v>IFP0QTWB</v>
          </cell>
          <cell r="J5271" t="str">
            <v>新世代分行系統(NBS)</v>
          </cell>
        </row>
        <row r="5272">
          <cell r="B5272" t="str">
            <v>A2030111</v>
          </cell>
          <cell r="C5272" t="str">
            <v>存戶變更查詢－黃金(被G203011呼叫)</v>
          </cell>
          <cell r="D5272" t="str">
            <v>Y</v>
          </cell>
          <cell r="E5272" t="str">
            <v/>
          </cell>
          <cell r="F5272" t="str">
            <v>N</v>
          </cell>
          <cell r="G5272" t="str">
            <v>N</v>
          </cell>
          <cell r="H5272" t="str">
            <v>NBS</v>
          </cell>
          <cell r="I5272" t="str">
            <v>IFP0QTWB</v>
          </cell>
          <cell r="J5272" t="str">
            <v>新世代分行系統(NBS)</v>
          </cell>
        </row>
        <row r="5273">
          <cell r="B5273" t="str">
            <v>A2030112</v>
          </cell>
          <cell r="C5273" t="str">
            <v>存戶變更查詢－支存(被G203011呼叫)</v>
          </cell>
          <cell r="D5273" t="str">
            <v>Y</v>
          </cell>
          <cell r="E5273" t="str">
            <v/>
          </cell>
          <cell r="F5273" t="str">
            <v>N</v>
          </cell>
          <cell r="G5273" t="str">
            <v>N</v>
          </cell>
          <cell r="H5273" t="str">
            <v>NBS</v>
          </cell>
          <cell r="I5273" t="str">
            <v>IFP0QTWB</v>
          </cell>
          <cell r="J5273" t="str">
            <v>新世代分行系統(NBS)</v>
          </cell>
        </row>
        <row r="5274">
          <cell r="B5274" t="str">
            <v>A2030113</v>
          </cell>
          <cell r="C5274" t="str">
            <v>存戶變更查詢－定存(被G203011呼叫)</v>
          </cell>
          <cell r="D5274" t="str">
            <v>Y</v>
          </cell>
          <cell r="E5274" t="str">
            <v/>
          </cell>
          <cell r="F5274" t="str">
            <v>N</v>
          </cell>
          <cell r="G5274" t="str">
            <v>N</v>
          </cell>
          <cell r="H5274" t="str">
            <v>NBS</v>
          </cell>
          <cell r="I5274" t="str">
            <v>IFP0QTWB</v>
          </cell>
          <cell r="J5274" t="str">
            <v>新世代分行系統(NBS)</v>
          </cell>
        </row>
        <row r="5275">
          <cell r="B5275" t="str">
            <v>A2030114</v>
          </cell>
          <cell r="C5275" t="str">
            <v>存戶變更查詢－綜存(被G203011呼叫)</v>
          </cell>
          <cell r="D5275" t="str">
            <v>Y</v>
          </cell>
          <cell r="E5275" t="str">
            <v/>
          </cell>
          <cell r="F5275" t="str">
            <v>N</v>
          </cell>
          <cell r="G5275" t="str">
            <v>N</v>
          </cell>
          <cell r="H5275" t="str">
            <v>NBS</v>
          </cell>
          <cell r="I5275" t="str">
            <v>IFP0QTWB</v>
          </cell>
          <cell r="J5275" t="str">
            <v>新世代分行系統(NBS)</v>
          </cell>
        </row>
        <row r="5276">
          <cell r="B5276" t="str">
            <v>A203011A</v>
          </cell>
          <cell r="C5276" t="str">
            <v>存戶變更查詢－外幣活存(被G203011呼叫)</v>
          </cell>
          <cell r="D5276" t="str">
            <v>Y</v>
          </cell>
          <cell r="E5276" t="str">
            <v/>
          </cell>
          <cell r="F5276" t="str">
            <v>N</v>
          </cell>
          <cell r="G5276" t="str">
            <v>N</v>
          </cell>
          <cell r="H5276" t="str">
            <v>NBS</v>
          </cell>
          <cell r="I5276" t="str">
            <v>IFP0QTWB</v>
          </cell>
          <cell r="J5276" t="str">
            <v>新世代分行系統(NBS)</v>
          </cell>
        </row>
        <row r="5277">
          <cell r="B5277" t="str">
            <v>A203011C</v>
          </cell>
          <cell r="C5277" t="str">
            <v>存戶變更查詢－外幣定存(被G203011呼叫)</v>
          </cell>
          <cell r="D5277" t="str">
            <v>Y</v>
          </cell>
          <cell r="E5277" t="str">
            <v/>
          </cell>
          <cell r="F5277" t="str">
            <v>N</v>
          </cell>
          <cell r="G5277" t="str">
            <v>N</v>
          </cell>
          <cell r="H5277" t="str">
            <v>NBS</v>
          </cell>
          <cell r="I5277" t="str">
            <v>IFP0QTWB</v>
          </cell>
          <cell r="J5277" t="str">
            <v>新世代分行系統(NBS)</v>
          </cell>
        </row>
        <row r="5278">
          <cell r="B5278" t="str">
            <v>A203012</v>
          </cell>
          <cell r="C5278" t="str">
            <v>客戶變更紀錄查詢</v>
          </cell>
          <cell r="D5278" t="str">
            <v>Y</v>
          </cell>
          <cell r="E5278" t="str">
            <v/>
          </cell>
          <cell r="F5278" t="str">
            <v>CIFX</v>
          </cell>
          <cell r="G5278" t="str">
            <v>N</v>
          </cell>
          <cell r="H5278" t="str">
            <v>NBS</v>
          </cell>
          <cell r="I5278" t="str">
            <v>IFP0QTWB</v>
          </cell>
          <cell r="J5278" t="str">
            <v>新世代分行系統(NBS)</v>
          </cell>
        </row>
        <row r="5279">
          <cell r="B5279" t="str">
            <v>A204011</v>
          </cell>
          <cell r="C5279" t="str">
            <v>黃金帳戶全部資料查詢</v>
          </cell>
          <cell r="D5279" t="str">
            <v>Y</v>
          </cell>
          <cell r="E5279" t="str">
            <v/>
          </cell>
          <cell r="F5279" t="str">
            <v>CBP03</v>
          </cell>
          <cell r="G5279" t="str">
            <v>N</v>
          </cell>
          <cell r="H5279" t="str">
            <v>NBS</v>
          </cell>
          <cell r="I5279" t="str">
            <v>IFP0QTWB</v>
          </cell>
          <cell r="J5279" t="str">
            <v>新世代分行系統(NBS)</v>
          </cell>
        </row>
        <row r="5280">
          <cell r="B5280" t="str">
            <v>A204012</v>
          </cell>
          <cell r="C5280" t="str">
            <v>支存全部資料查詢</v>
          </cell>
          <cell r="D5280" t="str">
            <v>Y</v>
          </cell>
          <cell r="E5280" t="str">
            <v/>
          </cell>
          <cell r="F5280" t="str">
            <v>CBP03</v>
          </cell>
          <cell r="G5280" t="str">
            <v>個金顧客經營管理平台(名稱暫定)</v>
          </cell>
          <cell r="H5280" t="str">
            <v>NBS</v>
          </cell>
          <cell r="I5280" t="str">
            <v>IFP0QTWB</v>
          </cell>
          <cell r="J5280" t="str">
            <v>客服系統(PeopleSof)</v>
          </cell>
        </row>
        <row r="5281">
          <cell r="B5281" t="str">
            <v>A204012</v>
          </cell>
          <cell r="C5281" t="str">
            <v>支存全部資料查詢</v>
          </cell>
          <cell r="D5281" t="str">
            <v>Y</v>
          </cell>
          <cell r="E5281" t="str">
            <v/>
          </cell>
          <cell r="F5281" t="str">
            <v>CBP03</v>
          </cell>
          <cell r="G5281" t="str">
            <v>個金顧客經營管理平台(名稱暫定)</v>
          </cell>
          <cell r="H5281" t="str">
            <v>NBS</v>
          </cell>
          <cell r="I5281" t="str">
            <v>IFP0QTWB</v>
          </cell>
          <cell r="J5281" t="str">
            <v>新世代分行系統(NBS)</v>
          </cell>
        </row>
        <row r="5282">
          <cell r="B5282" t="str">
            <v>A204013</v>
          </cell>
          <cell r="C5282" t="str">
            <v>存單戶全部資料查詢</v>
          </cell>
          <cell r="D5282" t="str">
            <v>Y</v>
          </cell>
          <cell r="E5282" t="str">
            <v/>
          </cell>
          <cell r="F5282" t="str">
            <v>CBP03</v>
          </cell>
          <cell r="G5282" t="str">
            <v>個金顧客經營管理平台(名稱暫定)</v>
          </cell>
          <cell r="H5282" t="str">
            <v>NBS</v>
          </cell>
          <cell r="I5282" t="str">
            <v>IFP0QTWB</v>
          </cell>
          <cell r="J5282" t="str">
            <v>新世代分行系統(NBS)</v>
          </cell>
        </row>
        <row r="5283">
          <cell r="B5283" t="str">
            <v>A204014</v>
          </cell>
          <cell r="C5283" t="str">
            <v>活存全部資料查詢</v>
          </cell>
          <cell r="D5283" t="str">
            <v>Y</v>
          </cell>
          <cell r="E5283" t="str">
            <v/>
          </cell>
          <cell r="F5283" t="str">
            <v>CBP03</v>
          </cell>
          <cell r="G5283" t="str">
            <v>個金顧客經營管理平台(名稱暫定)</v>
          </cell>
          <cell r="H5283" t="str">
            <v>NBS</v>
          </cell>
          <cell r="I5283" t="str">
            <v>IFP0QTWB</v>
          </cell>
          <cell r="J5283" t="str">
            <v>客服系統(PeopleSof)</v>
          </cell>
        </row>
        <row r="5284">
          <cell r="B5284" t="str">
            <v>A204014</v>
          </cell>
          <cell r="C5284" t="str">
            <v>活存全部資料查詢</v>
          </cell>
          <cell r="D5284" t="str">
            <v>Y</v>
          </cell>
          <cell r="E5284" t="str">
            <v/>
          </cell>
          <cell r="F5284" t="str">
            <v>CBP03</v>
          </cell>
          <cell r="G5284" t="str">
            <v>個金顧客經營管理平台(名稱暫定)</v>
          </cell>
          <cell r="H5284" t="str">
            <v>NBS</v>
          </cell>
          <cell r="I5284" t="str">
            <v>IFP0QTWB</v>
          </cell>
          <cell r="J5284" t="str">
            <v>新世代分行系統(NBS)</v>
          </cell>
        </row>
        <row r="5285">
          <cell r="B5285" t="str">
            <v>A204014</v>
          </cell>
          <cell r="C5285" t="str">
            <v>活存全部資料查詢</v>
          </cell>
          <cell r="D5285" t="str">
            <v>Y</v>
          </cell>
          <cell r="E5285" t="str">
            <v/>
          </cell>
          <cell r="F5285" t="str">
            <v>CBP03</v>
          </cell>
          <cell r="G5285" t="str">
            <v>個金顧客經營管理平台(名稱暫定)</v>
          </cell>
          <cell r="H5285" t="str">
            <v>NBS</v>
          </cell>
          <cell r="I5285" t="str">
            <v>IFP0QTWB</v>
          </cell>
          <cell r="J5285" t="str">
            <v xml:space="preserve">大消金系統(NCS) </v>
          </cell>
        </row>
        <row r="5286">
          <cell r="B5286" t="str">
            <v>A204015</v>
          </cell>
          <cell r="C5286" t="str">
            <v>外幣全部資料查詢.</v>
          </cell>
          <cell r="D5286" t="str">
            <v>Y</v>
          </cell>
          <cell r="E5286" t="str">
            <v/>
          </cell>
          <cell r="F5286" t="str">
            <v>CBP03</v>
          </cell>
          <cell r="G5286" t="str">
            <v>個金顧客經營管理平台(名稱暫定)</v>
          </cell>
          <cell r="H5286" t="str">
            <v>NBS</v>
          </cell>
          <cell r="I5286" t="str">
            <v>IFP0QTWB</v>
          </cell>
          <cell r="J5286" t="str">
            <v>客服系統(PeopleSof)</v>
          </cell>
        </row>
        <row r="5287">
          <cell r="B5287" t="str">
            <v>A204015</v>
          </cell>
          <cell r="C5287" t="str">
            <v>外幣全部資料查詢.</v>
          </cell>
          <cell r="D5287" t="str">
            <v>Y</v>
          </cell>
          <cell r="E5287" t="str">
            <v/>
          </cell>
          <cell r="F5287" t="str">
            <v>CBP03</v>
          </cell>
          <cell r="G5287" t="str">
            <v>個金顧客經營管理平台(名稱暫定)</v>
          </cell>
          <cell r="H5287" t="str">
            <v>NBS</v>
          </cell>
          <cell r="I5287" t="str">
            <v>IFP0QTWB</v>
          </cell>
          <cell r="J5287" t="str">
            <v>新世代分行系統(NBS)</v>
          </cell>
        </row>
        <row r="5288">
          <cell r="B5288" t="str">
            <v>A204016</v>
          </cell>
          <cell r="C5288" t="str">
            <v>外幣存單戶全部資料查詢</v>
          </cell>
          <cell r="D5288" t="str">
            <v>Y</v>
          </cell>
          <cell r="E5288" t="str">
            <v/>
          </cell>
          <cell r="F5288" t="str">
            <v>CBP03</v>
          </cell>
          <cell r="G5288" t="str">
            <v>N</v>
          </cell>
          <cell r="H5288" t="str">
            <v>NBS</v>
          </cell>
          <cell r="I5288" t="str">
            <v>IFP0QTWB</v>
          </cell>
          <cell r="J5288" t="str">
            <v>新世代分行系統(NBS)</v>
          </cell>
        </row>
        <row r="5289">
          <cell r="B5289" t="str">
            <v>A204017</v>
          </cell>
          <cell r="C5289" t="str">
            <v>支存戶信用查詢</v>
          </cell>
          <cell r="D5289" t="str">
            <v>Y</v>
          </cell>
          <cell r="E5289" t="str">
            <v/>
          </cell>
          <cell r="F5289" t="str">
            <v>CBP03</v>
          </cell>
          <cell r="G5289" t="str">
            <v>N</v>
          </cell>
          <cell r="H5289" t="str">
            <v>NBS</v>
          </cell>
          <cell r="I5289" t="str">
            <v>IFP0QTWB</v>
          </cell>
          <cell r="J5289" t="str">
            <v>新世代分行系統(NBS)</v>
          </cell>
        </row>
        <row r="5290">
          <cell r="B5290" t="str">
            <v>A204018</v>
          </cell>
          <cell r="C5290" t="str">
            <v>相關戶（轉帳帳號）查詢.</v>
          </cell>
          <cell r="D5290" t="str">
            <v>N</v>
          </cell>
          <cell r="E5290" t="str">
            <v/>
          </cell>
          <cell r="F5290" t="str">
            <v>CBP03</v>
          </cell>
          <cell r="G5290" t="str">
            <v>N</v>
          </cell>
          <cell r="H5290" t="str">
            <v>NBS</v>
          </cell>
          <cell r="I5290" t="str">
            <v>IFP0QTWB</v>
          </cell>
          <cell r="J5290" t="str">
            <v>新世代分行系統(NBS)</v>
          </cell>
        </row>
        <row r="5291">
          <cell r="B5291" t="str">
            <v>A204019</v>
          </cell>
          <cell r="C5291" t="str">
            <v>外幣支存票信狀態查詢</v>
          </cell>
          <cell r="D5291" t="str">
            <v>N</v>
          </cell>
          <cell r="E5291" t="str">
            <v/>
          </cell>
          <cell r="F5291" t="str">
            <v>CBP03</v>
          </cell>
          <cell r="G5291" t="str">
            <v>N</v>
          </cell>
          <cell r="H5291" t="str">
            <v>NBS</v>
          </cell>
          <cell r="I5291" t="str">
            <v>IFP0QTWB</v>
          </cell>
          <cell r="J5291" t="str">
            <v>新世代分行系統(NBS)</v>
          </cell>
        </row>
        <row r="5292">
          <cell r="B5292" t="str">
            <v>A204021</v>
          </cell>
          <cell r="C5292" t="str">
            <v>存單歸戶資料查詢</v>
          </cell>
          <cell r="D5292" t="str">
            <v>Y</v>
          </cell>
          <cell r="E5292" t="str">
            <v/>
          </cell>
          <cell r="F5292" t="str">
            <v>CBP03</v>
          </cell>
          <cell r="G5292" t="str">
            <v>N</v>
          </cell>
          <cell r="H5292" t="str">
            <v>NBS</v>
          </cell>
          <cell r="I5292" t="str">
            <v>IFP0QTWB</v>
          </cell>
          <cell r="J5292" t="str">
            <v>敏捷行銷顧客經營系統(MARS)</v>
          </cell>
        </row>
        <row r="5293">
          <cell r="B5293" t="str">
            <v>A204021</v>
          </cell>
          <cell r="C5293" t="str">
            <v>存單歸戶資料查詢</v>
          </cell>
          <cell r="D5293" t="str">
            <v>Y</v>
          </cell>
          <cell r="E5293" t="str">
            <v/>
          </cell>
          <cell r="F5293" t="str">
            <v>CBP03</v>
          </cell>
          <cell r="G5293" t="str">
            <v>N</v>
          </cell>
          <cell r="H5293" t="str">
            <v>NBS</v>
          </cell>
          <cell r="I5293" t="str">
            <v>IFP0QTWB</v>
          </cell>
          <cell r="J5293" t="str">
            <v>新世代分行系統(NBS)</v>
          </cell>
        </row>
        <row r="5294">
          <cell r="B5294" t="str">
            <v>A204031</v>
          </cell>
          <cell r="C5294" t="str">
            <v>基本資料查詢作業</v>
          </cell>
          <cell r="D5294" t="str">
            <v>Y</v>
          </cell>
          <cell r="E5294" t="str">
            <v/>
          </cell>
          <cell r="F5294" t="str">
            <v>CIFX</v>
          </cell>
          <cell r="G5294" t="str">
            <v>新世代分行系統（NBS）</v>
          </cell>
          <cell r="H5294" t="str">
            <v>NBS</v>
          </cell>
          <cell r="I5294" t="str">
            <v>IFP0QTWB</v>
          </cell>
          <cell r="J5294" t="str">
            <v>新世代分行系統(NBS)</v>
          </cell>
        </row>
        <row r="5295">
          <cell r="B5295" t="str">
            <v>A204032</v>
          </cell>
          <cell r="C5295" t="str">
            <v>顧客基本資料查詢（外匯）</v>
          </cell>
          <cell r="D5295" t="str">
            <v>Y</v>
          </cell>
          <cell r="E5295" t="str">
            <v/>
          </cell>
          <cell r="F5295" t="str">
            <v>CIFX</v>
          </cell>
          <cell r="G5295" t="str">
            <v>新世代分行系統（NBS）</v>
          </cell>
          <cell r="H5295" t="str">
            <v>NBS</v>
          </cell>
          <cell r="I5295" t="str">
            <v>IFP0QTWB</v>
          </cell>
          <cell r="J5295" t="str">
            <v>新世代分行系統(NBS)</v>
          </cell>
        </row>
        <row r="5296">
          <cell r="B5296" t="str">
            <v>A204032</v>
          </cell>
          <cell r="C5296" t="str">
            <v>顧客基本資料查詢（外匯）</v>
          </cell>
          <cell r="D5296" t="str">
            <v>Y</v>
          </cell>
          <cell r="E5296" t="str">
            <v/>
          </cell>
          <cell r="F5296" t="str">
            <v>CIFX</v>
          </cell>
          <cell r="G5296" t="str">
            <v>新世代分行系統（NBS）</v>
          </cell>
          <cell r="H5296" t="str">
            <v>NBS</v>
          </cell>
          <cell r="I5296" t="str">
            <v>IFP0QTWB</v>
          </cell>
          <cell r="J5296" t="str">
            <v xml:space="preserve">大消金系統(NCS) </v>
          </cell>
        </row>
        <row r="5297">
          <cell r="B5297" t="str">
            <v>A204033</v>
          </cell>
          <cell r="C5297" t="str">
            <v>顧客基本資料查詢（企金查詢）</v>
          </cell>
          <cell r="D5297" t="str">
            <v>Y</v>
          </cell>
          <cell r="E5297" t="str">
            <v/>
          </cell>
          <cell r="F5297" t="str">
            <v>CBP04</v>
          </cell>
          <cell r="G5297" t="str">
            <v>N</v>
          </cell>
          <cell r="H5297" t="str">
            <v>NBS</v>
          </cell>
          <cell r="I5297" t="str">
            <v>IFP0QTWB</v>
          </cell>
          <cell r="J5297" t="str">
            <v>新世代分行系統(NBS)</v>
          </cell>
        </row>
        <row r="5298">
          <cell r="B5298" t="str">
            <v>A204034</v>
          </cell>
          <cell r="C5298" t="str">
            <v>顧客基本資料查詢（小型事業查詢）</v>
          </cell>
          <cell r="D5298" t="str">
            <v>Y</v>
          </cell>
          <cell r="E5298" t="str">
            <v/>
          </cell>
          <cell r="F5298" t="str">
            <v>CBP04</v>
          </cell>
          <cell r="G5298" t="str">
            <v>N</v>
          </cell>
          <cell r="H5298" t="str">
            <v>NBS</v>
          </cell>
          <cell r="I5298" t="str">
            <v>IFP0QTWB</v>
          </cell>
          <cell r="J5298" t="str">
            <v>新世代分行系統(NBS)</v>
          </cell>
        </row>
        <row r="5299">
          <cell r="B5299" t="str">
            <v>A204035</v>
          </cell>
          <cell r="C5299" t="str">
            <v>顧客基本資料查詢（聯徵申報統編）</v>
          </cell>
          <cell r="D5299" t="str">
            <v>Y</v>
          </cell>
          <cell r="E5299" t="str">
            <v/>
          </cell>
          <cell r="F5299" t="str">
            <v>CIFX</v>
          </cell>
          <cell r="G5299" t="str">
            <v>新世代分行系統（NBS）</v>
          </cell>
          <cell r="H5299" t="str">
            <v>NBS</v>
          </cell>
          <cell r="I5299" t="str">
            <v>IFP0QTWB</v>
          </cell>
          <cell r="J5299" t="str">
            <v>新世代分行系統(NBS)</v>
          </cell>
        </row>
        <row r="5300">
          <cell r="B5300" t="str">
            <v>A204036</v>
          </cell>
          <cell r="C5300" t="str">
            <v>顧客約定事項變更查詢</v>
          </cell>
          <cell r="D5300" t="str">
            <v>Y</v>
          </cell>
          <cell r="E5300" t="str">
            <v/>
          </cell>
          <cell r="F5300" t="str">
            <v>CIFX</v>
          </cell>
          <cell r="G5300" t="str">
            <v>新世代分行系統（NBS）</v>
          </cell>
          <cell r="H5300" t="str">
            <v>NBS</v>
          </cell>
          <cell r="I5300" t="str">
            <v>IFP0QTWB</v>
          </cell>
          <cell r="J5300" t="str">
            <v>新世代分行系統(NBS)</v>
          </cell>
        </row>
        <row r="5301">
          <cell r="B5301" t="str">
            <v>A204037</v>
          </cell>
          <cell r="C5301" t="str">
            <v>問題戶及顧客註記查詢</v>
          </cell>
          <cell r="D5301" t="str">
            <v>Y</v>
          </cell>
          <cell r="E5301" t="str">
            <v/>
          </cell>
          <cell r="F5301" t="str">
            <v>CIFX</v>
          </cell>
          <cell r="G5301" t="str">
            <v>N</v>
          </cell>
          <cell r="H5301" t="str">
            <v>NBS</v>
          </cell>
          <cell r="I5301" t="str">
            <v>IFP0ATWB</v>
          </cell>
          <cell r="J5301" t="str">
            <v>新世代分行系統(NBS)</v>
          </cell>
        </row>
        <row r="5302">
          <cell r="B5302" t="str">
            <v>A204037</v>
          </cell>
          <cell r="C5302" t="str">
            <v>問題戶及顧客註記查詢</v>
          </cell>
          <cell r="D5302" t="str">
            <v>Y</v>
          </cell>
          <cell r="E5302" t="str">
            <v/>
          </cell>
          <cell r="F5302" t="str">
            <v>CIFX</v>
          </cell>
          <cell r="G5302" t="str">
            <v>N</v>
          </cell>
          <cell r="H5302" t="str">
            <v>NBS</v>
          </cell>
          <cell r="I5302" t="str">
            <v>IFP0ATWB</v>
          </cell>
          <cell r="J5302" t="str">
            <v xml:space="preserve">大消金系統(NCS) </v>
          </cell>
        </row>
        <row r="5303">
          <cell r="B5303" t="str">
            <v>A204038</v>
          </cell>
          <cell r="C5303" t="str">
            <v>成年監護查詢作業</v>
          </cell>
          <cell r="D5303" t="str">
            <v>Y</v>
          </cell>
          <cell r="E5303" t="str">
            <v/>
          </cell>
          <cell r="F5303" t="str">
            <v>CIFX</v>
          </cell>
          <cell r="G5303" t="str">
            <v>新世代分行系統（NBS）</v>
          </cell>
          <cell r="H5303" t="str">
            <v>NBS</v>
          </cell>
          <cell r="I5303" t="str">
            <v>IFP0QTWB</v>
          </cell>
          <cell r="J5303" t="str">
            <v>新世代分行系統(NBS)</v>
          </cell>
        </row>
        <row r="5304">
          <cell r="B5304" t="str">
            <v>A204039</v>
          </cell>
          <cell r="C5304" t="str">
            <v>顧客基本資料查詢（逾期授信戶及債務註記處理查詢）</v>
          </cell>
          <cell r="D5304" t="str">
            <v>Y</v>
          </cell>
          <cell r="E5304" t="str">
            <v/>
          </cell>
          <cell r="F5304" t="str">
            <v>CBP04</v>
          </cell>
          <cell r="G5304" t="str">
            <v>N</v>
          </cell>
          <cell r="H5304" t="str">
            <v>NBS</v>
          </cell>
          <cell r="I5304" t="str">
            <v>IFP0QTWB</v>
          </cell>
          <cell r="J5304" t="str">
            <v>新世代分行系統(NBS)</v>
          </cell>
        </row>
        <row r="5305">
          <cell r="B5305" t="str">
            <v>A20403A</v>
          </cell>
          <cell r="C5305" t="str">
            <v>顧客基本資料查詢（接觸通路註記及注意事項）</v>
          </cell>
          <cell r="D5305" t="str">
            <v>Y</v>
          </cell>
          <cell r="E5305" t="str">
            <v/>
          </cell>
          <cell r="F5305" t="str">
            <v>CIFX</v>
          </cell>
          <cell r="G5305" t="str">
            <v>新世代分行系統（NBS）</v>
          </cell>
          <cell r="H5305" t="str">
            <v>NBS</v>
          </cell>
          <cell r="I5305" t="str">
            <v>IFP0QTWB</v>
          </cell>
          <cell r="J5305" t="str">
            <v>新世代分行系統(NBS)</v>
          </cell>
        </row>
        <row r="5306">
          <cell r="B5306" t="str">
            <v>A20403C</v>
          </cell>
          <cell r="C5306" t="str">
            <v>顧客基本資料查詢（行銷專案）</v>
          </cell>
          <cell r="D5306" t="str">
            <v>N</v>
          </cell>
          <cell r="E5306" t="str">
            <v/>
          </cell>
          <cell r="F5306" t="str">
            <v>CIFX</v>
          </cell>
          <cell r="G5306" t="str">
            <v>新世代分行系統（NBS）</v>
          </cell>
          <cell r="H5306" t="str">
            <v>NBS</v>
          </cell>
          <cell r="I5306" t="str">
            <v>IFP0QTWB</v>
          </cell>
          <cell r="J5306" t="str">
            <v>新世代分行系統(NBS)</v>
          </cell>
        </row>
        <row r="5307">
          <cell r="B5307" t="str">
            <v>A20403D</v>
          </cell>
          <cell r="C5307" t="str">
            <v>停止蒐集處理利用基本資料查詢</v>
          </cell>
          <cell r="D5307" t="str">
            <v>Y</v>
          </cell>
          <cell r="E5307" t="str">
            <v/>
          </cell>
          <cell r="F5307" t="str">
            <v>CIFX</v>
          </cell>
          <cell r="G5307" t="str">
            <v>新世代分行系統（NBS）</v>
          </cell>
          <cell r="H5307" t="str">
            <v>NBS</v>
          </cell>
          <cell r="I5307" t="str">
            <v>IFP0QTWB</v>
          </cell>
          <cell r="J5307" t="str">
            <v>新世代分行系統(NBS)</v>
          </cell>
        </row>
        <row r="5308">
          <cell r="B5308" t="str">
            <v>A20403E</v>
          </cell>
          <cell r="C5308" t="str">
            <v>金控及其子公司資料運用查詢</v>
          </cell>
          <cell r="D5308" t="str">
            <v>Y</v>
          </cell>
          <cell r="E5308" t="str">
            <v/>
          </cell>
          <cell r="F5308" t="str">
            <v>CIFX</v>
          </cell>
          <cell r="G5308" t="str">
            <v>新世代分行系統（NBS）</v>
          </cell>
          <cell r="H5308" t="str">
            <v>NBS</v>
          </cell>
          <cell r="I5308" t="str">
            <v>?</v>
          </cell>
          <cell r="J5308" t="str">
            <v>新世代分行系統(NBS)</v>
          </cell>
        </row>
        <row r="5309">
          <cell r="B5309" t="str">
            <v>A20403F</v>
          </cell>
          <cell r="C5309" t="str">
            <v>顧客身份查詢</v>
          </cell>
          <cell r="D5309" t="str">
            <v>Y</v>
          </cell>
          <cell r="E5309" t="str">
            <v/>
          </cell>
          <cell r="F5309" t="str">
            <v>CIFX</v>
          </cell>
          <cell r="G5309" t="str">
            <v>新世代分行系統（NBS）</v>
          </cell>
          <cell r="H5309" t="str">
            <v>NBS</v>
          </cell>
          <cell r="I5309" t="str">
            <v>IFP0QTWB</v>
          </cell>
          <cell r="J5309" t="str">
            <v>新世代分行系統(NBS)</v>
          </cell>
        </row>
        <row r="5310">
          <cell r="B5310" t="str">
            <v>A20403F</v>
          </cell>
          <cell r="C5310" t="str">
            <v>顧客身份查詢</v>
          </cell>
          <cell r="D5310" t="str">
            <v>Y</v>
          </cell>
          <cell r="E5310" t="str">
            <v/>
          </cell>
          <cell r="F5310" t="str">
            <v>CIFX</v>
          </cell>
          <cell r="G5310" t="str">
            <v>新世代分行系統（NBS）</v>
          </cell>
          <cell r="H5310" t="str">
            <v>NBS</v>
          </cell>
          <cell r="I5310" t="str">
            <v>IFP0QTWB</v>
          </cell>
          <cell r="J5310" t="str">
            <v xml:space="preserve">大消金系統(NCS) </v>
          </cell>
        </row>
        <row r="5311">
          <cell r="B5311" t="str">
            <v>A204041</v>
          </cell>
          <cell r="C5311" t="str">
            <v>整批餘額及證交款扣款查詢</v>
          </cell>
          <cell r="D5311" t="str">
            <v>Y</v>
          </cell>
          <cell r="E5311" t="str">
            <v/>
          </cell>
          <cell r="F5311" t="str">
            <v>CBP03</v>
          </cell>
          <cell r="G5311" t="str">
            <v>N</v>
          </cell>
          <cell r="H5311" t="str">
            <v>NBS</v>
          </cell>
          <cell r="I5311" t="str">
            <v>IFP0QTWB</v>
          </cell>
          <cell r="J5311" t="str">
            <v>新世代分行系統(NBS)</v>
          </cell>
        </row>
        <row r="5312">
          <cell r="B5312" t="str">
            <v>A20405</v>
          </cell>
          <cell r="C5312" t="str">
            <v>週期性轉帳查詢</v>
          </cell>
          <cell r="D5312" t="str">
            <v>N</v>
          </cell>
          <cell r="E5312" t="str">
            <v/>
          </cell>
          <cell r="F5312" t="str">
            <v>CBP03</v>
          </cell>
          <cell r="G5312" t="str">
            <v>N</v>
          </cell>
          <cell r="H5312" t="str">
            <v>NBS</v>
          </cell>
          <cell r="I5312" t="str">
            <v>IFP0QTWB</v>
          </cell>
          <cell r="J5312" t="str">
            <v>新世代分行系統(NBS)</v>
          </cell>
        </row>
        <row r="5313">
          <cell r="B5313" t="str">
            <v>A20406</v>
          </cell>
          <cell r="C5313" t="str">
            <v>扣押整合資訊查詢</v>
          </cell>
          <cell r="D5313" t="str">
            <v>Y</v>
          </cell>
          <cell r="E5313" t="str">
            <v/>
          </cell>
          <cell r="F5313" t="str">
            <v>CBP03</v>
          </cell>
          <cell r="G5313" t="str">
            <v>N</v>
          </cell>
          <cell r="H5313" t="str">
            <v>NBS</v>
          </cell>
          <cell r="I5313" t="str">
            <v>?</v>
          </cell>
          <cell r="J5313" t="str">
            <v>新世代分行系統(NBS)</v>
          </cell>
        </row>
        <row r="5314">
          <cell r="B5314" t="str">
            <v>A20407</v>
          </cell>
          <cell r="C5314" t="str">
            <v>ＥＳＡ投資理財資料查詢</v>
          </cell>
          <cell r="D5314" t="str">
            <v>Y</v>
          </cell>
          <cell r="E5314" t="str">
            <v/>
          </cell>
          <cell r="F5314" t="str">
            <v>CBP03</v>
          </cell>
          <cell r="G5314" t="str">
            <v>N</v>
          </cell>
          <cell r="H5314" t="str">
            <v>NBS</v>
          </cell>
          <cell r="I5314" t="str">
            <v>IFP0QTWB</v>
          </cell>
          <cell r="J5314" t="str">
            <v>新世代分行系統(NBS)</v>
          </cell>
        </row>
        <row r="5315">
          <cell r="B5315" t="str">
            <v>A20408</v>
          </cell>
          <cell r="C5315" t="str">
            <v>開戶數與銷戶數查詢</v>
          </cell>
          <cell r="D5315" t="str">
            <v>Y</v>
          </cell>
          <cell r="E5315" t="str">
            <v/>
          </cell>
          <cell r="F5315" t="str">
            <v>CBP03</v>
          </cell>
          <cell r="G5315" t="str">
            <v>N</v>
          </cell>
          <cell r="H5315" t="str">
            <v>NBS</v>
          </cell>
          <cell r="I5315" t="str">
            <v>IFP0QTWB</v>
          </cell>
          <cell r="J5315" t="str">
            <v>新世代分行系統(NBS)</v>
          </cell>
        </row>
        <row r="5316">
          <cell r="B5316" t="str">
            <v>A204101</v>
          </cell>
          <cell r="C5316" t="str">
            <v>手續費優惠查詢(存匯手續費)</v>
          </cell>
          <cell r="D5316" t="str">
            <v>Y</v>
          </cell>
          <cell r="E5316" t="str">
            <v/>
          </cell>
          <cell r="F5316" t="str">
            <v>CBP03</v>
          </cell>
          <cell r="G5316" t="str">
            <v>N</v>
          </cell>
          <cell r="H5316" t="str">
            <v>NBS</v>
          </cell>
          <cell r="I5316" t="str">
            <v>IFP0QTWB</v>
          </cell>
          <cell r="J5316" t="str">
            <v>新世代分行系統(NBS)</v>
          </cell>
        </row>
        <row r="5317">
          <cell r="B5317" t="str">
            <v>A204102</v>
          </cell>
          <cell r="C5317" t="str">
            <v>手續費優惠查詢</v>
          </cell>
          <cell r="D5317" t="str">
            <v>Y</v>
          </cell>
          <cell r="E5317" t="str">
            <v/>
          </cell>
          <cell r="F5317" t="str">
            <v>CBP03</v>
          </cell>
          <cell r="G5317" t="str">
            <v>N</v>
          </cell>
          <cell r="H5317" t="str">
            <v>NBS</v>
          </cell>
          <cell r="I5317" t="str">
            <v>IFP0QTWB</v>
          </cell>
          <cell r="J5317" t="str">
            <v>客服系統(PeopleSof)</v>
          </cell>
        </row>
        <row r="5318">
          <cell r="B5318" t="str">
            <v>A204102</v>
          </cell>
          <cell r="C5318" t="str">
            <v>手續費優惠查詢</v>
          </cell>
          <cell r="D5318" t="str">
            <v>Y</v>
          </cell>
          <cell r="E5318" t="str">
            <v/>
          </cell>
          <cell r="F5318" t="str">
            <v>CBP03</v>
          </cell>
          <cell r="G5318" t="str">
            <v>N</v>
          </cell>
          <cell r="H5318" t="str">
            <v>NBS</v>
          </cell>
          <cell r="I5318" t="str">
            <v>IFP0QTWB</v>
          </cell>
          <cell r="J5318" t="str">
            <v>新世代分行系統(NBS)</v>
          </cell>
        </row>
        <row r="5319">
          <cell r="B5319" t="str">
            <v>A204103</v>
          </cell>
          <cell r="C5319" t="str">
            <v>手續費優惠查詢</v>
          </cell>
          <cell r="D5319" t="str">
            <v>Y</v>
          </cell>
          <cell r="E5319" t="str">
            <v/>
          </cell>
          <cell r="F5319" t="str">
            <v>CBP03</v>
          </cell>
          <cell r="G5319" t="str">
            <v>N</v>
          </cell>
          <cell r="H5319" t="str">
            <v>NBS</v>
          </cell>
          <cell r="I5319" t="str">
            <v>IFP0QTWB</v>
          </cell>
          <cell r="J5319" t="str">
            <v>新世代分行系統(NBS)</v>
          </cell>
        </row>
        <row r="5320">
          <cell r="B5320" t="str">
            <v>A204104</v>
          </cell>
          <cell r="C5320" t="str">
            <v>手續費優惠查詢</v>
          </cell>
          <cell r="D5320" t="str">
            <v>Y</v>
          </cell>
          <cell r="E5320" t="str">
            <v/>
          </cell>
          <cell r="F5320" t="str">
            <v>CBP03</v>
          </cell>
          <cell r="G5320" t="str">
            <v>N</v>
          </cell>
          <cell r="H5320" t="str">
            <v>NBS</v>
          </cell>
          <cell r="I5320" t="str">
            <v>IFP0QTWB</v>
          </cell>
          <cell r="J5320" t="str">
            <v>新世代分行系統(NBS)</v>
          </cell>
        </row>
        <row r="5321">
          <cell r="B5321" t="str">
            <v>A204105</v>
          </cell>
          <cell r="C5321" t="str">
            <v>支存專案約定查詢</v>
          </cell>
          <cell r="D5321" t="str">
            <v>N</v>
          </cell>
          <cell r="E5321" t="str">
            <v/>
          </cell>
          <cell r="F5321" t="str">
            <v>CBP03</v>
          </cell>
          <cell r="G5321" t="str">
            <v>N</v>
          </cell>
          <cell r="H5321" t="str">
            <v>NBS</v>
          </cell>
          <cell r="I5321" t="str">
            <v>IFP0RTWB</v>
          </cell>
          <cell r="J5321" t="str">
            <v>新世代分行系統(NBS)</v>
          </cell>
        </row>
        <row r="5322">
          <cell r="B5322" t="str">
            <v>A204111</v>
          </cell>
          <cell r="C5322" t="str">
            <v>外幣－客戶歸戶資料查詢</v>
          </cell>
          <cell r="D5322" t="str">
            <v>Y</v>
          </cell>
          <cell r="E5322" t="str">
            <v/>
          </cell>
          <cell r="F5322" t="str">
            <v>CBP03</v>
          </cell>
          <cell r="G5322" t="str">
            <v>N</v>
          </cell>
          <cell r="H5322" t="str">
            <v>NBS</v>
          </cell>
          <cell r="I5322" t="str">
            <v>?</v>
          </cell>
          <cell r="J5322" t="str">
            <v>新世代分行系統(NBS)</v>
          </cell>
        </row>
        <row r="5323">
          <cell r="B5323" t="str">
            <v>A204121</v>
          </cell>
          <cell r="C5323" t="str">
            <v>優利定存查詢</v>
          </cell>
          <cell r="D5323" t="str">
            <v>Y</v>
          </cell>
          <cell r="E5323" t="str">
            <v/>
          </cell>
          <cell r="F5323" t="str">
            <v>CBP03</v>
          </cell>
          <cell r="G5323" t="str">
            <v>N</v>
          </cell>
          <cell r="H5323" t="str">
            <v>NBS</v>
          </cell>
          <cell r="I5323" t="str">
            <v>IFP0QTWB</v>
          </cell>
          <cell r="J5323" t="str">
            <v>新世代分行系統(NBS)</v>
          </cell>
        </row>
        <row r="5324">
          <cell r="B5324" t="str">
            <v>A205011</v>
          </cell>
          <cell r="C5324" t="str">
            <v>帳戶積數近六個月查詢</v>
          </cell>
          <cell r="D5324" t="str">
            <v>Y</v>
          </cell>
          <cell r="E5324" t="str">
            <v/>
          </cell>
          <cell r="F5324" t="str">
            <v>CBP03</v>
          </cell>
          <cell r="G5324" t="str">
            <v>個金顧客經營管理平台(名稱暫定)</v>
          </cell>
          <cell r="H5324" t="str">
            <v>NBS</v>
          </cell>
          <cell r="I5324" t="str">
            <v>IFP0QTWB</v>
          </cell>
          <cell r="J5324" t="str">
            <v>敏捷行銷顧客經營系統(MARS)</v>
          </cell>
        </row>
        <row r="5325">
          <cell r="B5325" t="str">
            <v>A205011</v>
          </cell>
          <cell r="C5325" t="str">
            <v>帳戶積數近六個月查詢</v>
          </cell>
          <cell r="D5325" t="str">
            <v>Y</v>
          </cell>
          <cell r="E5325" t="str">
            <v/>
          </cell>
          <cell r="F5325" t="str">
            <v>CBP03</v>
          </cell>
          <cell r="G5325" t="str">
            <v>個金顧客經營管理平台(名稱暫定)</v>
          </cell>
          <cell r="H5325" t="str">
            <v>NBS</v>
          </cell>
          <cell r="I5325" t="str">
            <v>IFP0QTWB</v>
          </cell>
          <cell r="J5325" t="str">
            <v>新世代分行系統(NBS)</v>
          </cell>
        </row>
        <row r="5326">
          <cell r="B5326" t="str">
            <v>A205021</v>
          </cell>
          <cell r="C5326" t="str">
            <v>顧客帳戶總覽（基本資料區）</v>
          </cell>
          <cell r="D5326" t="str">
            <v>Y</v>
          </cell>
          <cell r="E5326" t="str">
            <v/>
          </cell>
          <cell r="F5326" t="str">
            <v>CBP03</v>
          </cell>
          <cell r="G5326" t="str">
            <v>N</v>
          </cell>
          <cell r="H5326" t="str">
            <v>NBS</v>
          </cell>
          <cell r="I5326" t="str">
            <v>IFP0QTWB</v>
          </cell>
          <cell r="J5326" t="str">
            <v>新世代分行系統(NBS)</v>
          </cell>
        </row>
        <row r="5327">
          <cell r="B5327" t="str">
            <v>A205022</v>
          </cell>
          <cell r="C5327" t="str">
            <v>顧客帳戶總覽（帳號清單）</v>
          </cell>
          <cell r="D5327" t="str">
            <v>N</v>
          </cell>
          <cell r="E5327" t="str">
            <v/>
          </cell>
          <cell r="F5327" t="str">
            <v>CBP03</v>
          </cell>
          <cell r="G5327" t="str">
            <v>個金顧客經營管理平台(名稱暫定)</v>
          </cell>
          <cell r="H5327" t="str">
            <v>NBS</v>
          </cell>
          <cell r="I5327" t="str">
            <v>IFP0QTWB</v>
          </cell>
          <cell r="J5327" t="str">
            <v>敏捷行銷顧客經營系統(MARS)</v>
          </cell>
        </row>
        <row r="5328">
          <cell r="B5328" t="str">
            <v>A205022</v>
          </cell>
          <cell r="C5328" t="str">
            <v>顧客帳戶總覽（帳號清單）</v>
          </cell>
          <cell r="D5328" t="str">
            <v>Y</v>
          </cell>
          <cell r="E5328" t="str">
            <v/>
          </cell>
          <cell r="F5328" t="str">
            <v>CBP03</v>
          </cell>
          <cell r="G5328" t="str">
            <v>個金顧客經營管理平台(名稱暫定)</v>
          </cell>
          <cell r="H5328" t="str">
            <v>NBS</v>
          </cell>
          <cell r="I5328" t="str">
            <v>IFP0QTWB</v>
          </cell>
          <cell r="J5328" t="str">
            <v>台灣外匯系統(EFS)</v>
          </cell>
        </row>
        <row r="5329">
          <cell r="B5329" t="str">
            <v>A205022</v>
          </cell>
          <cell r="C5329" t="str">
            <v>顧客帳戶總覽（帳號清單）</v>
          </cell>
          <cell r="D5329" t="str">
            <v>Y</v>
          </cell>
          <cell r="E5329" t="str">
            <v/>
          </cell>
          <cell r="F5329" t="str">
            <v>CBP03</v>
          </cell>
          <cell r="G5329" t="str">
            <v>個金顧客經營管理平台(名稱暫定)</v>
          </cell>
          <cell r="H5329" t="str">
            <v>NBS</v>
          </cell>
          <cell r="I5329" t="str">
            <v>IFP0QTWB</v>
          </cell>
          <cell r="J5329" t="str">
            <v>新世代分行系統(NBS)</v>
          </cell>
        </row>
        <row r="5330">
          <cell r="B5330" t="str">
            <v>A205031</v>
          </cell>
          <cell r="C5330" t="str">
            <v>歸戶轉帳功能查詢</v>
          </cell>
          <cell r="D5330" t="str">
            <v>N</v>
          </cell>
          <cell r="E5330" t="str">
            <v/>
          </cell>
          <cell r="F5330" t="str">
            <v>CBP03</v>
          </cell>
          <cell r="G5330" t="str">
            <v>N</v>
          </cell>
          <cell r="H5330" t="str">
            <v>NBS</v>
          </cell>
          <cell r="I5330" t="str">
            <v>?</v>
          </cell>
          <cell r="J5330" t="str">
            <v>新世代分行系統(NBS)</v>
          </cell>
        </row>
        <row r="5331">
          <cell r="B5331" t="str">
            <v>A206011</v>
          </cell>
          <cell r="C5331" t="str">
            <v>票據使用查詢</v>
          </cell>
          <cell r="D5331" t="str">
            <v>Y</v>
          </cell>
          <cell r="E5331" t="str">
            <v/>
          </cell>
          <cell r="F5331" t="str">
            <v>CBP03</v>
          </cell>
          <cell r="G5331" t="str">
            <v>新世代分行系統（NBS）</v>
          </cell>
          <cell r="H5331" t="str">
            <v>NBS</v>
          </cell>
          <cell r="I5331" t="str">
            <v/>
          </cell>
          <cell r="J5331" t="str">
            <v>新世代分行系統(NBS)</v>
          </cell>
        </row>
        <row r="5332">
          <cell r="B5332" t="str">
            <v>A206012</v>
          </cell>
          <cell r="C5332" t="str">
            <v>單張票據資料查詢</v>
          </cell>
          <cell r="D5332" t="str">
            <v>Y</v>
          </cell>
          <cell r="E5332" t="str">
            <v/>
          </cell>
          <cell r="F5332" t="str">
            <v>CBP03</v>
          </cell>
          <cell r="G5332" t="str">
            <v>N</v>
          </cell>
          <cell r="H5332" t="str">
            <v>NBS</v>
          </cell>
          <cell r="I5332" t="str">
            <v/>
          </cell>
          <cell r="J5332" t="str">
            <v>新世代分行系統(NBS)</v>
          </cell>
        </row>
        <row r="5333">
          <cell r="B5333" t="str">
            <v>A206013</v>
          </cell>
          <cell r="C5333" t="str">
            <v>外幣支存票據使用查詢.</v>
          </cell>
          <cell r="D5333" t="str">
            <v>N</v>
          </cell>
          <cell r="E5333" t="str">
            <v/>
          </cell>
          <cell r="F5333" t="str">
            <v>CBP03</v>
          </cell>
          <cell r="G5333" t="str">
            <v>新世代分行系統（NBS）</v>
          </cell>
          <cell r="H5333" t="str">
            <v>NBS</v>
          </cell>
          <cell r="I5333" t="str">
            <v/>
          </cell>
          <cell r="J5333" t="str">
            <v>新世代分行系統(NBS)</v>
          </cell>
        </row>
        <row r="5334">
          <cell r="B5334" t="str">
            <v>A206014</v>
          </cell>
          <cell r="C5334" t="str">
            <v>外幣支存單張票據資料查詢</v>
          </cell>
          <cell r="D5334" t="str">
            <v>N</v>
          </cell>
          <cell r="E5334" t="str">
            <v/>
          </cell>
          <cell r="F5334" t="str">
            <v>CBP03</v>
          </cell>
          <cell r="G5334" t="str">
            <v>N</v>
          </cell>
          <cell r="H5334" t="str">
            <v>NBS</v>
          </cell>
          <cell r="I5334" t="str">
            <v/>
          </cell>
          <cell r="J5334" t="str">
            <v>新世代分行系統(NBS)</v>
          </cell>
        </row>
        <row r="5335">
          <cell r="B5335" t="str">
            <v>A207011</v>
          </cell>
          <cell r="C5335" t="str">
            <v>存單已領利息查詢</v>
          </cell>
          <cell r="D5335" t="str">
            <v>Y</v>
          </cell>
          <cell r="E5335" t="str">
            <v/>
          </cell>
          <cell r="F5335" t="str">
            <v>CBP03</v>
          </cell>
          <cell r="G5335" t="str">
            <v>N</v>
          </cell>
          <cell r="H5335" t="str">
            <v>NBS</v>
          </cell>
          <cell r="I5335" t="str">
            <v>IFP0QTWB</v>
          </cell>
          <cell r="J5335" t="str">
            <v>新世代分行系統(NBS)</v>
          </cell>
        </row>
        <row r="5336">
          <cell r="B5336" t="str">
            <v>A207012</v>
          </cell>
          <cell r="C5336" t="str">
            <v>存單計息明細查詢</v>
          </cell>
          <cell r="D5336" t="str">
            <v>Y</v>
          </cell>
          <cell r="E5336" t="str">
            <v/>
          </cell>
          <cell r="F5336" t="str">
            <v>CBP03</v>
          </cell>
          <cell r="G5336" t="str">
            <v>N</v>
          </cell>
          <cell r="H5336" t="str">
            <v>NBS</v>
          </cell>
          <cell r="I5336" t="str">
            <v>IFP0QTWB</v>
          </cell>
          <cell r="J5336" t="str">
            <v>新世代分行系統(NBS)</v>
          </cell>
        </row>
        <row r="5337">
          <cell r="B5337" t="str">
            <v>A207013</v>
          </cell>
          <cell r="C5337" t="str">
            <v>存單一般利息查詢</v>
          </cell>
          <cell r="D5337" t="str">
            <v>Y</v>
          </cell>
          <cell r="E5337" t="str">
            <v/>
          </cell>
          <cell r="F5337" t="str">
            <v>CBP03</v>
          </cell>
          <cell r="G5337" t="str">
            <v>N</v>
          </cell>
          <cell r="H5337" t="str">
            <v>NBS</v>
          </cell>
          <cell r="I5337" t="str">
            <v>IFP0QTWB</v>
          </cell>
          <cell r="J5337" t="str">
            <v>新世代分行系統(NBS)</v>
          </cell>
        </row>
        <row r="5338">
          <cell r="B5338" t="str">
            <v>A207014</v>
          </cell>
          <cell r="C5338" t="str">
            <v>活存已領利息查詢</v>
          </cell>
          <cell r="D5338" t="str">
            <v>Y</v>
          </cell>
          <cell r="E5338" t="str">
            <v/>
          </cell>
          <cell r="F5338" t="str">
            <v>CBP03</v>
          </cell>
          <cell r="G5338" t="str">
            <v>N</v>
          </cell>
          <cell r="H5338" t="str">
            <v>NBS</v>
          </cell>
          <cell r="I5338" t="str">
            <v>IFP0QTWB</v>
          </cell>
          <cell r="J5338" t="str">
            <v>新世代分行系統(NBS)</v>
          </cell>
        </row>
        <row r="5339">
          <cell r="B5339" t="str">
            <v>A207015</v>
          </cell>
          <cell r="C5339" t="str">
            <v>外幣活存已領利息查詢</v>
          </cell>
          <cell r="D5339" t="str">
            <v>Y</v>
          </cell>
          <cell r="E5339" t="str">
            <v/>
          </cell>
          <cell r="F5339" t="str">
            <v>CBP03</v>
          </cell>
          <cell r="G5339" t="str">
            <v>N</v>
          </cell>
          <cell r="H5339" t="str">
            <v>NBS</v>
          </cell>
          <cell r="I5339" t="str">
            <v>IFP0QTWB</v>
          </cell>
          <cell r="J5339" t="str">
            <v>新世代分行系統(NBS)</v>
          </cell>
        </row>
        <row r="5340">
          <cell r="B5340" t="str">
            <v>A207016</v>
          </cell>
          <cell r="C5340" t="str">
            <v>存單已領利息查詢</v>
          </cell>
          <cell r="D5340" t="str">
            <v>Y</v>
          </cell>
          <cell r="E5340" t="str">
            <v/>
          </cell>
          <cell r="F5340" t="str">
            <v>CBP03</v>
          </cell>
          <cell r="G5340" t="str">
            <v>N</v>
          </cell>
          <cell r="H5340" t="str">
            <v>NBS</v>
          </cell>
          <cell r="I5340" t="str">
            <v>IFP0QTWB</v>
          </cell>
          <cell r="J5340" t="str">
            <v>新世代分行系統(NBS)</v>
          </cell>
        </row>
        <row r="5341">
          <cell r="B5341" t="str">
            <v>A207017</v>
          </cell>
          <cell r="C5341" t="str">
            <v>外匯存單計息明細查詢</v>
          </cell>
          <cell r="D5341" t="str">
            <v>Y</v>
          </cell>
          <cell r="E5341" t="str">
            <v/>
          </cell>
          <cell r="F5341" t="str">
            <v>CBP03</v>
          </cell>
          <cell r="G5341" t="str">
            <v>N</v>
          </cell>
          <cell r="H5341" t="str">
            <v>NBS</v>
          </cell>
          <cell r="I5341" t="str">
            <v>IFP0QTWB</v>
          </cell>
          <cell r="J5341" t="str">
            <v>新世代分行系統(NBS)</v>
          </cell>
        </row>
        <row r="5342">
          <cell r="B5342" t="str">
            <v>A207018</v>
          </cell>
          <cell r="C5342" t="str">
            <v>存單一般利息查詢</v>
          </cell>
          <cell r="D5342" t="str">
            <v>Y</v>
          </cell>
          <cell r="E5342" t="str">
            <v/>
          </cell>
          <cell r="F5342" t="str">
            <v>CBP03</v>
          </cell>
          <cell r="G5342" t="str">
            <v>N</v>
          </cell>
          <cell r="H5342" t="str">
            <v>NBS</v>
          </cell>
          <cell r="I5342" t="str">
            <v>IFP0QTWB</v>
          </cell>
          <cell r="J5342" t="str">
            <v>新世代分行系統(NBS)</v>
          </cell>
        </row>
        <row r="5343">
          <cell r="B5343" t="str">
            <v>A208011</v>
          </cell>
          <cell r="C5343" t="str">
            <v>查詢電子銀行約定事項BYID </v>
          </cell>
          <cell r="D5343" t="str">
            <v>Y</v>
          </cell>
          <cell r="E5343" t="str">
            <v/>
          </cell>
          <cell r="F5343" t="str">
            <v>CBP03</v>
          </cell>
          <cell r="G5343" t="str">
            <v>新世代分行系統（NBS）</v>
          </cell>
          <cell r="H5343" t="str">
            <v>NBS</v>
          </cell>
          <cell r="I5343" t="str">
            <v>?</v>
          </cell>
          <cell r="J5343" t="str">
            <v>新世代分行系統(NBS)</v>
          </cell>
        </row>
        <row r="5344">
          <cell r="B5344" t="str">
            <v>A208012</v>
          </cell>
          <cell r="C5344" t="str">
            <v>查詢電子銀行約定事項BY帳號   </v>
          </cell>
          <cell r="D5344" t="str">
            <v>Y</v>
          </cell>
          <cell r="E5344" t="str">
            <v/>
          </cell>
          <cell r="F5344" t="str">
            <v>CBP03</v>
          </cell>
          <cell r="G5344" t="str">
            <v>新世代分行系統（NBS）</v>
          </cell>
          <cell r="H5344" t="str">
            <v>NBS</v>
          </cell>
          <cell r="I5344" t="str">
            <v>?</v>
          </cell>
          <cell r="J5344" t="str">
            <v>新世代分行系統(NBS)</v>
          </cell>
        </row>
        <row r="5345">
          <cell r="B5345" t="str">
            <v>A208013</v>
          </cell>
          <cell r="C5345" t="str">
            <v>查詢晶片卡狀態</v>
          </cell>
          <cell r="D5345" t="str">
            <v>Y</v>
          </cell>
          <cell r="E5345" t="str">
            <v/>
          </cell>
          <cell r="F5345" t="str">
            <v>CBP03</v>
          </cell>
          <cell r="G5345" t="str">
            <v>新世代分行系統（NBS）</v>
          </cell>
          <cell r="H5345" t="str">
            <v>NBS</v>
          </cell>
          <cell r="I5345" t="str">
            <v/>
          </cell>
          <cell r="J5345" t="str">
            <v>新世代分行系統(NBS)</v>
          </cell>
        </row>
        <row r="5346">
          <cell r="B5346" t="str">
            <v>A208014</v>
          </cell>
          <cell r="C5346" t="str">
            <v>晶片約定帳號查詢</v>
          </cell>
          <cell r="D5346" t="str">
            <v>Y</v>
          </cell>
          <cell r="E5346" t="str">
            <v/>
          </cell>
          <cell r="F5346" t="str">
            <v>CBP03</v>
          </cell>
          <cell r="G5346" t="str">
            <v>新世代分行系統（NBS）</v>
          </cell>
          <cell r="H5346" t="str">
            <v>NBS</v>
          </cell>
          <cell r="I5346" t="str">
            <v/>
          </cell>
          <cell r="J5346" t="str">
            <v>新世代分行系統(NBS)</v>
          </cell>
        </row>
        <row r="5347">
          <cell r="B5347" t="str">
            <v>A208015</v>
          </cell>
          <cell r="C5347" t="str">
            <v>晶片帳號約定全繳類別查詢</v>
          </cell>
          <cell r="D5347" t="str">
            <v>Y</v>
          </cell>
          <cell r="E5347" t="str">
            <v/>
          </cell>
          <cell r="F5347" t="str">
            <v>CBP03</v>
          </cell>
          <cell r="G5347" t="str">
            <v>N</v>
          </cell>
          <cell r="H5347" t="str">
            <v/>
          </cell>
          <cell r="I5347" t="str">
            <v/>
          </cell>
          <cell r="J5347" t="str">
            <v>新世代分行系統(NBS)</v>
          </cell>
        </row>
        <row r="5348">
          <cell r="B5348" t="str">
            <v>A208016</v>
          </cell>
          <cell r="C5348" t="str">
            <v>晶片帳號歷史記錄查詢</v>
          </cell>
          <cell r="D5348" t="str">
            <v>Y</v>
          </cell>
          <cell r="E5348" t="str">
            <v/>
          </cell>
          <cell r="F5348" t="str">
            <v>CBP03</v>
          </cell>
          <cell r="G5348" t="str">
            <v>新世代分行系統（NBS）</v>
          </cell>
          <cell r="H5348" t="str">
            <v>NBS</v>
          </cell>
          <cell r="I5348" t="str">
            <v/>
          </cell>
          <cell r="J5348" t="str">
            <v>新世代分行系統(NBS)</v>
          </cell>
        </row>
        <row r="5349">
          <cell r="B5349" t="str">
            <v>A208017</v>
          </cell>
          <cell r="C5349" t="str">
            <v>晶片帳號使用額度查詢</v>
          </cell>
          <cell r="D5349" t="str">
            <v>Y</v>
          </cell>
          <cell r="E5349" t="str">
            <v/>
          </cell>
          <cell r="F5349" t="str">
            <v>CBP03</v>
          </cell>
          <cell r="G5349" t="str">
            <v>N</v>
          </cell>
          <cell r="H5349" t="str">
            <v>NBS</v>
          </cell>
          <cell r="I5349" t="str">
            <v/>
          </cell>
          <cell r="J5349" t="str">
            <v>新世代分行系統(NBS)</v>
          </cell>
        </row>
        <row r="5350">
          <cell r="B5350" t="str">
            <v>A20801A</v>
          </cell>
          <cell r="C5350" t="str">
            <v>晶片金融卡歸戶查詢</v>
          </cell>
          <cell r="D5350" t="str">
            <v>N</v>
          </cell>
          <cell r="E5350" t="str">
            <v/>
          </cell>
          <cell r="F5350" t="str">
            <v>CBP18</v>
          </cell>
          <cell r="G5350" t="str">
            <v>N</v>
          </cell>
          <cell r="H5350" t="str">
            <v/>
          </cell>
          <cell r="I5350" t="str">
            <v/>
          </cell>
          <cell r="J5350" t="str">
            <v>N/A</v>
          </cell>
        </row>
        <row r="5351">
          <cell r="B5351" t="str">
            <v>A208021</v>
          </cell>
          <cell r="C5351" t="str">
            <v>晶片金融卡交易資料查詢</v>
          </cell>
          <cell r="D5351" t="str">
            <v>N</v>
          </cell>
          <cell r="E5351" t="str">
            <v/>
          </cell>
          <cell r="F5351" t="str">
            <v>CBP18</v>
          </cell>
          <cell r="G5351" t="str">
            <v>N</v>
          </cell>
          <cell r="H5351" t="str">
            <v/>
          </cell>
          <cell r="I5351" t="str">
            <v/>
          </cell>
          <cell r="J5351" t="str">
            <v>N/A</v>
          </cell>
        </row>
        <row r="5352">
          <cell r="B5352" t="str">
            <v>A208022</v>
          </cell>
          <cell r="C5352" t="str">
            <v>磁條卡交易資料查詢</v>
          </cell>
          <cell r="D5352" t="str">
            <v>N</v>
          </cell>
          <cell r="E5352" t="str">
            <v/>
          </cell>
          <cell r="F5352" t="str">
            <v>CBP18</v>
          </cell>
          <cell r="G5352" t="str">
            <v>N</v>
          </cell>
          <cell r="H5352" t="str">
            <v/>
          </cell>
          <cell r="I5352" t="str">
            <v/>
          </cell>
          <cell r="J5352" t="str">
            <v>N/A</v>
          </cell>
        </row>
        <row r="5353">
          <cell r="B5353" t="str">
            <v>A208023</v>
          </cell>
          <cell r="C5353" t="str">
            <v>顧客跨國交易資料查詢</v>
          </cell>
          <cell r="D5353" t="str">
            <v>N</v>
          </cell>
          <cell r="E5353" t="str">
            <v/>
          </cell>
          <cell r="F5353" t="str">
            <v>CBP18</v>
          </cell>
          <cell r="G5353" t="str">
            <v>N</v>
          </cell>
          <cell r="H5353" t="str">
            <v/>
          </cell>
          <cell r="I5353" t="str">
            <v/>
          </cell>
          <cell r="J5353" t="str">
            <v>N/A</v>
          </cell>
        </row>
        <row r="5354">
          <cell r="B5354" t="str">
            <v>A208024</v>
          </cell>
          <cell r="C5354" t="str">
            <v>晶片金融卡跨國交易資料查詢</v>
          </cell>
          <cell r="D5354" t="str">
            <v>N</v>
          </cell>
          <cell r="E5354" t="str">
            <v/>
          </cell>
          <cell r="F5354" t="str">
            <v>CBP18</v>
          </cell>
          <cell r="G5354" t="str">
            <v>N</v>
          </cell>
          <cell r="H5354" t="str">
            <v/>
          </cell>
          <cell r="I5354" t="str">
            <v/>
          </cell>
          <cell r="J5354" t="str">
            <v>N/A</v>
          </cell>
        </row>
        <row r="5355">
          <cell r="B5355" t="str">
            <v>A208041</v>
          </cell>
          <cell r="C5355" t="str">
            <v>費用名稱查詢全國性繳費稅</v>
          </cell>
          <cell r="D5355" t="str">
            <v>Y</v>
          </cell>
          <cell r="E5355" t="str">
            <v/>
          </cell>
          <cell r="F5355" t="str">
            <v>CBP18</v>
          </cell>
          <cell r="G5355" t="str">
            <v>N</v>
          </cell>
          <cell r="H5355" t="str">
            <v>NBS</v>
          </cell>
          <cell r="I5355" t="str">
            <v>IFP0QTWB</v>
          </cell>
          <cell r="J5355" t="str">
            <v>新世代分行系統(NBS)</v>
          </cell>
        </row>
        <row r="5356">
          <cell r="B5356" t="str">
            <v>A208042</v>
          </cell>
          <cell r="C5356" t="str">
            <v>特店名稱查詢消費性扣款-pu4支付寶特店</v>
          </cell>
          <cell r="D5356" t="str">
            <v>N</v>
          </cell>
          <cell r="E5356" t="str">
            <v/>
          </cell>
          <cell r="F5356" t="str">
            <v>CBP18</v>
          </cell>
          <cell r="G5356" t="str">
            <v>N</v>
          </cell>
          <cell r="H5356" t="str">
            <v>NBS</v>
          </cell>
          <cell r="I5356" t="str">
            <v/>
          </cell>
          <cell r="J5356" t="str">
            <v>新世代分行系統(NBS)</v>
          </cell>
        </row>
        <row r="5357">
          <cell r="B5357" t="str">
            <v>A208043</v>
          </cell>
          <cell r="C5357" t="str">
            <v>特店名稱查詢消費性扣款-(不含pu4特店)</v>
          </cell>
          <cell r="D5357" t="str">
            <v>N</v>
          </cell>
          <cell r="E5357" t="str">
            <v/>
          </cell>
          <cell r="F5357" t="str">
            <v>CBP18</v>
          </cell>
          <cell r="G5357" t="str">
            <v>N</v>
          </cell>
          <cell r="H5357" t="str">
            <v>NBS</v>
          </cell>
          <cell r="I5357" t="str">
            <v/>
          </cell>
          <cell r="J5357" t="str">
            <v>新世代分行系統(NBS)</v>
          </cell>
        </row>
        <row r="5358">
          <cell r="B5358" t="str">
            <v>A209011</v>
          </cell>
          <cell r="C5358" t="str">
            <v>黃金即時牌告查詢</v>
          </cell>
          <cell r="D5358" t="str">
            <v>Y</v>
          </cell>
          <cell r="E5358" t="str">
            <v/>
          </cell>
          <cell r="F5358" t="str">
            <v>CBP03</v>
          </cell>
          <cell r="G5358" t="str">
            <v>N</v>
          </cell>
          <cell r="H5358" t="str">
            <v>NBS</v>
          </cell>
          <cell r="I5358" t="str">
            <v>IFP0QTWB</v>
          </cell>
          <cell r="J5358" t="str">
            <v>新世代分行系統(NBS)</v>
          </cell>
        </row>
        <row r="5359">
          <cell r="B5359" t="str">
            <v>A209012</v>
          </cell>
          <cell r="C5359" t="str">
            <v>黃金存摺牌價歷史紀錄查詢</v>
          </cell>
          <cell r="D5359" t="str">
            <v>Y</v>
          </cell>
          <cell r="E5359" t="str">
            <v/>
          </cell>
          <cell r="F5359" t="str">
            <v>黃金報價</v>
          </cell>
          <cell r="G5359" t="str">
            <v>N</v>
          </cell>
          <cell r="H5359" t="str">
            <v>NBS</v>
          </cell>
          <cell r="I5359" t="str">
            <v>IFP0QTWB</v>
          </cell>
          <cell r="J5359" t="str">
            <v>新世代分行系統(NBS)</v>
          </cell>
        </row>
        <row r="5360">
          <cell r="B5360" t="str">
            <v>A209013</v>
          </cell>
          <cell r="C5360" t="str">
            <v>黃金現貨報價查詢</v>
          </cell>
          <cell r="D5360" t="str">
            <v>N</v>
          </cell>
          <cell r="E5360" t="str">
            <v/>
          </cell>
          <cell r="F5360" t="str">
            <v>CBP03</v>
          </cell>
          <cell r="G5360" t="str">
            <v>N</v>
          </cell>
          <cell r="H5360" t="str">
            <v>NBS</v>
          </cell>
          <cell r="I5360" t="str">
            <v>IFP0QTWB</v>
          </cell>
          <cell r="J5360" t="str">
            <v>新世代分行系統(NBS)</v>
          </cell>
        </row>
        <row r="5361">
          <cell r="B5361" t="str">
            <v>A210011</v>
          </cell>
          <cell r="C5361" t="str">
            <v>代收公共事業費查詢</v>
          </cell>
          <cell r="D5361" t="str">
            <v>Y</v>
          </cell>
          <cell r="E5361" t="str">
            <v/>
          </cell>
          <cell r="F5361" t="str">
            <v>CBP03</v>
          </cell>
          <cell r="G5361" t="str">
            <v>N</v>
          </cell>
          <cell r="H5361" t="str">
            <v>NBS</v>
          </cell>
          <cell r="I5361" t="str">
            <v>IFP0QTWB</v>
          </cell>
          <cell r="J5361" t="str">
            <v>新世代分行系統(NBS)</v>
          </cell>
        </row>
        <row r="5362">
          <cell r="B5362" t="str">
            <v>A210012</v>
          </cell>
          <cell r="C5362" t="str">
            <v>各類稅單代收明細查詢</v>
          </cell>
          <cell r="D5362" t="str">
            <v>Y</v>
          </cell>
          <cell r="E5362" t="str">
            <v/>
          </cell>
          <cell r="F5362" t="str">
            <v>CBP03</v>
          </cell>
          <cell r="G5362" t="str">
            <v>N</v>
          </cell>
          <cell r="H5362" t="str">
            <v>NBS</v>
          </cell>
          <cell r="I5362" t="str">
            <v>IFP0QTWB</v>
          </cell>
          <cell r="J5362" t="str">
            <v>新世代分行系統(NBS)</v>
          </cell>
        </row>
        <row r="5363">
          <cell r="B5363" t="str">
            <v>A210013</v>
          </cell>
          <cell r="C5363" t="str">
            <v>人工代收勞健保費查詢</v>
          </cell>
          <cell r="D5363" t="str">
            <v>Y</v>
          </cell>
          <cell r="E5363" t="str">
            <v/>
          </cell>
          <cell r="F5363" t="str">
            <v>CBP03</v>
          </cell>
          <cell r="G5363" t="str">
            <v>N</v>
          </cell>
          <cell r="H5363" t="str">
            <v>NBS</v>
          </cell>
          <cell r="I5363" t="str">
            <v>IFP0QTWB</v>
          </cell>
          <cell r="J5363" t="str">
            <v>新世代分行系統(NBS)</v>
          </cell>
        </row>
        <row r="5364">
          <cell r="B5364" t="str">
            <v>A210021</v>
          </cell>
          <cell r="C5364" t="str">
            <v>委託明細查詢</v>
          </cell>
          <cell r="D5364" t="str">
            <v>Y</v>
          </cell>
          <cell r="E5364" t="str">
            <v/>
          </cell>
          <cell r="F5364" t="str">
            <v>CBP03</v>
          </cell>
          <cell r="G5364" t="str">
            <v>N</v>
          </cell>
          <cell r="H5364" t="str">
            <v>NBS</v>
          </cell>
          <cell r="I5364" t="str">
            <v>IFP0QTWB</v>
          </cell>
          <cell r="J5364" t="str">
            <v>新世代分行系統(NBS)</v>
          </cell>
        </row>
        <row r="5365">
          <cell r="B5365" t="str">
            <v>A210022</v>
          </cell>
          <cell r="C5365" t="str">
            <v>代繳狀況查詢</v>
          </cell>
          <cell r="D5365" t="str">
            <v>Y</v>
          </cell>
          <cell r="E5365" t="str">
            <v/>
          </cell>
          <cell r="F5365" t="str">
            <v>CBP03</v>
          </cell>
          <cell r="G5365" t="str">
            <v>N</v>
          </cell>
          <cell r="H5365" t="str">
            <v>NBS</v>
          </cell>
          <cell r="I5365" t="str">
            <v>IFP0QTWB</v>
          </cell>
          <cell r="J5365" t="str">
            <v>新世代分行系統(NBS)</v>
          </cell>
        </row>
        <row r="5366">
          <cell r="B5366" t="str">
            <v>A210023</v>
          </cell>
          <cell r="C5366" t="str">
            <v>代繳明細查詢</v>
          </cell>
          <cell r="D5366" t="str">
            <v>Y</v>
          </cell>
          <cell r="E5366" t="str">
            <v/>
          </cell>
          <cell r="F5366" t="str">
            <v>CBP03</v>
          </cell>
          <cell r="G5366" t="str">
            <v>N</v>
          </cell>
          <cell r="H5366" t="str">
            <v>NBS</v>
          </cell>
          <cell r="I5366" t="str">
            <v>IFP0QTWB</v>
          </cell>
          <cell r="J5366" t="str">
            <v>新世代分行系統(NBS)</v>
          </cell>
        </row>
        <row r="5367">
          <cell r="B5367" t="str">
            <v>A211011</v>
          </cell>
          <cell r="C5367" t="str">
            <v>ＡＣＨ委託事項明細查詢</v>
          </cell>
          <cell r="D5367" t="str">
            <v>Y</v>
          </cell>
          <cell r="E5367" t="str">
            <v/>
          </cell>
          <cell r="F5367" t="str">
            <v>CBP03</v>
          </cell>
          <cell r="G5367" t="str">
            <v>N</v>
          </cell>
          <cell r="H5367" t="str">
            <v>NBS</v>
          </cell>
          <cell r="I5367" t="str">
            <v>IFP0QTWB</v>
          </cell>
          <cell r="J5367" t="str">
            <v>新世代分行系統(NBS)</v>
          </cell>
        </row>
        <row r="5368">
          <cell r="B5368" t="str">
            <v>A211012</v>
          </cell>
          <cell r="C5368" t="str">
            <v>ＡＣＨ代繳狀況查詢</v>
          </cell>
          <cell r="D5368" t="str">
            <v>Y</v>
          </cell>
          <cell r="E5368" t="str">
            <v/>
          </cell>
          <cell r="F5368" t="str">
            <v>CBP03</v>
          </cell>
          <cell r="G5368" t="str">
            <v>N</v>
          </cell>
          <cell r="H5368" t="str">
            <v>NBS</v>
          </cell>
          <cell r="I5368" t="str">
            <v>IFP0QTWB</v>
          </cell>
          <cell r="J5368" t="str">
            <v>新世代分行系統(NBS)</v>
          </cell>
        </row>
        <row r="5369">
          <cell r="B5369" t="str">
            <v>A211013</v>
          </cell>
          <cell r="C5369" t="str">
            <v>ＡＣＨ發動者狀況查詢</v>
          </cell>
          <cell r="D5369" t="str">
            <v>Y</v>
          </cell>
          <cell r="E5369" t="str">
            <v/>
          </cell>
          <cell r="F5369" t="str">
            <v>CBP03</v>
          </cell>
          <cell r="G5369" t="str">
            <v>N</v>
          </cell>
          <cell r="H5369" t="str">
            <v>NBS</v>
          </cell>
          <cell r="I5369" t="str">
            <v>IFP0QTWB</v>
          </cell>
          <cell r="J5369" t="str">
            <v>新世代分行系統(NBS)</v>
          </cell>
        </row>
        <row r="5370">
          <cell r="B5370" t="str">
            <v>A212011</v>
          </cell>
          <cell r="C5370" t="str">
            <v>虛擬帳號警示戶查詢</v>
          </cell>
          <cell r="D5370" t="str">
            <v>Y</v>
          </cell>
          <cell r="E5370" t="str">
            <v/>
          </cell>
          <cell r="F5370" t="str">
            <v>CBP03</v>
          </cell>
          <cell r="G5370" t="str">
            <v>N</v>
          </cell>
          <cell r="H5370" t="str">
            <v>NBS</v>
          </cell>
          <cell r="I5370" t="str">
            <v>IFP0QTWB</v>
          </cell>
          <cell r="J5370" t="str">
            <v>新世代分行系統(NBS)</v>
          </cell>
        </row>
        <row r="5371">
          <cell r="B5371" t="str">
            <v>A212012</v>
          </cell>
          <cell r="C5371" t="str">
            <v>勞動保障卡內容變更查詢</v>
          </cell>
          <cell r="D5371" t="str">
            <v>N</v>
          </cell>
          <cell r="E5371" t="str">
            <v/>
          </cell>
          <cell r="F5371" t="str">
            <v>CBP03</v>
          </cell>
          <cell r="G5371" t="str">
            <v>N</v>
          </cell>
          <cell r="H5371" t="str">
            <v>NBS</v>
          </cell>
          <cell r="I5371" t="str">
            <v>IFP0QTWB</v>
          </cell>
          <cell r="J5371" t="str">
            <v>新世代分行系統(NBS)</v>
          </cell>
        </row>
        <row r="5372">
          <cell r="B5372" t="str">
            <v>A212013</v>
          </cell>
          <cell r="C5372" t="str">
            <v>本營業日登錄明細查詢.(勞動保障卡)</v>
          </cell>
          <cell r="D5372" t="str">
            <v>Y</v>
          </cell>
          <cell r="E5372" t="str">
            <v/>
          </cell>
          <cell r="F5372" t="str">
            <v>CBP03</v>
          </cell>
          <cell r="G5372" t="str">
            <v>N</v>
          </cell>
          <cell r="H5372" t="str">
            <v>NBS</v>
          </cell>
          <cell r="I5372" t="str">
            <v>IFP0QTWB</v>
          </cell>
          <cell r="J5372" t="str">
            <v>新世代分行系統(NBS)</v>
          </cell>
        </row>
        <row r="5373">
          <cell r="B5373" t="str">
            <v>A212014</v>
          </cell>
          <cell r="C5373" t="str">
            <v>勞動保障卡申請狀況查詢</v>
          </cell>
          <cell r="D5373" t="str">
            <v>Y</v>
          </cell>
          <cell r="E5373" t="str">
            <v/>
          </cell>
          <cell r="F5373" t="str">
            <v>CBP03</v>
          </cell>
          <cell r="G5373" t="str">
            <v>N</v>
          </cell>
          <cell r="H5373" t="str">
            <v>NBS</v>
          </cell>
          <cell r="I5373" t="str">
            <v/>
          </cell>
          <cell r="J5373" t="str">
            <v>新世代分行系統(NBS)</v>
          </cell>
        </row>
        <row r="5374">
          <cell r="B5374" t="str">
            <v>A212015</v>
          </cell>
          <cell r="C5374" t="str">
            <v>其他交易整合查詢（顧客姓名查詢）</v>
          </cell>
          <cell r="D5374" t="str">
            <v>Y</v>
          </cell>
          <cell r="E5374" t="str">
            <v/>
          </cell>
          <cell r="F5374" t="str">
            <v>CIFX</v>
          </cell>
          <cell r="G5374" t="str">
            <v>N</v>
          </cell>
          <cell r="H5374" t="str">
            <v>NBS</v>
          </cell>
          <cell r="I5374" t="str">
            <v>IFP0QTWB</v>
          </cell>
          <cell r="J5374" t="str">
            <v>新世代分行系統(NBS)</v>
          </cell>
        </row>
        <row r="5375">
          <cell r="B5375" t="str">
            <v>A212016</v>
          </cell>
          <cell r="C5375" t="str">
            <v>銀行帳號移管查詢</v>
          </cell>
          <cell r="D5375" t="str">
            <v>Y</v>
          </cell>
          <cell r="E5375" t="str">
            <v/>
          </cell>
          <cell r="F5375" t="str">
            <v>CBP03</v>
          </cell>
          <cell r="G5375" t="str">
            <v>N</v>
          </cell>
          <cell r="H5375" t="str">
            <v>NBS</v>
          </cell>
          <cell r="I5375" t="str">
            <v>IFP0QTWB</v>
          </cell>
          <cell r="J5375" t="str">
            <v>新世代分行系統(NBS)</v>
          </cell>
        </row>
        <row r="5376">
          <cell r="B5376" t="str">
            <v>A21203</v>
          </cell>
          <cell r="C5376" t="str">
            <v>顧客統編重號查詢</v>
          </cell>
          <cell r="D5376" t="str">
            <v>Y</v>
          </cell>
          <cell r="E5376" t="str">
            <v/>
          </cell>
          <cell r="F5376" t="str">
            <v>CIFX</v>
          </cell>
          <cell r="G5376" t="str">
            <v>N</v>
          </cell>
          <cell r="H5376" t="str">
            <v>NBS</v>
          </cell>
          <cell r="I5376" t="str">
            <v>IFP0QTWB</v>
          </cell>
          <cell r="J5376" t="str">
            <v>新世代分行系統(NBS)</v>
          </cell>
        </row>
        <row r="5377">
          <cell r="B5377" t="str">
            <v>A221011</v>
          </cell>
          <cell r="C5377" t="str">
            <v>現金存入－帳戶(後端無A221011)</v>
          </cell>
          <cell r="D5377" t="str">
            <v>Y</v>
          </cell>
          <cell r="E5377" t="str">
            <v/>
          </cell>
          <cell r="F5377" t="str">
            <v>CBP03</v>
          </cell>
          <cell r="G5377" t="str">
            <v/>
          </cell>
          <cell r="H5377" t="str">
            <v/>
          </cell>
          <cell r="I5377" t="str">
            <v/>
          </cell>
          <cell r="J5377" t="str">
            <v>新世代分行系統(NBS)</v>
          </cell>
        </row>
        <row r="5378">
          <cell r="B5378" t="str">
            <v>A221012</v>
          </cell>
          <cell r="C5378" t="str">
            <v>虛擬帳號存入</v>
          </cell>
          <cell r="D5378" t="str">
            <v>Y</v>
          </cell>
          <cell r="E5378" t="str">
            <v/>
          </cell>
          <cell r="F5378" t="str">
            <v>CBP03</v>
          </cell>
          <cell r="G5378" t="str">
            <v>N</v>
          </cell>
          <cell r="H5378" t="str">
            <v>NBS</v>
          </cell>
          <cell r="I5378" t="str">
            <v>IFP0ATWB</v>
          </cell>
          <cell r="J5378" t="str">
            <v>新世代分行系統(NBS)</v>
          </cell>
        </row>
        <row r="5379">
          <cell r="B5379" t="str">
            <v>A221013</v>
          </cell>
          <cell r="C5379" t="str">
            <v>期貨保證金存入</v>
          </cell>
          <cell r="D5379" t="str">
            <v>Y</v>
          </cell>
          <cell r="E5379" t="str">
            <v/>
          </cell>
          <cell r="F5379" t="str">
            <v>CBP03</v>
          </cell>
          <cell r="G5379" t="str">
            <v>N</v>
          </cell>
          <cell r="H5379" t="str">
            <v>NBS</v>
          </cell>
          <cell r="I5379" t="str">
            <v>IFP0ATWB</v>
          </cell>
          <cell r="J5379" t="str">
            <v>新世代分行系統(NBS)</v>
          </cell>
        </row>
        <row r="5380">
          <cell r="B5380" t="str">
            <v>A222011</v>
          </cell>
          <cell r="C5380" t="str">
            <v>現金支出－帳戶(後端無A222011)</v>
          </cell>
          <cell r="D5380" t="str">
            <v>Y</v>
          </cell>
          <cell r="E5380" t="str">
            <v/>
          </cell>
          <cell r="F5380" t="str">
            <v>CBP03</v>
          </cell>
          <cell r="G5380" t="str">
            <v/>
          </cell>
          <cell r="H5380" t="str">
            <v/>
          </cell>
          <cell r="I5380" t="str">
            <v/>
          </cell>
          <cell r="J5380" t="str">
            <v>新世代分行系統(NBS)</v>
          </cell>
        </row>
        <row r="5381">
          <cell r="B5381" t="str">
            <v>A223011</v>
          </cell>
          <cell r="C5381" t="str">
            <v>現金收入</v>
          </cell>
          <cell r="D5381" t="str">
            <v>Y</v>
          </cell>
          <cell r="E5381" t="str">
            <v/>
          </cell>
          <cell r="F5381" t="str">
            <v>CBP03</v>
          </cell>
          <cell r="G5381" t="str">
            <v>N</v>
          </cell>
          <cell r="H5381" t="str">
            <v>NBS</v>
          </cell>
          <cell r="I5381" t="str">
            <v>IFP0QTWB</v>
          </cell>
          <cell r="J5381" t="str">
            <v>新世代分行系統(NBS)</v>
          </cell>
        </row>
        <row r="5382">
          <cell r="B5382" t="str">
            <v>A223012</v>
          </cell>
          <cell r="C5382" t="str">
            <v>現金支出</v>
          </cell>
          <cell r="D5382" t="str">
            <v>Y</v>
          </cell>
          <cell r="E5382" t="str">
            <v/>
          </cell>
          <cell r="F5382" t="str">
            <v>CBP03</v>
          </cell>
          <cell r="G5382" t="str">
            <v>N</v>
          </cell>
          <cell r="H5382" t="str">
            <v>NBS</v>
          </cell>
          <cell r="I5382" t="str">
            <v>IFP0QTWB</v>
          </cell>
          <cell r="J5382" t="str">
            <v>新世代分行系統(NBS)</v>
          </cell>
        </row>
        <row r="5383">
          <cell r="B5383" t="str">
            <v>A224011</v>
          </cell>
          <cell r="C5383" t="str">
            <v>轉帳－帳戶</v>
          </cell>
          <cell r="D5383" t="str">
            <v>Y</v>
          </cell>
          <cell r="E5383" t="str">
            <v/>
          </cell>
          <cell r="F5383" t="str">
            <v>CBP03</v>
          </cell>
          <cell r="G5383" t="str">
            <v>新世代分行系統（NBS）</v>
          </cell>
          <cell r="H5383" t="str">
            <v>NBS</v>
          </cell>
          <cell r="I5383" t="str">
            <v>IFP0ATWB</v>
          </cell>
          <cell r="J5383" t="str">
            <v>新世代分行系統(NBS)</v>
          </cell>
        </row>
        <row r="5384">
          <cell r="B5384" t="str">
            <v>A224012</v>
          </cell>
          <cell r="C5384" t="str">
            <v>支存轉帳支出T220</v>
          </cell>
          <cell r="D5384" t="str">
            <v>Y</v>
          </cell>
          <cell r="E5384" t="str">
            <v/>
          </cell>
          <cell r="F5384" t="str">
            <v>CBP03</v>
          </cell>
          <cell r="G5384" t="str">
            <v>N</v>
          </cell>
          <cell r="H5384" t="str">
            <v>NBS</v>
          </cell>
          <cell r="I5384" t="str">
            <v/>
          </cell>
          <cell r="J5384" t="str">
            <v>新世代分行系統(NBS)</v>
          </cell>
        </row>
        <row r="5385">
          <cell r="B5385" t="str">
            <v>A224013</v>
          </cell>
          <cell r="C5385" t="str">
            <v>存摺轉帳支出(後端無A224013)</v>
          </cell>
          <cell r="D5385" t="str">
            <v>Y</v>
          </cell>
          <cell r="E5385" t="str">
            <v/>
          </cell>
          <cell r="F5385" t="str">
            <v>CBP03</v>
          </cell>
          <cell r="G5385" t="str">
            <v/>
          </cell>
          <cell r="H5385" t="str">
            <v/>
          </cell>
          <cell r="I5385" t="str">
            <v/>
          </cell>
          <cell r="J5385" t="str">
            <v>新世代分行系統(NBS)</v>
          </cell>
        </row>
        <row r="5386">
          <cell r="B5386" t="str">
            <v>A224014</v>
          </cell>
          <cell r="C5386" t="str">
            <v>虛擬帳號存入I116(後端無A224014)</v>
          </cell>
          <cell r="D5386" t="str">
            <v>Y</v>
          </cell>
          <cell r="E5386" t="str">
            <v/>
          </cell>
          <cell r="F5386" t="str">
            <v>CBP03</v>
          </cell>
          <cell r="G5386" t="str">
            <v/>
          </cell>
          <cell r="H5386" t="str">
            <v/>
          </cell>
          <cell r="I5386" t="str">
            <v/>
          </cell>
          <cell r="J5386" t="str">
            <v>新世代分行系統(NBS)</v>
          </cell>
        </row>
        <row r="5387">
          <cell r="B5387" t="str">
            <v>A224015</v>
          </cell>
          <cell r="C5387" t="str">
            <v>期貨保證金轉帳存入</v>
          </cell>
          <cell r="D5387" t="str">
            <v>Y</v>
          </cell>
          <cell r="E5387" t="str">
            <v/>
          </cell>
          <cell r="F5387" t="str">
            <v>CBP03</v>
          </cell>
          <cell r="G5387" t="str">
            <v/>
          </cell>
          <cell r="H5387" t="str">
            <v/>
          </cell>
          <cell r="I5387" t="str">
            <v/>
          </cell>
          <cell r="J5387" t="str">
            <v>新世代分行系統(NBS)</v>
          </cell>
        </row>
        <row r="5388">
          <cell r="B5388" t="str">
            <v>A225011</v>
          </cell>
          <cell r="C5388" t="str">
            <v>轉帳收入.</v>
          </cell>
          <cell r="D5388" t="str">
            <v>Y</v>
          </cell>
          <cell r="E5388" t="str">
            <v/>
          </cell>
          <cell r="F5388" t="str">
            <v>CBP03</v>
          </cell>
          <cell r="G5388" t="str">
            <v>N</v>
          </cell>
          <cell r="H5388" t="str">
            <v>NBS</v>
          </cell>
          <cell r="I5388" t="str">
            <v/>
          </cell>
          <cell r="J5388" t="str">
            <v>新世代分行系統(NBS)</v>
          </cell>
        </row>
        <row r="5389">
          <cell r="B5389" t="str">
            <v>A225012</v>
          </cell>
          <cell r="C5389" t="str">
            <v>轉帳支出</v>
          </cell>
          <cell r="D5389" t="str">
            <v>Y</v>
          </cell>
          <cell r="E5389" t="str">
            <v/>
          </cell>
          <cell r="F5389" t="str">
            <v>CBP03</v>
          </cell>
          <cell r="G5389" t="str">
            <v>N</v>
          </cell>
          <cell r="H5389" t="str">
            <v>NBS</v>
          </cell>
          <cell r="I5389" t="str">
            <v/>
          </cell>
          <cell r="J5389" t="str">
            <v>新世代分行系統(NBS)</v>
          </cell>
        </row>
        <row r="5390">
          <cell r="B5390" t="str">
            <v>A225013</v>
          </cell>
          <cell r="C5390" t="str">
            <v>轉帳</v>
          </cell>
          <cell r="D5390" t="str">
            <v>Y</v>
          </cell>
          <cell r="E5390" t="str">
            <v/>
          </cell>
          <cell r="F5390" t="str">
            <v>CBP03</v>
          </cell>
          <cell r="G5390" t="str">
            <v>N</v>
          </cell>
          <cell r="H5390" t="str">
            <v>NBS</v>
          </cell>
          <cell r="I5390" t="str">
            <v/>
          </cell>
          <cell r="J5390" t="str">
            <v>新世代分行系統(NBS)</v>
          </cell>
        </row>
        <row r="5391">
          <cell r="B5391" t="str">
            <v>A226011</v>
          </cell>
          <cell r="C5391" t="str">
            <v>支存止扣提存T223</v>
          </cell>
          <cell r="D5391" t="str">
            <v>Y</v>
          </cell>
          <cell r="E5391" t="str">
            <v/>
          </cell>
          <cell r="F5391" t="str">
            <v>CBP03</v>
          </cell>
          <cell r="G5391" t="str">
            <v>N</v>
          </cell>
          <cell r="H5391" t="str">
            <v>NBS</v>
          </cell>
          <cell r="I5391" t="str">
            <v/>
          </cell>
          <cell r="J5391" t="str">
            <v>新世代分行系統(NBS)</v>
          </cell>
        </row>
        <row r="5392">
          <cell r="B5392" t="str">
            <v>A226012</v>
          </cell>
          <cell r="C5392" t="str">
            <v>扣押提存T423</v>
          </cell>
          <cell r="D5392" t="str">
            <v>Y</v>
          </cell>
          <cell r="E5392" t="str">
            <v/>
          </cell>
          <cell r="F5392" t="str">
            <v>CBP03</v>
          </cell>
          <cell r="G5392" t="str">
            <v>N</v>
          </cell>
          <cell r="H5392" t="str">
            <v>NBS</v>
          </cell>
          <cell r="I5392" t="str">
            <v/>
          </cell>
          <cell r="J5392" t="str">
            <v>新世代分行系統(NBS)</v>
          </cell>
        </row>
        <row r="5393">
          <cell r="B5393" t="str">
            <v>A226021</v>
          </cell>
          <cell r="C5393" t="str">
            <v>掛失止付扣押提存轉出</v>
          </cell>
          <cell r="D5393" t="str">
            <v>Y</v>
          </cell>
          <cell r="E5393" t="str">
            <v/>
          </cell>
          <cell r="F5393" t="str">
            <v>CBP03</v>
          </cell>
          <cell r="G5393" t="str">
            <v>N</v>
          </cell>
          <cell r="H5393" t="str">
            <v>NBS</v>
          </cell>
          <cell r="I5393" t="str">
            <v/>
          </cell>
          <cell r="J5393" t="str">
            <v>新世代分行系統(NBS)</v>
          </cell>
        </row>
        <row r="5394">
          <cell r="B5394" t="str">
            <v>A226022</v>
          </cell>
          <cell r="C5394" t="str">
            <v>掛失止付扣押提存轉出</v>
          </cell>
          <cell r="D5394" t="str">
            <v>Y</v>
          </cell>
          <cell r="E5394" t="str">
            <v/>
          </cell>
          <cell r="F5394" t="str">
            <v>CBP03</v>
          </cell>
          <cell r="G5394" t="str">
            <v>N</v>
          </cell>
          <cell r="H5394" t="str">
            <v>NBS</v>
          </cell>
          <cell r="I5394" t="str">
            <v/>
          </cell>
          <cell r="J5394" t="str">
            <v>新世代分行系統(NBS)</v>
          </cell>
        </row>
        <row r="5395">
          <cell r="B5395" t="str">
            <v>A226041</v>
          </cell>
          <cell r="C5395" t="str">
            <v>綜存銷戶/抵銷查詢/無摺銷戶</v>
          </cell>
          <cell r="D5395" t="str">
            <v>Y</v>
          </cell>
          <cell r="E5395" t="str">
            <v/>
          </cell>
          <cell r="F5395" t="str">
            <v>CBP03</v>
          </cell>
          <cell r="G5395" t="str">
            <v>N</v>
          </cell>
          <cell r="H5395" t="str">
            <v>NBS</v>
          </cell>
          <cell r="I5395" t="str">
            <v/>
          </cell>
          <cell r="J5395" t="str">
            <v>新世代分行系統(NBS)</v>
          </cell>
        </row>
        <row r="5396">
          <cell r="B5396" t="str">
            <v>A226042</v>
          </cell>
          <cell r="C5396" t="str">
            <v>存款抵銷作業.</v>
          </cell>
          <cell r="D5396" t="str">
            <v>Y</v>
          </cell>
          <cell r="E5396" t="str">
            <v/>
          </cell>
          <cell r="F5396" t="str">
            <v>CBP03</v>
          </cell>
          <cell r="G5396" t="str">
            <v>N</v>
          </cell>
          <cell r="H5396" t="str">
            <v>NBS</v>
          </cell>
          <cell r="I5396" t="str">
            <v>IFP0RTWB</v>
          </cell>
          <cell r="J5396" t="str">
            <v>新世代分行系統(NBS)</v>
          </cell>
        </row>
        <row r="5397">
          <cell r="B5397" t="str">
            <v>A226061</v>
          </cell>
          <cell r="C5397" t="str">
            <v>存單定期領息查詢</v>
          </cell>
          <cell r="D5397" t="str">
            <v>Y</v>
          </cell>
          <cell r="E5397" t="str">
            <v/>
          </cell>
          <cell r="F5397" t="str">
            <v>CBP03</v>
          </cell>
          <cell r="G5397" t="str">
            <v>N</v>
          </cell>
          <cell r="H5397" t="str">
            <v>NBS</v>
          </cell>
          <cell r="I5397" t="str">
            <v>IFP0QTWB</v>
          </cell>
          <cell r="J5397" t="str">
            <v>新世代分行系統(NBS)</v>
          </cell>
        </row>
        <row r="5398">
          <cell r="B5398" t="str">
            <v>A226062</v>
          </cell>
          <cell r="C5398" t="str">
            <v>存單定期領息</v>
          </cell>
          <cell r="D5398" t="str">
            <v>Y</v>
          </cell>
          <cell r="E5398" t="str">
            <v/>
          </cell>
          <cell r="F5398" t="str">
            <v>CBP03</v>
          </cell>
          <cell r="G5398" t="str">
            <v>N</v>
          </cell>
          <cell r="H5398" t="str">
            <v>NBS</v>
          </cell>
          <cell r="I5398" t="str">
            <v>IFP0ATWB</v>
          </cell>
          <cell r="J5398" t="str">
            <v>新世代分行系統(NBS)</v>
          </cell>
        </row>
        <row r="5399">
          <cell r="B5399" t="str">
            <v>A226071</v>
          </cell>
          <cell r="C5399" t="str">
            <v>存單利息調整查詢</v>
          </cell>
          <cell r="D5399" t="str">
            <v>Y</v>
          </cell>
          <cell r="E5399" t="str">
            <v/>
          </cell>
          <cell r="F5399" t="str">
            <v>CBP03</v>
          </cell>
          <cell r="G5399" t="str">
            <v>N</v>
          </cell>
          <cell r="H5399" t="str">
            <v>NBS</v>
          </cell>
          <cell r="I5399" t="str">
            <v>IFP0QTWB</v>
          </cell>
          <cell r="J5399" t="str">
            <v>新世代分行系統(NBS)</v>
          </cell>
        </row>
        <row r="5400">
          <cell r="B5400" t="str">
            <v>A226072</v>
          </cell>
          <cell r="C5400" t="str">
            <v>存單利息調整查詢</v>
          </cell>
          <cell r="D5400" t="str">
            <v>Y</v>
          </cell>
          <cell r="E5400" t="str">
            <v/>
          </cell>
          <cell r="F5400" t="str">
            <v>CBP03</v>
          </cell>
          <cell r="G5400" t="str">
            <v>N</v>
          </cell>
          <cell r="H5400" t="str">
            <v>NBS</v>
          </cell>
          <cell r="I5400" t="str">
            <v>IFP0QTWB</v>
          </cell>
          <cell r="J5400" t="str">
            <v>新世代分行系統(NBS)</v>
          </cell>
        </row>
        <row r="5401">
          <cell r="B5401" t="str">
            <v>A226073</v>
          </cell>
          <cell r="C5401" t="str">
            <v>存單利息調整</v>
          </cell>
          <cell r="D5401" t="str">
            <v>Y</v>
          </cell>
          <cell r="E5401" t="str">
            <v/>
          </cell>
          <cell r="F5401" t="str">
            <v>CBP03</v>
          </cell>
          <cell r="G5401" t="str">
            <v>N</v>
          </cell>
          <cell r="H5401" t="str">
            <v>NBS</v>
          </cell>
          <cell r="I5401" t="str">
            <v>IFP0ATWB</v>
          </cell>
          <cell r="J5401" t="str">
            <v>新世代分行系統(NBS)</v>
          </cell>
        </row>
        <row r="5402">
          <cell r="B5402" t="str">
            <v>A226074</v>
          </cell>
          <cell r="C5402" t="str">
            <v>存單利息調整</v>
          </cell>
          <cell r="D5402" t="str">
            <v>Y</v>
          </cell>
          <cell r="E5402" t="str">
            <v/>
          </cell>
          <cell r="F5402" t="str">
            <v>CBP03</v>
          </cell>
          <cell r="G5402" t="str">
            <v>N</v>
          </cell>
          <cell r="H5402" t="str">
            <v>NBS</v>
          </cell>
          <cell r="I5402" t="str">
            <v>IFP0ATWB</v>
          </cell>
          <cell r="J5402" t="str">
            <v>新世代分行系統(NBS)</v>
          </cell>
        </row>
        <row r="5403">
          <cell r="B5403" t="str">
            <v>A226081</v>
          </cell>
          <cell r="C5403" t="str">
            <v>台幣存單退還代扣所得稅查詢</v>
          </cell>
          <cell r="D5403" t="str">
            <v>Y</v>
          </cell>
          <cell r="E5403" t="str">
            <v/>
          </cell>
          <cell r="F5403" t="str">
            <v>CBP03</v>
          </cell>
          <cell r="G5403" t="str">
            <v>N</v>
          </cell>
          <cell r="H5403" t="str">
            <v>NBS</v>
          </cell>
          <cell r="I5403" t="str">
            <v>IFP0QTWB</v>
          </cell>
          <cell r="J5403" t="str">
            <v>新世代分行系統(NBS)</v>
          </cell>
        </row>
        <row r="5404">
          <cell r="B5404" t="str">
            <v>A226082</v>
          </cell>
          <cell r="C5404" t="str">
            <v>活期存款退稅查詢</v>
          </cell>
          <cell r="D5404" t="str">
            <v>Y</v>
          </cell>
          <cell r="E5404" t="str">
            <v/>
          </cell>
          <cell r="F5404" t="str">
            <v>CBP03</v>
          </cell>
          <cell r="G5404" t="str">
            <v>N</v>
          </cell>
          <cell r="H5404" t="str">
            <v>NBS</v>
          </cell>
          <cell r="I5404" t="str">
            <v>IFP0QTWB</v>
          </cell>
          <cell r="J5404" t="str">
            <v>新世代分行系統(NBS)</v>
          </cell>
        </row>
        <row r="5405">
          <cell r="B5405" t="str">
            <v>A226083</v>
          </cell>
          <cell r="C5405" t="str">
            <v>外匯存單退還代扣所得稅查詢</v>
          </cell>
          <cell r="D5405" t="str">
            <v>Y</v>
          </cell>
          <cell r="E5405" t="str">
            <v/>
          </cell>
          <cell r="F5405" t="str">
            <v>CBP03</v>
          </cell>
          <cell r="G5405" t="str">
            <v>N</v>
          </cell>
          <cell r="H5405" t="str">
            <v>NBS</v>
          </cell>
          <cell r="I5405" t="str">
            <v>IFP0QTWB</v>
          </cell>
          <cell r="J5405" t="str">
            <v>新世代分行系統(NBS)</v>
          </cell>
        </row>
        <row r="5406">
          <cell r="B5406" t="str">
            <v>A226084</v>
          </cell>
          <cell r="C5406" t="str">
            <v>補充保費退費查詢</v>
          </cell>
          <cell r="D5406" t="str">
            <v>Y</v>
          </cell>
          <cell r="E5406" t="str">
            <v/>
          </cell>
          <cell r="F5406" t="str">
            <v>CBP03</v>
          </cell>
          <cell r="G5406" t="str">
            <v>N</v>
          </cell>
          <cell r="H5406" t="str">
            <v>NBS</v>
          </cell>
          <cell r="I5406" t="str">
            <v>IFP0QTWB</v>
          </cell>
          <cell r="J5406" t="str">
            <v>新世代分行系統(NBS)</v>
          </cell>
        </row>
        <row r="5407">
          <cell r="B5407" t="str">
            <v>A226085</v>
          </cell>
          <cell r="C5407" t="str">
            <v>存單退還代扣所得稅</v>
          </cell>
          <cell r="D5407" t="str">
            <v>Y</v>
          </cell>
          <cell r="E5407" t="str">
            <v/>
          </cell>
          <cell r="F5407" t="str">
            <v>CBP03</v>
          </cell>
          <cell r="G5407" t="str">
            <v>N</v>
          </cell>
          <cell r="H5407" t="str">
            <v>NBS</v>
          </cell>
          <cell r="I5407" t="str">
            <v>IFP0ATWB</v>
          </cell>
          <cell r="J5407" t="str">
            <v>新世代分行系統(NBS)</v>
          </cell>
        </row>
        <row r="5408">
          <cell r="B5408" t="str">
            <v>A226086</v>
          </cell>
          <cell r="C5408" t="str">
            <v>活期存款退稅</v>
          </cell>
          <cell r="D5408" t="str">
            <v>Y</v>
          </cell>
          <cell r="E5408" t="str">
            <v/>
          </cell>
          <cell r="F5408" t="str">
            <v>CBP03</v>
          </cell>
          <cell r="G5408" t="str">
            <v>N</v>
          </cell>
          <cell r="H5408" t="str">
            <v>NBS</v>
          </cell>
          <cell r="I5408" t="str">
            <v>IFP0ATWB</v>
          </cell>
          <cell r="J5408" t="str">
            <v>新世代分行系統(NBS)</v>
          </cell>
        </row>
        <row r="5409">
          <cell r="B5409" t="str">
            <v>A226087</v>
          </cell>
          <cell r="C5409" t="str">
            <v>外匯存單退還代扣所得稅</v>
          </cell>
          <cell r="D5409" t="str">
            <v>Y</v>
          </cell>
          <cell r="E5409" t="str">
            <v/>
          </cell>
          <cell r="F5409" t="str">
            <v>CBP03</v>
          </cell>
          <cell r="G5409" t="str">
            <v>N</v>
          </cell>
          <cell r="H5409" t="str">
            <v>NBS</v>
          </cell>
          <cell r="I5409" t="str">
            <v>IFP0ATWB</v>
          </cell>
          <cell r="J5409" t="str">
            <v>新世代分行系統(NBS)</v>
          </cell>
        </row>
        <row r="5410">
          <cell r="B5410" t="str">
            <v>A226088</v>
          </cell>
          <cell r="C5410" t="str">
            <v>補充保費退費</v>
          </cell>
          <cell r="D5410" t="str">
            <v>Y</v>
          </cell>
          <cell r="E5410" t="str">
            <v/>
          </cell>
          <cell r="F5410" t="str">
            <v>CBP03</v>
          </cell>
          <cell r="G5410" t="str">
            <v>N</v>
          </cell>
          <cell r="H5410" t="str">
            <v>NBS</v>
          </cell>
          <cell r="I5410" t="str">
            <v>IFP0ATWB</v>
          </cell>
          <cell r="J5410" t="str">
            <v>新世代分行系統(NBS)</v>
          </cell>
        </row>
        <row r="5411">
          <cell r="B5411" t="str">
            <v>A226091</v>
          </cell>
          <cell r="C5411" t="str">
            <v>AUTO活轉支T418</v>
          </cell>
          <cell r="D5411" t="str">
            <v>N</v>
          </cell>
          <cell r="E5411" t="str">
            <v/>
          </cell>
          <cell r="F5411" t="str">
            <v>CBP03</v>
          </cell>
          <cell r="G5411" t="str">
            <v>N</v>
          </cell>
          <cell r="H5411" t="str">
            <v>NBS</v>
          </cell>
          <cell r="I5411" t="str">
            <v/>
          </cell>
          <cell r="J5411" t="str">
            <v>N/A</v>
          </cell>
        </row>
        <row r="5412">
          <cell r="B5412" t="str">
            <v>A226092</v>
          </cell>
          <cell r="C5412" t="str">
            <v>AUTO支轉活T220</v>
          </cell>
          <cell r="D5412" t="str">
            <v>N</v>
          </cell>
          <cell r="E5412" t="str">
            <v/>
          </cell>
          <cell r="F5412" t="str">
            <v>CBP03</v>
          </cell>
          <cell r="G5412" t="str">
            <v>N</v>
          </cell>
          <cell r="H5412" t="str">
            <v>NBS</v>
          </cell>
          <cell r="I5412" t="str">
            <v/>
          </cell>
          <cell r="J5412" t="str">
            <v>新世代分行系統(NBS)</v>
          </cell>
        </row>
        <row r="5413">
          <cell r="B5413" t="str">
            <v>A226101</v>
          </cell>
          <cell r="C5413" t="str">
            <v>存摺轉帳存入(後端無A226101)</v>
          </cell>
          <cell r="D5413" t="str">
            <v>Y</v>
          </cell>
          <cell r="E5413" t="str">
            <v/>
          </cell>
          <cell r="F5413" t="str">
            <v>CBP03</v>
          </cell>
          <cell r="G5413" t="str">
            <v/>
          </cell>
          <cell r="H5413" t="str">
            <v/>
          </cell>
          <cell r="I5413" t="str">
            <v/>
          </cell>
          <cell r="J5413" t="str">
            <v>新世代分行系統(NBS)</v>
          </cell>
        </row>
        <row r="5414">
          <cell r="B5414" t="str">
            <v>A22611</v>
          </cell>
          <cell r="C5414" t="str">
            <v>手續費收入</v>
          </cell>
          <cell r="D5414" t="str">
            <v>Y</v>
          </cell>
          <cell r="E5414" t="str">
            <v/>
          </cell>
          <cell r="F5414" t="str">
            <v>CBP03</v>
          </cell>
          <cell r="G5414" t="str">
            <v>N</v>
          </cell>
          <cell r="H5414" t="str">
            <v>NBS</v>
          </cell>
          <cell r="I5414" t="str">
            <v/>
          </cell>
          <cell r="J5414" t="str">
            <v>新世代分行系統(NBS)</v>
          </cell>
        </row>
        <row r="5415">
          <cell r="B5415" t="str">
            <v>A226131</v>
          </cell>
          <cell r="C5415" t="str">
            <v>存同帳務處理</v>
          </cell>
          <cell r="D5415" t="str">
            <v>Y</v>
          </cell>
          <cell r="E5415" t="str">
            <v/>
          </cell>
          <cell r="F5415" t="str">
            <v>CBP03</v>
          </cell>
          <cell r="G5415" t="str">
            <v>N</v>
          </cell>
          <cell r="H5415" t="str">
            <v>NBS</v>
          </cell>
          <cell r="I5415" t="str">
            <v/>
          </cell>
          <cell r="J5415" t="str">
            <v>新世代分行系統(NBS)</v>
          </cell>
        </row>
        <row r="5416">
          <cell r="B5416" t="str">
            <v>A227011</v>
          </cell>
          <cell r="C5416" t="str">
            <v>單批轉帳查詢</v>
          </cell>
          <cell r="D5416" t="str">
            <v>Y</v>
          </cell>
          <cell r="E5416" t="str">
            <v/>
          </cell>
          <cell r="F5416" t="str">
            <v>CBP03</v>
          </cell>
          <cell r="G5416" t="str">
            <v>N</v>
          </cell>
          <cell r="H5416" t="str">
            <v>NBS</v>
          </cell>
          <cell r="I5416" t="str">
            <v>IFP0QTWB</v>
          </cell>
          <cell r="J5416" t="str">
            <v>新世代分行系統(NBS)</v>
          </cell>
        </row>
        <row r="5417">
          <cell r="B5417" t="str">
            <v>A227012</v>
          </cell>
          <cell r="C5417" t="str">
            <v>單批轉帳</v>
          </cell>
          <cell r="D5417" t="str">
            <v>Y</v>
          </cell>
          <cell r="E5417" t="str">
            <v/>
          </cell>
          <cell r="F5417" t="str">
            <v>CBP03</v>
          </cell>
          <cell r="G5417" t="str">
            <v>N</v>
          </cell>
          <cell r="H5417" t="str">
            <v>NBS</v>
          </cell>
          <cell r="I5417" t="str">
            <v>IFP0QTWB</v>
          </cell>
          <cell r="J5417" t="str">
            <v>新世代分行系統(NBS)</v>
          </cell>
        </row>
        <row r="5418">
          <cell r="B5418" t="str">
            <v>A228011</v>
          </cell>
          <cell r="C5418" t="str">
            <v>代收各類稅單－透過財金（有條碼）</v>
          </cell>
          <cell r="D5418" t="str">
            <v>Y</v>
          </cell>
          <cell r="E5418" t="str">
            <v/>
          </cell>
          <cell r="F5418" t="str">
            <v>CBP03</v>
          </cell>
          <cell r="G5418" t="str">
            <v>N</v>
          </cell>
          <cell r="H5418" t="str">
            <v>NBS</v>
          </cell>
          <cell r="I5418" t="str">
            <v>IFP0ATWB</v>
          </cell>
          <cell r="J5418" t="str">
            <v>新世代分行系統(NBS)</v>
          </cell>
        </row>
        <row r="5419">
          <cell r="B5419" t="str">
            <v>A228012</v>
          </cell>
          <cell r="C5419" t="str">
            <v>代收各類稅單－透過財金(無條碼)</v>
          </cell>
          <cell r="D5419" t="str">
            <v>Y</v>
          </cell>
          <cell r="E5419" t="str">
            <v/>
          </cell>
          <cell r="F5419" t="str">
            <v>CBP03</v>
          </cell>
          <cell r="G5419" t="str">
            <v>N</v>
          </cell>
          <cell r="H5419" t="str">
            <v>NBS</v>
          </cell>
          <cell r="I5419" t="str">
            <v>IFP0ATWB</v>
          </cell>
          <cell r="J5419" t="str">
            <v>新世代分行系統(NBS)</v>
          </cell>
        </row>
        <row r="5420">
          <cell r="B5420" t="str">
            <v>A228013</v>
          </cell>
          <cell r="C5420" t="str">
            <v>代收各類稅單－透過財金(無條碼
－非貨物稅及菸酒稅
多筆代收－限制不可有滯納金</v>
          </cell>
          <cell r="D5420" t="str">
            <v>Y</v>
          </cell>
          <cell r="E5420" t="str">
            <v/>
          </cell>
          <cell r="F5420" t="str">
            <v>CBP03</v>
          </cell>
          <cell r="G5420" t="str">
            <v>N</v>
          </cell>
          <cell r="H5420" t="str">
            <v>NBS</v>
          </cell>
          <cell r="I5420" t="str">
            <v>IFP0ATWB</v>
          </cell>
          <cell r="J5420" t="str">
            <v>新世代分行系統(NBS)</v>
          </cell>
        </row>
        <row r="5421">
          <cell r="B5421" t="str">
            <v>A228014</v>
          </cell>
          <cell r="C5421" t="str">
            <v>代收各類稅單－透過財金(無條碼
－貨物稅及菸酒稅</v>
          </cell>
          <cell r="D5421" t="str">
            <v>Y</v>
          </cell>
          <cell r="E5421" t="str">
            <v/>
          </cell>
          <cell r="F5421" t="str">
            <v>CBP03</v>
          </cell>
          <cell r="G5421" t="str">
            <v>N</v>
          </cell>
          <cell r="H5421" t="str">
            <v>NBS</v>
          </cell>
          <cell r="I5421" t="str">
            <v>IFP0ATWB</v>
          </cell>
          <cell r="J5421" t="str">
            <v>新世代分行系統(NBS)</v>
          </cell>
        </row>
        <row r="5422">
          <cell r="B5422" t="str">
            <v>A228015</v>
          </cell>
          <cell r="C5422" t="str">
            <v>多筆稅款代收．</v>
          </cell>
          <cell r="D5422" t="str">
            <v>Y</v>
          </cell>
          <cell r="E5422" t="str">
            <v/>
          </cell>
          <cell r="F5422" t="str">
            <v>CBP03</v>
          </cell>
          <cell r="G5422" t="str">
            <v>N</v>
          </cell>
          <cell r="H5422" t="str">
            <v>NBS</v>
          </cell>
          <cell r="I5422" t="str">
            <v>IFP0ATWB</v>
          </cell>
          <cell r="J5422" t="str">
            <v>新世代分行系統(NBS)</v>
          </cell>
        </row>
        <row r="5423">
          <cell r="B5423" t="str">
            <v>A228021</v>
          </cell>
          <cell r="C5423" t="str">
            <v>多筆公共事業費代收．</v>
          </cell>
          <cell r="D5423" t="str">
            <v>Y</v>
          </cell>
          <cell r="E5423" t="str">
            <v/>
          </cell>
          <cell r="F5423" t="str">
            <v>CBP03</v>
          </cell>
          <cell r="G5423" t="str">
            <v>N</v>
          </cell>
          <cell r="H5423" t="str">
            <v>NBS</v>
          </cell>
          <cell r="I5423" t="str">
            <v>IFP0ATWB</v>
          </cell>
          <cell r="J5423" t="str">
            <v>新世代分行系統(NBS)</v>
          </cell>
        </row>
        <row r="5424">
          <cell r="B5424" t="str">
            <v>A228022</v>
          </cell>
          <cell r="C5424" t="str">
            <v>代收－無條碼補充健保費</v>
          </cell>
          <cell r="D5424" t="str">
            <v>Y</v>
          </cell>
          <cell r="E5424" t="str">
            <v/>
          </cell>
          <cell r="F5424" t="str">
            <v>CBP03</v>
          </cell>
          <cell r="G5424" t="str">
            <v>N</v>
          </cell>
          <cell r="H5424" t="str">
            <v>NBS</v>
          </cell>
          <cell r="I5424" t="str">
            <v>IFP0ATWB</v>
          </cell>
          <cell r="J5424" t="str">
            <v>新世代分行系統(NBS)</v>
          </cell>
        </row>
        <row r="5425">
          <cell r="B5425" t="str">
            <v>A228023</v>
          </cell>
          <cell r="C5425" t="str">
            <v>人工代收勞健保費</v>
          </cell>
          <cell r="D5425" t="str">
            <v>Y</v>
          </cell>
          <cell r="E5425" t="str">
            <v/>
          </cell>
          <cell r="F5425" t="str">
            <v>CBP03</v>
          </cell>
          <cell r="G5425" t="str">
            <v>N</v>
          </cell>
          <cell r="H5425" t="str">
            <v>NBS</v>
          </cell>
          <cell r="I5425" t="str">
            <v>IFP0ATWB</v>
          </cell>
          <cell r="J5425" t="str">
            <v>新世代分行系統(NBS)</v>
          </cell>
        </row>
        <row r="5426">
          <cell r="B5426" t="str">
            <v>A228031</v>
          </cell>
          <cell r="C5426" t="str">
            <v>本行信用卡款代收</v>
          </cell>
          <cell r="D5426" t="str">
            <v>Y</v>
          </cell>
          <cell r="E5426" t="str">
            <v/>
          </cell>
          <cell r="F5426" t="str">
            <v>CBP03</v>
          </cell>
          <cell r="G5426" t="str">
            <v>N</v>
          </cell>
          <cell r="H5426" t="str">
            <v>NBS</v>
          </cell>
          <cell r="I5426" t="str">
            <v>IFP0ATWB</v>
          </cell>
          <cell r="J5426" t="str">
            <v>新世代分行系統(NBS)</v>
          </cell>
        </row>
        <row r="5427">
          <cell r="B5427" t="str">
            <v>A22901</v>
          </cell>
          <cell r="C5427" t="str">
            <v>虛擬證券戶存入</v>
          </cell>
          <cell r="D5427" t="str">
            <v>Y</v>
          </cell>
          <cell r="E5427" t="str">
            <v/>
          </cell>
          <cell r="F5427" t="str">
            <v>CBP03</v>
          </cell>
          <cell r="G5427" t="str">
            <v>N</v>
          </cell>
          <cell r="H5427" t="str">
            <v>NBS</v>
          </cell>
          <cell r="I5427" t="str">
            <v/>
          </cell>
          <cell r="J5427" t="str">
            <v>新世代分行系統(NBS)</v>
          </cell>
        </row>
        <row r="5428">
          <cell r="B5428" t="str">
            <v>A22902</v>
          </cell>
          <cell r="C5428" t="str">
            <v>虛擬證券戶支出</v>
          </cell>
          <cell r="D5428" t="str">
            <v>Y</v>
          </cell>
          <cell r="E5428" t="str">
            <v/>
          </cell>
          <cell r="F5428" t="str">
            <v>CBP03</v>
          </cell>
          <cell r="G5428" t="str">
            <v>N</v>
          </cell>
          <cell r="H5428" t="str">
            <v>NBS</v>
          </cell>
          <cell r="I5428" t="str">
            <v/>
          </cell>
          <cell r="J5428" t="str">
            <v>新世代分行系統(NBS)</v>
          </cell>
        </row>
        <row r="5429">
          <cell r="B5429" t="str">
            <v>E221012</v>
          </cell>
          <cell r="C5429" t="str">
            <v>虛擬帳號交易沖正</v>
          </cell>
          <cell r="D5429" t="str">
            <v>Y</v>
          </cell>
          <cell r="E5429" t="str">
            <v/>
          </cell>
          <cell r="F5429" t="str">
            <v>CBP03</v>
          </cell>
          <cell r="G5429" t="str">
            <v>N</v>
          </cell>
          <cell r="H5429" t="str">
            <v>NBS</v>
          </cell>
          <cell r="I5429" t="str">
            <v/>
          </cell>
          <cell r="J5429" t="str">
            <v>新世代分行系統(NBS)</v>
          </cell>
        </row>
        <row r="5430">
          <cell r="B5430" t="str">
            <v>E221013</v>
          </cell>
          <cell r="C5430" t="str">
            <v>期貨保證金交易沖正</v>
          </cell>
          <cell r="D5430" t="str">
            <v>Y</v>
          </cell>
          <cell r="E5430" t="str">
            <v/>
          </cell>
          <cell r="F5430" t="str">
            <v>CBP03</v>
          </cell>
          <cell r="G5430" t="str">
            <v>N</v>
          </cell>
          <cell r="H5430" t="str">
            <v>NBS</v>
          </cell>
          <cell r="I5430" t="str">
            <v/>
          </cell>
          <cell r="J5430" t="str">
            <v>新世代分行系統(NBS)</v>
          </cell>
        </row>
        <row r="5431">
          <cell r="B5431" t="str">
            <v>E223011</v>
          </cell>
          <cell r="C5431" t="str">
            <v>現金收入沖正</v>
          </cell>
          <cell r="D5431" t="str">
            <v>Y</v>
          </cell>
          <cell r="E5431" t="str">
            <v/>
          </cell>
          <cell r="F5431" t="str">
            <v>CBP03</v>
          </cell>
          <cell r="G5431" t="str">
            <v>N</v>
          </cell>
          <cell r="H5431" t="str">
            <v>NBS</v>
          </cell>
          <cell r="I5431" t="str">
            <v/>
          </cell>
          <cell r="J5431" t="str">
            <v>新世代分行系統(NBS)</v>
          </cell>
        </row>
        <row r="5432">
          <cell r="B5432" t="str">
            <v>E223012</v>
          </cell>
          <cell r="C5432" t="str">
            <v>現金支出沖正</v>
          </cell>
          <cell r="D5432" t="str">
            <v>Y</v>
          </cell>
          <cell r="E5432" t="str">
            <v/>
          </cell>
          <cell r="F5432" t="str">
            <v>CBP03</v>
          </cell>
          <cell r="G5432" t="str">
            <v>N</v>
          </cell>
          <cell r="H5432" t="str">
            <v>NBS</v>
          </cell>
          <cell r="I5432" t="str">
            <v/>
          </cell>
          <cell r="J5432" t="str">
            <v>新世代分行系統(NBS)</v>
          </cell>
        </row>
        <row r="5433">
          <cell r="B5433" t="str">
            <v>E224011</v>
          </cell>
          <cell r="C5433" t="str">
            <v>轉帳沖正</v>
          </cell>
          <cell r="D5433" t="str">
            <v>Y</v>
          </cell>
          <cell r="E5433" t="str">
            <v/>
          </cell>
          <cell r="F5433" t="str">
            <v>CBP03</v>
          </cell>
          <cell r="G5433" t="str">
            <v>N</v>
          </cell>
          <cell r="H5433" t="str">
            <v>NBS</v>
          </cell>
          <cell r="I5433" t="str">
            <v/>
          </cell>
          <cell r="J5433" t="str">
            <v>新世代分行系統(NBS)</v>
          </cell>
        </row>
        <row r="5434">
          <cell r="B5434" t="str">
            <v>E225011</v>
          </cell>
          <cell r="C5434" t="str">
            <v>轉帳收入沖正</v>
          </cell>
          <cell r="D5434" t="str">
            <v>Y</v>
          </cell>
          <cell r="E5434" t="str">
            <v/>
          </cell>
          <cell r="F5434" t="str">
            <v>CBP03</v>
          </cell>
          <cell r="G5434" t="str">
            <v>N</v>
          </cell>
          <cell r="H5434" t="str">
            <v>NBS</v>
          </cell>
          <cell r="I5434" t="str">
            <v/>
          </cell>
          <cell r="J5434" t="str">
            <v>新世代分行系統(NBS)</v>
          </cell>
        </row>
        <row r="5435">
          <cell r="B5435" t="str">
            <v>E225012</v>
          </cell>
          <cell r="C5435" t="str">
            <v>轉帳支出沖正</v>
          </cell>
          <cell r="D5435" t="str">
            <v>Y</v>
          </cell>
          <cell r="E5435" t="str">
            <v/>
          </cell>
          <cell r="F5435" t="str">
            <v>CBP03</v>
          </cell>
          <cell r="G5435" t="str">
            <v>N</v>
          </cell>
          <cell r="H5435" t="str">
            <v>NBS</v>
          </cell>
          <cell r="I5435" t="str">
            <v/>
          </cell>
          <cell r="J5435" t="str">
            <v>新世代分行系統(NBS)</v>
          </cell>
        </row>
        <row r="5436">
          <cell r="B5436" t="str">
            <v>E225013</v>
          </cell>
          <cell r="C5436" t="str">
            <v>轉帳沖正</v>
          </cell>
          <cell r="D5436" t="str">
            <v>Y</v>
          </cell>
          <cell r="E5436" t="str">
            <v/>
          </cell>
          <cell r="F5436" t="str">
            <v>CBP03</v>
          </cell>
          <cell r="G5436" t="str">
            <v>N</v>
          </cell>
          <cell r="H5436" t="str">
            <v>NBS</v>
          </cell>
          <cell r="I5436" t="str">
            <v/>
          </cell>
          <cell r="J5436" t="str">
            <v>新世代分行系統(NBS)</v>
          </cell>
        </row>
        <row r="5437">
          <cell r="B5437" t="str">
            <v>E226011</v>
          </cell>
          <cell r="C5437" t="str">
            <v>支存止扣提存沖正</v>
          </cell>
          <cell r="D5437" t="str">
            <v>Y</v>
          </cell>
          <cell r="E5437" t="str">
            <v/>
          </cell>
          <cell r="F5437" t="str">
            <v>CBP03</v>
          </cell>
          <cell r="G5437" t="str">
            <v>N</v>
          </cell>
          <cell r="H5437" t="str">
            <v>NBS</v>
          </cell>
          <cell r="I5437" t="str">
            <v/>
          </cell>
          <cell r="J5437" t="str">
            <v>新世代分行系統(NBS)</v>
          </cell>
        </row>
        <row r="5438">
          <cell r="B5438" t="str">
            <v>E226012</v>
          </cell>
          <cell r="C5438" t="str">
            <v>綜存扣押沖正</v>
          </cell>
          <cell r="D5438" t="str">
            <v>Y</v>
          </cell>
          <cell r="E5438" t="str">
            <v/>
          </cell>
          <cell r="F5438" t="str">
            <v>CBP03</v>
          </cell>
          <cell r="G5438" t="str">
            <v>N</v>
          </cell>
          <cell r="H5438" t="str">
            <v>NBS</v>
          </cell>
          <cell r="I5438" t="str">
            <v/>
          </cell>
          <cell r="J5438" t="str">
            <v>新世代分行系統(NBS)</v>
          </cell>
        </row>
        <row r="5439">
          <cell r="B5439" t="str">
            <v>E226062</v>
          </cell>
          <cell r="C5439" t="str">
            <v>存單定期領息沖正</v>
          </cell>
          <cell r="D5439" t="str">
            <v>Y</v>
          </cell>
          <cell r="E5439" t="str">
            <v/>
          </cell>
          <cell r="F5439" t="str">
            <v>CBP03</v>
          </cell>
          <cell r="G5439" t="str">
            <v>N</v>
          </cell>
          <cell r="H5439" t="str">
            <v>NBS</v>
          </cell>
          <cell r="I5439" t="str">
            <v/>
          </cell>
          <cell r="J5439" t="str">
            <v>新世代分行系統(NBS)</v>
          </cell>
        </row>
        <row r="5440">
          <cell r="B5440" t="str">
            <v>E226091</v>
          </cell>
          <cell r="C5440" t="str">
            <v>AUTO活轉支T418沖正</v>
          </cell>
          <cell r="D5440" t="str">
            <v>N</v>
          </cell>
          <cell r="E5440" t="str">
            <v/>
          </cell>
          <cell r="F5440" t="str">
            <v>CBP03</v>
          </cell>
          <cell r="G5440" t="str">
            <v>N</v>
          </cell>
          <cell r="H5440" t="str">
            <v>NBS</v>
          </cell>
          <cell r="I5440" t="str">
            <v/>
          </cell>
          <cell r="J5440" t="str">
            <v>N/A</v>
          </cell>
        </row>
        <row r="5441">
          <cell r="B5441" t="str">
            <v>E226092</v>
          </cell>
          <cell r="C5441" t="str">
            <v>支存無支票支出沖正</v>
          </cell>
          <cell r="D5441" t="str">
            <v>N</v>
          </cell>
          <cell r="E5441" t="str">
            <v/>
          </cell>
          <cell r="F5441" t="str">
            <v>CBP03</v>
          </cell>
          <cell r="G5441" t="str">
            <v>N</v>
          </cell>
          <cell r="H5441" t="str">
            <v>NBS</v>
          </cell>
          <cell r="I5441" t="str">
            <v/>
          </cell>
          <cell r="J5441" t="str">
            <v>新世代分行系統(NBS)</v>
          </cell>
        </row>
        <row r="5442">
          <cell r="B5442" t="str">
            <v>E22611</v>
          </cell>
          <cell r="C5442" t="str">
            <v>手續費收入沖正</v>
          </cell>
          <cell r="D5442" t="str">
            <v>Y</v>
          </cell>
          <cell r="E5442" t="str">
            <v/>
          </cell>
          <cell r="F5442" t="str">
            <v>CBP03</v>
          </cell>
          <cell r="G5442" t="str">
            <v>N</v>
          </cell>
          <cell r="H5442" t="str">
            <v>NBS</v>
          </cell>
          <cell r="I5442" t="str">
            <v/>
          </cell>
          <cell r="J5442" t="str">
            <v>新世代分行系統(NBS)</v>
          </cell>
        </row>
        <row r="5443">
          <cell r="B5443" t="str">
            <v>E226131</v>
          </cell>
          <cell r="C5443" t="str">
            <v>存同帳務處理(沖正)</v>
          </cell>
          <cell r="D5443" t="str">
            <v>Y</v>
          </cell>
          <cell r="E5443" t="str">
            <v/>
          </cell>
          <cell r="F5443" t="str">
            <v>CBP03</v>
          </cell>
          <cell r="G5443" t="str">
            <v>N</v>
          </cell>
          <cell r="H5443" t="str">
            <v>NBS</v>
          </cell>
          <cell r="I5443" t="str">
            <v/>
          </cell>
          <cell r="J5443" t="str">
            <v>新世代分行系統(NBS)</v>
          </cell>
        </row>
        <row r="5444">
          <cell r="B5444" t="str">
            <v>E228011</v>
          </cell>
          <cell r="C5444" t="str">
            <v>代收各類稅單－透過財金沖正</v>
          </cell>
          <cell r="D5444" t="str">
            <v>Y</v>
          </cell>
          <cell r="E5444" t="str">
            <v/>
          </cell>
          <cell r="F5444" t="str">
            <v>CBP03</v>
          </cell>
          <cell r="G5444" t="str">
            <v>N</v>
          </cell>
          <cell r="H5444" t="str">
            <v>NBS</v>
          </cell>
          <cell r="I5444" t="str">
            <v>IFP0ATWB</v>
          </cell>
          <cell r="J5444" t="str">
            <v>新世代分行系統(NBS)</v>
          </cell>
        </row>
        <row r="5445">
          <cell r="B5445" t="str">
            <v>E228012</v>
          </cell>
          <cell r="C5445" t="str">
            <v>代收各類稅單－透過財金沖正</v>
          </cell>
          <cell r="D5445" t="str">
            <v>Y</v>
          </cell>
          <cell r="E5445" t="str">
            <v/>
          </cell>
          <cell r="F5445" t="str">
            <v>CBP03</v>
          </cell>
          <cell r="G5445" t="str">
            <v>N</v>
          </cell>
          <cell r="H5445" t="str">
            <v>NBS</v>
          </cell>
          <cell r="I5445" t="str">
            <v>IFP0ATWB</v>
          </cell>
          <cell r="J5445" t="str">
            <v>新世代分行系統(NBS)</v>
          </cell>
        </row>
        <row r="5446">
          <cell r="B5446" t="str">
            <v>E228013</v>
          </cell>
          <cell r="C5446" t="str">
            <v>代收各類稅單－透過財金沖正</v>
          </cell>
          <cell r="D5446" t="str">
            <v>Y</v>
          </cell>
          <cell r="E5446" t="str">
            <v/>
          </cell>
          <cell r="F5446" t="str">
            <v>CBP03</v>
          </cell>
          <cell r="G5446" t="str">
            <v>N</v>
          </cell>
          <cell r="H5446" t="str">
            <v>NBS</v>
          </cell>
          <cell r="I5446" t="str">
            <v>IFP0ATWB</v>
          </cell>
          <cell r="J5446" t="str">
            <v>新世代分行系統(NBS)</v>
          </cell>
        </row>
        <row r="5447">
          <cell r="B5447" t="str">
            <v>E228014</v>
          </cell>
          <cell r="C5447" t="str">
            <v>代收各類稅單－透過財金沖正</v>
          </cell>
          <cell r="D5447" t="str">
            <v>Y</v>
          </cell>
          <cell r="E5447" t="str">
            <v/>
          </cell>
          <cell r="F5447" t="str">
            <v>CBP03</v>
          </cell>
          <cell r="G5447" t="str">
            <v>N</v>
          </cell>
          <cell r="H5447" t="str">
            <v>NBS</v>
          </cell>
          <cell r="I5447" t="str">
            <v>IFP0ATWB</v>
          </cell>
          <cell r="J5447" t="str">
            <v>新世代分行系統(NBS)</v>
          </cell>
        </row>
        <row r="5448">
          <cell r="B5448" t="str">
            <v>E228015</v>
          </cell>
          <cell r="C5448" t="str">
            <v>多筆稅款代收沖正</v>
          </cell>
          <cell r="D5448" t="str">
            <v>Y</v>
          </cell>
          <cell r="E5448" t="str">
            <v/>
          </cell>
          <cell r="F5448" t="str">
            <v>CBP03</v>
          </cell>
          <cell r="G5448" t="str">
            <v>N</v>
          </cell>
          <cell r="H5448" t="str">
            <v>NBS</v>
          </cell>
          <cell r="I5448" t="str">
            <v>IFP0ATWB</v>
          </cell>
          <cell r="J5448" t="str">
            <v>新世代分行系統(NBS)</v>
          </cell>
        </row>
        <row r="5449">
          <cell r="B5449" t="str">
            <v>E228021</v>
          </cell>
          <cell r="C5449" t="str">
            <v>多筆代收公共事業費沖正</v>
          </cell>
          <cell r="D5449" t="str">
            <v>Y</v>
          </cell>
          <cell r="E5449" t="str">
            <v/>
          </cell>
          <cell r="F5449" t="str">
            <v>CBP03</v>
          </cell>
          <cell r="G5449" t="str">
            <v>N</v>
          </cell>
          <cell r="H5449" t="str">
            <v>NBS</v>
          </cell>
          <cell r="I5449" t="str">
            <v>IFP0ATWB</v>
          </cell>
          <cell r="J5449" t="str">
            <v>新世代分行系統(NBS)</v>
          </cell>
        </row>
        <row r="5450">
          <cell r="B5450" t="str">
            <v>E228022</v>
          </cell>
          <cell r="C5450" t="str">
            <v>代收公共事業費沖正－補充健保費</v>
          </cell>
          <cell r="D5450" t="str">
            <v>Y</v>
          </cell>
          <cell r="E5450" t="str">
            <v/>
          </cell>
          <cell r="F5450" t="str">
            <v>CBP03</v>
          </cell>
          <cell r="G5450" t="str">
            <v>N</v>
          </cell>
          <cell r="H5450" t="str">
            <v>NBS</v>
          </cell>
          <cell r="I5450" t="str">
            <v>IFP0ATWB</v>
          </cell>
          <cell r="J5450" t="str">
            <v>新世代分行系統(NBS)</v>
          </cell>
        </row>
        <row r="5451">
          <cell r="B5451" t="str">
            <v>E228023</v>
          </cell>
          <cell r="C5451" t="str">
            <v>人工代收勞健保費沖正</v>
          </cell>
          <cell r="D5451" t="str">
            <v>Y</v>
          </cell>
          <cell r="E5451" t="str">
            <v/>
          </cell>
          <cell r="F5451" t="str">
            <v>CBP03</v>
          </cell>
          <cell r="G5451" t="str">
            <v>N</v>
          </cell>
          <cell r="H5451" t="str">
            <v>NBS</v>
          </cell>
          <cell r="I5451" t="str">
            <v>IFP0ATWB</v>
          </cell>
          <cell r="J5451" t="str">
            <v>新世代分行系統(NBS)</v>
          </cell>
        </row>
        <row r="5452">
          <cell r="B5452" t="str">
            <v>E228031</v>
          </cell>
          <cell r="C5452" t="str">
            <v>代收本行信用卡款沖正</v>
          </cell>
          <cell r="D5452" t="str">
            <v>Y</v>
          </cell>
          <cell r="E5452" t="str">
            <v/>
          </cell>
          <cell r="F5452" t="str">
            <v>CBP03</v>
          </cell>
          <cell r="G5452" t="str">
            <v>N</v>
          </cell>
          <cell r="H5452" t="str">
            <v>NBS</v>
          </cell>
          <cell r="I5452" t="str">
            <v>IFP0ATWB</v>
          </cell>
          <cell r="J5452" t="str">
            <v>新世代分行系統(NBS)</v>
          </cell>
        </row>
        <row r="5453">
          <cell r="B5453" t="str">
            <v>E22901</v>
          </cell>
          <cell r="C5453" t="str">
            <v>虛擬證券戶存入沖正</v>
          </cell>
          <cell r="D5453" t="str">
            <v>Y</v>
          </cell>
          <cell r="E5453" t="str">
            <v/>
          </cell>
          <cell r="F5453" t="str">
            <v>CBP03</v>
          </cell>
          <cell r="G5453" t="str">
            <v>N</v>
          </cell>
          <cell r="H5453" t="str">
            <v>NBS</v>
          </cell>
          <cell r="I5453" t="str">
            <v/>
          </cell>
          <cell r="J5453" t="str">
            <v>新世代分行系統(NBS)</v>
          </cell>
        </row>
        <row r="5454">
          <cell r="B5454" t="str">
            <v>E22902</v>
          </cell>
          <cell r="C5454" t="str">
            <v>虛擬證券戶支出沖正</v>
          </cell>
          <cell r="D5454" t="str">
            <v>Y</v>
          </cell>
          <cell r="E5454" t="str">
            <v/>
          </cell>
          <cell r="F5454" t="str">
            <v>CBP03</v>
          </cell>
          <cell r="G5454" t="str">
            <v>N</v>
          </cell>
          <cell r="H5454" t="str">
            <v>NBS</v>
          </cell>
          <cell r="I5454" t="str">
            <v/>
          </cell>
          <cell r="J5454" t="str">
            <v>新世代分行系統(NBS)</v>
          </cell>
        </row>
        <row r="5455">
          <cell r="B5455" t="str">
            <v>S2010111</v>
          </cell>
          <cell r="C5455" t="str">
            <v>黃金交易明細查詢(螢幕查詢)</v>
          </cell>
          <cell r="D5455" t="str">
            <v>Y</v>
          </cell>
          <cell r="E5455" t="str">
            <v/>
          </cell>
          <cell r="F5455" t="str">
            <v>N</v>
          </cell>
          <cell r="G5455" t="str">
            <v>N</v>
          </cell>
          <cell r="H5455" t="str">
            <v/>
          </cell>
          <cell r="I5455" t="str">
            <v/>
          </cell>
          <cell r="J5455" t="str">
            <v>N/A</v>
          </cell>
        </row>
        <row r="5456">
          <cell r="B5456" t="str">
            <v>S2010112</v>
          </cell>
          <cell r="C5456" t="str">
            <v>黃金交易明細查詢(印表查詢).</v>
          </cell>
          <cell r="D5456" t="str">
            <v>Y</v>
          </cell>
          <cell r="E5456" t="str">
            <v/>
          </cell>
          <cell r="F5456" t="str">
            <v>N</v>
          </cell>
          <cell r="G5456" t="str">
            <v>N</v>
          </cell>
          <cell r="H5456" t="str">
            <v/>
          </cell>
          <cell r="I5456" t="str">
            <v/>
          </cell>
          <cell r="J5456" t="str">
            <v>N/A</v>
          </cell>
        </row>
        <row r="5457">
          <cell r="B5457" t="str">
            <v>S202014</v>
          </cell>
          <cell r="C5457" t="str">
            <v>綜存戶事故查詢</v>
          </cell>
          <cell r="D5457" t="str">
            <v>Y</v>
          </cell>
          <cell r="E5457" t="str">
            <v/>
          </cell>
          <cell r="F5457" t="str">
            <v>N</v>
          </cell>
          <cell r="G5457" t="str">
            <v>N</v>
          </cell>
          <cell r="H5457" t="str">
            <v/>
          </cell>
          <cell r="I5457" t="str">
            <v/>
          </cell>
          <cell r="J5457" t="str">
            <v>N/A</v>
          </cell>
        </row>
        <row r="5458">
          <cell r="B5458" t="str">
            <v>S202014T</v>
          </cell>
          <cell r="C5458" t="str">
            <v>第三方支付儲值帳戶事故查詢</v>
          </cell>
          <cell r="D5458" t="str">
            <v>N</v>
          </cell>
          <cell r="E5458" t="str">
            <v/>
          </cell>
          <cell r="F5458" t="str">
            <v>N</v>
          </cell>
          <cell r="G5458" t="str">
            <v>N</v>
          </cell>
          <cell r="H5458" t="str">
            <v/>
          </cell>
          <cell r="I5458" t="str">
            <v/>
          </cell>
          <cell r="J5458" t="str">
            <v>N/A</v>
          </cell>
        </row>
        <row r="5459">
          <cell r="B5459" t="str">
            <v>S204014A</v>
          </cell>
          <cell r="C5459" t="str">
            <v>第三方支付帳戶資料查詢</v>
          </cell>
          <cell r="D5459" t="str">
            <v>N</v>
          </cell>
          <cell r="E5459" t="str">
            <v/>
          </cell>
          <cell r="F5459" t="str">
            <v>N</v>
          </cell>
          <cell r="G5459" t="str">
            <v>N</v>
          </cell>
          <cell r="H5459" t="str">
            <v/>
          </cell>
          <cell r="I5459" t="str">
            <v/>
          </cell>
          <cell r="J5459" t="str">
            <v>N/A</v>
          </cell>
        </row>
        <row r="5460">
          <cell r="B5460" t="str">
            <v>S204014B</v>
          </cell>
          <cell r="C5460" t="str">
            <v>儲值卡帳戶資料查詢</v>
          </cell>
          <cell r="D5460" t="str">
            <v>N</v>
          </cell>
          <cell r="E5460" t="str">
            <v/>
          </cell>
          <cell r="F5460" t="str">
            <v>N</v>
          </cell>
          <cell r="G5460" t="str">
            <v>N</v>
          </cell>
          <cell r="H5460" t="str">
            <v/>
          </cell>
          <cell r="I5460" t="str">
            <v/>
          </cell>
          <cell r="J5460" t="str">
            <v>N/A</v>
          </cell>
        </row>
        <row r="5461">
          <cell r="B5461" t="str">
            <v>S204014C</v>
          </cell>
          <cell r="C5461" t="str">
            <v>台幣活期存款帳戶資料查詢</v>
          </cell>
          <cell r="D5461" t="str">
            <v>Y</v>
          </cell>
          <cell r="E5461" t="str">
            <v/>
          </cell>
          <cell r="F5461" t="str">
            <v>N</v>
          </cell>
          <cell r="G5461" t="str">
            <v>N</v>
          </cell>
          <cell r="H5461" t="str">
            <v/>
          </cell>
          <cell r="I5461" t="str">
            <v/>
          </cell>
          <cell r="J5461" t="str">
            <v>N/A</v>
          </cell>
        </row>
        <row r="5462">
          <cell r="B5462" t="str">
            <v>S204041A</v>
          </cell>
          <cell r="C5462" t="str">
            <v>帳戶餘查詢（多筆）活存、證交款</v>
          </cell>
          <cell r="D5462" t="str">
            <v>Y</v>
          </cell>
          <cell r="E5462" t="str">
            <v/>
          </cell>
          <cell r="F5462" t="str">
            <v>N</v>
          </cell>
          <cell r="G5462" t="str">
            <v>N</v>
          </cell>
          <cell r="H5462" t="str">
            <v/>
          </cell>
          <cell r="I5462" t="str">
            <v/>
          </cell>
          <cell r="J5462" t="str">
            <v>N/A</v>
          </cell>
        </row>
        <row r="5463">
          <cell r="B5463" t="str">
            <v>S204041B</v>
          </cell>
          <cell r="C5463" t="str">
            <v>支存餘額查詢（多筆）</v>
          </cell>
          <cell r="D5463" t="str">
            <v>Y</v>
          </cell>
          <cell r="E5463" t="str">
            <v/>
          </cell>
          <cell r="F5463" t="str">
            <v>N</v>
          </cell>
          <cell r="G5463" t="str">
            <v>N</v>
          </cell>
          <cell r="H5463" t="str">
            <v/>
          </cell>
          <cell r="I5463" t="str">
            <v/>
          </cell>
          <cell r="J5463" t="str">
            <v>N/A</v>
          </cell>
        </row>
        <row r="5464">
          <cell r="B5464" t="str">
            <v>S205011A</v>
          </cell>
          <cell r="C5464" t="str">
            <v>支存近六個月存款積數查詢</v>
          </cell>
          <cell r="D5464" t="str">
            <v>Y</v>
          </cell>
          <cell r="E5464" t="str">
            <v/>
          </cell>
          <cell r="F5464" t="str">
            <v>N</v>
          </cell>
          <cell r="G5464" t="str">
            <v>N</v>
          </cell>
          <cell r="H5464" t="str">
            <v/>
          </cell>
          <cell r="I5464" t="str">
            <v/>
          </cell>
          <cell r="J5464" t="str">
            <v>N/A</v>
          </cell>
        </row>
        <row r="5465">
          <cell r="B5465" t="str">
            <v>S205011B</v>
          </cell>
          <cell r="C5465" t="str">
            <v>台幣活存近六個月積數查詢</v>
          </cell>
          <cell r="D5465" t="str">
            <v>Y</v>
          </cell>
          <cell r="E5465" t="str">
            <v/>
          </cell>
          <cell r="F5465" t="str">
            <v>N</v>
          </cell>
          <cell r="G5465" t="str">
            <v>N</v>
          </cell>
          <cell r="H5465" t="str">
            <v/>
          </cell>
          <cell r="I5465" t="str">
            <v/>
          </cell>
          <cell r="J5465" t="str">
            <v>N/A</v>
          </cell>
        </row>
        <row r="5466">
          <cell r="B5466" t="str">
            <v>S205011C</v>
          </cell>
          <cell r="C5466" t="str">
            <v>外幣活存近六個月積數查詢</v>
          </cell>
          <cell r="D5466" t="str">
            <v>Y</v>
          </cell>
          <cell r="E5466" t="str">
            <v/>
          </cell>
          <cell r="F5466" t="str">
            <v>N</v>
          </cell>
          <cell r="G5466" t="str">
            <v>N</v>
          </cell>
          <cell r="H5466" t="str">
            <v/>
          </cell>
          <cell r="I5466" t="str">
            <v/>
          </cell>
          <cell r="J5466" t="str">
            <v>N/A</v>
          </cell>
        </row>
        <row r="5467">
          <cell r="B5467" t="str">
            <v>S205024</v>
          </cell>
          <cell r="C5467" t="str">
            <v>帳號資料查詢-供交易20502使用</v>
          </cell>
          <cell r="D5467" t="str">
            <v>Y</v>
          </cell>
          <cell r="E5467" t="str">
            <v/>
          </cell>
          <cell r="F5467" t="str">
            <v>N</v>
          </cell>
          <cell r="G5467" t="str">
            <v>N</v>
          </cell>
          <cell r="H5467" t="str">
            <v/>
          </cell>
          <cell r="I5467" t="str">
            <v/>
          </cell>
          <cell r="J5467" t="str">
            <v>N/A</v>
          </cell>
        </row>
        <row r="5468">
          <cell r="B5468" t="str">
            <v>S205025</v>
          </cell>
          <cell r="C5468" t="str">
            <v>顧客信用查詢放款帳號資料查詢</v>
          </cell>
          <cell r="D5468" t="str">
            <v>Y</v>
          </cell>
          <cell r="E5468" t="str">
            <v/>
          </cell>
          <cell r="F5468" t="str">
            <v>N</v>
          </cell>
          <cell r="G5468" t="str">
            <v>N</v>
          </cell>
          <cell r="H5468" t="str">
            <v/>
          </cell>
          <cell r="I5468" t="str">
            <v/>
          </cell>
          <cell r="J5468" t="str">
            <v>N/A</v>
          </cell>
        </row>
        <row r="5469">
          <cell r="B5469" t="str">
            <v>A301011</v>
          </cell>
          <cell r="C5469" t="str">
            <v>跨行匯款收入-有摺 </v>
          </cell>
          <cell r="D5469" t="str">
            <v>Y</v>
          </cell>
          <cell r="E5469" t="str">
            <v/>
          </cell>
          <cell r="F5469" t="str">
            <v>CBP18</v>
          </cell>
          <cell r="G5469" t="str">
            <v>N</v>
          </cell>
          <cell r="H5469" t="str">
            <v>NBS</v>
          </cell>
          <cell r="I5469" t="str">
            <v>?</v>
          </cell>
          <cell r="J5469" t="str">
            <v>新世代分行系統(NBS)</v>
          </cell>
        </row>
        <row r="5470">
          <cell r="B5470" t="str">
            <v>A301012</v>
          </cell>
          <cell r="C5470" t="str">
            <v>跨行匯款收入</v>
          </cell>
          <cell r="D5470" t="str">
            <v>Y</v>
          </cell>
          <cell r="E5470" t="str">
            <v/>
          </cell>
          <cell r="F5470" t="str">
            <v>CBP18</v>
          </cell>
          <cell r="G5470" t="str">
            <v>N</v>
          </cell>
          <cell r="H5470" t="str">
            <v>NBS</v>
          </cell>
          <cell r="I5470" t="str">
            <v>?</v>
          </cell>
          <cell r="J5470" t="str">
            <v>新世代分行系統(NBS)</v>
          </cell>
        </row>
        <row r="5471">
          <cell r="B5471" t="str">
            <v>A301013</v>
          </cell>
          <cell r="C5471" t="str">
            <v>跨行匯款收入</v>
          </cell>
          <cell r="D5471" t="str">
            <v>Y</v>
          </cell>
          <cell r="E5471" t="str">
            <v/>
          </cell>
          <cell r="F5471" t="str">
            <v>CBP18</v>
          </cell>
          <cell r="G5471" t="str">
            <v>N</v>
          </cell>
          <cell r="H5471" t="str">
            <v>NBS</v>
          </cell>
          <cell r="I5471" t="str">
            <v>?</v>
          </cell>
          <cell r="J5471" t="str">
            <v>新世代分行系統(NBS)</v>
          </cell>
        </row>
        <row r="5472">
          <cell r="B5472" t="str">
            <v>A301014</v>
          </cell>
          <cell r="C5472" t="str">
            <v>跨行匯款收入多筆交易序號</v>
          </cell>
          <cell r="D5472" t="str">
            <v>Y</v>
          </cell>
          <cell r="E5472" t="str">
            <v/>
          </cell>
          <cell r="F5472" t="str">
            <v>CBP18</v>
          </cell>
          <cell r="G5472" t="str">
            <v>N</v>
          </cell>
          <cell r="H5472" t="str">
            <v>NBS</v>
          </cell>
          <cell r="I5472" t="str">
            <v>?</v>
          </cell>
          <cell r="J5472" t="str">
            <v>新世代分行系統(NBS)</v>
          </cell>
        </row>
        <row r="5473">
          <cell r="B5473" t="str">
            <v>A301021</v>
          </cell>
          <cell r="C5473" t="str">
            <v>匯款登錄查詢</v>
          </cell>
          <cell r="D5473" t="str">
            <v>N</v>
          </cell>
          <cell r="E5473" t="str">
            <v/>
          </cell>
          <cell r="F5473" t="str">
            <v>CBP18</v>
          </cell>
          <cell r="G5473" t="str">
            <v>N</v>
          </cell>
          <cell r="H5473" t="str">
            <v/>
          </cell>
          <cell r="I5473" t="str">
            <v/>
          </cell>
          <cell r="J5473" t="str">
            <v>N/A</v>
          </cell>
        </row>
        <row r="5474">
          <cell r="B5474" t="str">
            <v>A301022</v>
          </cell>
          <cell r="C5474" t="str">
            <v>匯款登錄</v>
          </cell>
          <cell r="D5474" t="str">
            <v>N</v>
          </cell>
          <cell r="E5474" t="str">
            <v/>
          </cell>
          <cell r="F5474" t="str">
            <v>CBP18</v>
          </cell>
          <cell r="G5474" t="str">
            <v>N</v>
          </cell>
          <cell r="H5474" t="str">
            <v/>
          </cell>
          <cell r="I5474" t="str">
            <v/>
          </cell>
          <cell r="J5474" t="str">
            <v>N/A</v>
          </cell>
        </row>
        <row r="5475">
          <cell r="B5475" t="str">
            <v>A301023</v>
          </cell>
          <cell r="C5475" t="str">
            <v>海關稅費轉匯登錄</v>
          </cell>
          <cell r="D5475" t="str">
            <v>Y</v>
          </cell>
          <cell r="E5475" t="str">
            <v/>
          </cell>
          <cell r="F5475" t="str">
            <v>CBP18</v>
          </cell>
          <cell r="G5475" t="str">
            <v>N</v>
          </cell>
          <cell r="H5475" t="str">
            <v>NBS</v>
          </cell>
          <cell r="I5475" t="str">
            <v>?</v>
          </cell>
          <cell r="J5475" t="str">
            <v>新世代分行系統(NBS)</v>
          </cell>
        </row>
        <row r="5476">
          <cell r="B5476" t="str">
            <v>A301024</v>
          </cell>
          <cell r="C5476" t="str">
            <v>匯款登錄</v>
          </cell>
          <cell r="D5476" t="str">
            <v>N</v>
          </cell>
          <cell r="E5476" t="str">
            <v/>
          </cell>
          <cell r="F5476" t="str">
            <v>CBP18</v>
          </cell>
          <cell r="G5476" t="str">
            <v>N</v>
          </cell>
          <cell r="H5476" t="str">
            <v/>
          </cell>
          <cell r="I5476" t="str">
            <v/>
          </cell>
          <cell r="J5476" t="str">
            <v>N/A</v>
          </cell>
        </row>
        <row r="5477">
          <cell r="B5477" t="str">
            <v>A301025</v>
          </cell>
          <cell r="C5477" t="str">
            <v>修改匯款資料前查詢資料</v>
          </cell>
          <cell r="D5477" t="str">
            <v>N</v>
          </cell>
          <cell r="E5477" t="str">
            <v/>
          </cell>
          <cell r="F5477" t="str">
            <v>CBP18</v>
          </cell>
          <cell r="G5477" t="str">
            <v>N</v>
          </cell>
          <cell r="H5477" t="str">
            <v/>
          </cell>
          <cell r="I5477" t="str">
            <v/>
          </cell>
          <cell r="J5477" t="str">
            <v>N/A</v>
          </cell>
        </row>
        <row r="5478">
          <cell r="B5478" t="str">
            <v>A301026</v>
          </cell>
          <cell r="C5478" t="str">
            <v>匯款資料更正</v>
          </cell>
          <cell r="D5478" t="str">
            <v>N</v>
          </cell>
          <cell r="E5478" t="str">
            <v/>
          </cell>
          <cell r="F5478" t="str">
            <v>CBP18</v>
          </cell>
          <cell r="G5478" t="str">
            <v>N</v>
          </cell>
          <cell r="H5478" t="str">
            <v/>
          </cell>
          <cell r="I5478" t="str">
            <v/>
          </cell>
          <cell r="J5478" t="str">
            <v>N/A</v>
          </cell>
        </row>
        <row r="5479">
          <cell r="B5479" t="str">
            <v>A301031</v>
          </cell>
          <cell r="C5479" t="str">
            <v>匯款放行前查詢資料</v>
          </cell>
          <cell r="D5479" t="str">
            <v>N</v>
          </cell>
          <cell r="E5479" t="str">
            <v/>
          </cell>
          <cell r="F5479" t="str">
            <v>CBP18</v>
          </cell>
          <cell r="G5479" t="str">
            <v>N</v>
          </cell>
          <cell r="H5479" t="str">
            <v/>
          </cell>
          <cell r="I5479" t="str">
            <v/>
          </cell>
          <cell r="J5479" t="str">
            <v>N/A</v>
          </cell>
        </row>
        <row r="5480">
          <cell r="B5480" t="str">
            <v>A301032</v>
          </cell>
          <cell r="C5480" t="str">
            <v>跨行匯出匯款</v>
          </cell>
          <cell r="D5480" t="str">
            <v>Y</v>
          </cell>
          <cell r="E5480" t="str">
            <v/>
          </cell>
          <cell r="F5480" t="str">
            <v>CBP18</v>
          </cell>
          <cell r="G5480" t="str">
            <v>N</v>
          </cell>
          <cell r="H5480" t="str">
            <v>NBS</v>
          </cell>
          <cell r="I5480" t="str">
            <v>?</v>
          </cell>
          <cell r="J5480" t="str">
            <v>新世代分行系統(NBS)</v>
          </cell>
        </row>
        <row r="5481">
          <cell r="B5481" t="str">
            <v>A302011</v>
          </cell>
          <cell r="C5481" t="str">
            <v>匯款訊息查詢</v>
          </cell>
          <cell r="D5481" t="str">
            <v>N</v>
          </cell>
          <cell r="E5481" t="str">
            <v/>
          </cell>
          <cell r="F5481" t="str">
            <v>CBP18</v>
          </cell>
          <cell r="G5481" t="str">
            <v>N</v>
          </cell>
          <cell r="H5481" t="str">
            <v/>
          </cell>
          <cell r="I5481" t="str">
            <v/>
          </cell>
          <cell r="J5481" t="str">
            <v>N/A</v>
          </cell>
        </row>
        <row r="5482">
          <cell r="B5482" t="str">
            <v>A302012</v>
          </cell>
          <cell r="C5482" t="str">
            <v>跨行匯款狀態查詢</v>
          </cell>
          <cell r="D5482" t="str">
            <v>N</v>
          </cell>
          <cell r="E5482" t="str">
            <v/>
          </cell>
          <cell r="F5482" t="str">
            <v>CBP18</v>
          </cell>
          <cell r="G5482" t="str">
            <v>N</v>
          </cell>
          <cell r="H5482" t="str">
            <v/>
          </cell>
          <cell r="I5482" t="str">
            <v/>
          </cell>
          <cell r="J5482" t="str">
            <v>N/A</v>
          </cell>
        </row>
        <row r="5483">
          <cell r="B5483" t="str">
            <v>A302013</v>
          </cell>
          <cell r="C5483" t="str">
            <v>待匯匯款查詢</v>
          </cell>
          <cell r="D5483" t="str">
            <v>N</v>
          </cell>
          <cell r="E5483" t="str">
            <v/>
          </cell>
          <cell r="F5483" t="str">
            <v>CBP18</v>
          </cell>
          <cell r="G5483" t="str">
            <v>N</v>
          </cell>
          <cell r="H5483" t="str">
            <v/>
          </cell>
          <cell r="I5483" t="str">
            <v/>
          </cell>
          <cell r="J5483" t="str">
            <v>N/A</v>
          </cell>
        </row>
        <row r="5484">
          <cell r="B5484" t="str">
            <v>A302014</v>
          </cell>
          <cell r="C5484" t="str">
            <v>待解匯款查詢</v>
          </cell>
          <cell r="D5484" t="str">
            <v>Y</v>
          </cell>
          <cell r="E5484" t="str">
            <v/>
          </cell>
          <cell r="F5484" t="str">
            <v>CBP18</v>
          </cell>
          <cell r="G5484" t="str">
            <v>N</v>
          </cell>
          <cell r="H5484" t="str">
            <v>NBS</v>
          </cell>
          <cell r="I5484" t="str">
            <v>?</v>
          </cell>
          <cell r="J5484" t="str">
            <v>新世代分行系統(NBS)</v>
          </cell>
        </row>
        <row r="5485">
          <cell r="B5485" t="str">
            <v>A302015</v>
          </cell>
          <cell r="C5485" t="str">
            <v>待解匯款補印</v>
          </cell>
          <cell r="D5485" t="str">
            <v>N</v>
          </cell>
          <cell r="E5485" t="str">
            <v/>
          </cell>
          <cell r="F5485" t="str">
            <v>CBP18</v>
          </cell>
          <cell r="G5485" t="str">
            <v>N</v>
          </cell>
          <cell r="H5485" t="str">
            <v/>
          </cell>
          <cell r="I5485" t="str">
            <v/>
          </cell>
          <cell r="J5485" t="str">
            <v>N/A</v>
          </cell>
        </row>
        <row r="5486">
          <cell r="B5486" t="str">
            <v>A302016</v>
          </cell>
          <cell r="C5486" t="str">
            <v>待解匯款印錄</v>
          </cell>
          <cell r="D5486" t="str">
            <v>N</v>
          </cell>
          <cell r="E5486" t="str">
            <v/>
          </cell>
          <cell r="F5486" t="str">
            <v>CBP18</v>
          </cell>
          <cell r="G5486" t="str">
            <v>N</v>
          </cell>
          <cell r="H5486" t="str">
            <v/>
          </cell>
          <cell r="I5486" t="str">
            <v/>
          </cell>
          <cell r="J5486" t="str">
            <v>N/A</v>
          </cell>
        </row>
        <row r="5487">
          <cell r="B5487" t="str">
            <v>A302017</v>
          </cell>
          <cell r="C5487" t="str">
            <v>跨行一般通訊</v>
          </cell>
          <cell r="D5487" t="str">
            <v>N</v>
          </cell>
          <cell r="E5487" t="str">
            <v/>
          </cell>
          <cell r="F5487" t="str">
            <v>CBP18</v>
          </cell>
          <cell r="G5487" t="str">
            <v>N</v>
          </cell>
          <cell r="H5487" t="str">
            <v/>
          </cell>
          <cell r="I5487" t="str">
            <v/>
          </cell>
          <cell r="J5487" t="str">
            <v>N/A</v>
          </cell>
        </row>
        <row r="5488">
          <cell r="B5488" t="str">
            <v>A302021</v>
          </cell>
          <cell r="C5488" t="str">
            <v>一般通訊印錄</v>
          </cell>
          <cell r="D5488" t="str">
            <v>N</v>
          </cell>
          <cell r="E5488" t="str">
            <v/>
          </cell>
          <cell r="F5488" t="str">
            <v>CBP18</v>
          </cell>
          <cell r="G5488" t="str">
            <v>N</v>
          </cell>
          <cell r="H5488" t="str">
            <v/>
          </cell>
          <cell r="I5488" t="str">
            <v/>
          </cell>
          <cell r="J5488" t="str">
            <v>N/A</v>
          </cell>
        </row>
        <row r="5489">
          <cell r="B5489" t="str">
            <v>A302022</v>
          </cell>
          <cell r="C5489" t="str">
            <v>已印通訊查詢</v>
          </cell>
          <cell r="D5489" t="str">
            <v>N</v>
          </cell>
          <cell r="E5489" t="str">
            <v/>
          </cell>
          <cell r="F5489" t="str">
            <v>CBP18</v>
          </cell>
          <cell r="G5489" t="str">
            <v>N</v>
          </cell>
          <cell r="H5489" t="str">
            <v/>
          </cell>
          <cell r="I5489" t="str">
            <v/>
          </cell>
          <cell r="J5489" t="str">
            <v>N/A</v>
          </cell>
        </row>
        <row r="5490">
          <cell r="B5490" t="str">
            <v>A302023</v>
          </cell>
          <cell r="C5490" t="str">
            <v>一般通訊補印</v>
          </cell>
          <cell r="D5490" t="str">
            <v>N</v>
          </cell>
          <cell r="E5490" t="str">
            <v/>
          </cell>
          <cell r="F5490" t="str">
            <v>CBP18</v>
          </cell>
          <cell r="G5490" t="str">
            <v>N</v>
          </cell>
          <cell r="H5490" t="str">
            <v/>
          </cell>
          <cell r="I5490" t="str">
            <v/>
          </cell>
          <cell r="J5490" t="str">
            <v>N/A</v>
          </cell>
        </row>
        <row r="5491">
          <cell r="B5491" t="str">
            <v>A302024</v>
          </cell>
          <cell r="C5491" t="str">
            <v>一般通訊</v>
          </cell>
          <cell r="D5491" t="str">
            <v>N</v>
          </cell>
          <cell r="E5491" t="str">
            <v/>
          </cell>
          <cell r="F5491" t="str">
            <v>CBP18</v>
          </cell>
          <cell r="G5491" t="str">
            <v>N</v>
          </cell>
          <cell r="H5491" t="str">
            <v/>
          </cell>
          <cell r="I5491" t="str">
            <v/>
          </cell>
          <cell r="J5491" t="str">
            <v>N/A</v>
          </cell>
        </row>
        <row r="5492">
          <cell r="B5492" t="str">
            <v>A302025</v>
          </cell>
          <cell r="C5492" t="str">
            <v>跨行一般通訊</v>
          </cell>
          <cell r="D5492" t="str">
            <v>N</v>
          </cell>
          <cell r="E5492" t="str">
            <v/>
          </cell>
          <cell r="F5492" t="str">
            <v>CBP18</v>
          </cell>
          <cell r="G5492" t="str">
            <v>N</v>
          </cell>
          <cell r="H5492" t="str">
            <v/>
          </cell>
          <cell r="I5492" t="str">
            <v/>
          </cell>
          <cell r="J5492" t="str">
            <v>N/A</v>
          </cell>
        </row>
        <row r="5493">
          <cell r="B5493" t="str">
            <v>A302026</v>
          </cell>
          <cell r="C5493" t="str">
            <v>全行一般通訊</v>
          </cell>
          <cell r="D5493" t="str">
            <v>N</v>
          </cell>
          <cell r="E5493" t="str">
            <v/>
          </cell>
          <cell r="F5493" t="str">
            <v>CBP18</v>
          </cell>
          <cell r="G5493" t="str">
            <v>N</v>
          </cell>
          <cell r="H5493" t="str">
            <v/>
          </cell>
          <cell r="I5493" t="str">
            <v/>
          </cell>
          <cell r="J5493" t="str">
            <v>N/A</v>
          </cell>
        </row>
        <row r="5494">
          <cell r="B5494" t="str">
            <v>A302031</v>
          </cell>
          <cell r="C5494" t="str">
            <v>匯款解付及跨行退還匯款查詢</v>
          </cell>
          <cell r="D5494" t="str">
            <v>Y</v>
          </cell>
          <cell r="E5494" t="str">
            <v/>
          </cell>
          <cell r="F5494" t="str">
            <v>CBP18</v>
          </cell>
          <cell r="G5494" t="str">
            <v>N</v>
          </cell>
          <cell r="H5494" t="str">
            <v>NBS</v>
          </cell>
          <cell r="I5494" t="str">
            <v/>
          </cell>
          <cell r="J5494" t="str">
            <v>新世代分行系統(NBS)</v>
          </cell>
        </row>
        <row r="5495">
          <cell r="B5495" t="str">
            <v>A302032</v>
          </cell>
          <cell r="C5495" t="str">
            <v>匯款解付</v>
          </cell>
          <cell r="D5495" t="str">
            <v>Y</v>
          </cell>
          <cell r="E5495" t="str">
            <v/>
          </cell>
          <cell r="F5495" t="str">
            <v>CBP18</v>
          </cell>
          <cell r="G5495" t="str">
            <v>N</v>
          </cell>
          <cell r="H5495" t="str">
            <v>NBS</v>
          </cell>
          <cell r="I5495" t="str">
            <v>?</v>
          </cell>
          <cell r="J5495" t="str">
            <v>新世代分行系統(NBS)</v>
          </cell>
        </row>
        <row r="5496">
          <cell r="B5496" t="str">
            <v>A302033</v>
          </cell>
          <cell r="C5496" t="str">
            <v>跨行退還匯款</v>
          </cell>
          <cell r="D5496" t="str">
            <v>Y</v>
          </cell>
          <cell r="E5496" t="str">
            <v/>
          </cell>
          <cell r="F5496" t="str">
            <v>CBP18</v>
          </cell>
          <cell r="G5496" t="str">
            <v>N</v>
          </cell>
          <cell r="H5496" t="str">
            <v>NBS</v>
          </cell>
          <cell r="I5496" t="str">
            <v>?</v>
          </cell>
          <cell r="J5496" t="str">
            <v>新世代分行系統(NBS)</v>
          </cell>
        </row>
        <row r="5497">
          <cell r="B5497" t="str">
            <v>A303011</v>
          </cell>
          <cell r="C5497" t="str">
            <v>匯出匯款交易明細查詢</v>
          </cell>
          <cell r="D5497" t="str">
            <v>Y</v>
          </cell>
          <cell r="E5497" t="str">
            <v/>
          </cell>
          <cell r="F5497" t="str">
            <v>CBP18</v>
          </cell>
          <cell r="G5497" t="str">
            <v>N</v>
          </cell>
          <cell r="H5497" t="str">
            <v>NBS</v>
          </cell>
          <cell r="I5497" t="str">
            <v>?</v>
          </cell>
          <cell r="J5497" t="str">
            <v>新世代分行系統(NBS)</v>
          </cell>
        </row>
        <row r="5498">
          <cell r="B5498" t="str">
            <v>A303012</v>
          </cell>
          <cell r="C5498" t="str">
            <v>匯款單筆資料查詢</v>
          </cell>
          <cell r="D5498" t="str">
            <v>N</v>
          </cell>
          <cell r="E5498" t="str">
            <v/>
          </cell>
          <cell r="F5498" t="str">
            <v>CBP18</v>
          </cell>
          <cell r="G5498" t="str">
            <v>N</v>
          </cell>
          <cell r="H5498" t="str">
            <v/>
          </cell>
          <cell r="I5498" t="str">
            <v/>
          </cell>
          <cell r="J5498" t="str">
            <v>N/A</v>
          </cell>
        </row>
        <row r="5499">
          <cell r="B5499" t="str">
            <v>A303013</v>
          </cell>
          <cell r="C5499" t="str">
            <v>匯入匯款交易明細查詢</v>
          </cell>
          <cell r="D5499" t="str">
            <v>Y</v>
          </cell>
          <cell r="E5499" t="str">
            <v/>
          </cell>
          <cell r="F5499" t="str">
            <v>CBP18</v>
          </cell>
          <cell r="G5499" t="str">
            <v>N</v>
          </cell>
          <cell r="H5499" t="str">
            <v>NBS</v>
          </cell>
          <cell r="I5499" t="str">
            <v>?</v>
          </cell>
          <cell r="J5499" t="str">
            <v>新世代分行系統(NBS)</v>
          </cell>
        </row>
        <row r="5500">
          <cell r="B5500" t="str">
            <v>A303014</v>
          </cell>
          <cell r="C5500" t="str">
            <v>匯款單筆資料查詢</v>
          </cell>
          <cell r="D5500" t="str">
            <v>N</v>
          </cell>
          <cell r="E5500" t="str">
            <v/>
          </cell>
          <cell r="F5500" t="str">
            <v>CBP18</v>
          </cell>
          <cell r="G5500" t="str">
            <v>N</v>
          </cell>
          <cell r="H5500" t="str">
            <v/>
          </cell>
          <cell r="I5500" t="str">
            <v/>
          </cell>
          <cell r="J5500" t="str">
            <v>N/A</v>
          </cell>
        </row>
        <row r="5501">
          <cell r="B5501" t="str">
            <v>A303015</v>
          </cell>
          <cell r="C5501" t="str">
            <v>匯款交易彙計查詢</v>
          </cell>
          <cell r="D5501" t="str">
            <v>N</v>
          </cell>
          <cell r="E5501" t="str">
            <v/>
          </cell>
          <cell r="F5501" t="str">
            <v>CBP18</v>
          </cell>
          <cell r="G5501" t="str">
            <v>N</v>
          </cell>
          <cell r="H5501" t="str">
            <v/>
          </cell>
          <cell r="I5501" t="str">
            <v/>
          </cell>
          <cell r="J5501" t="str">
            <v>N/A</v>
          </cell>
        </row>
        <row r="5502">
          <cell r="B5502" t="str">
            <v>A304011</v>
          </cell>
          <cell r="C5502" t="str">
            <v>中心待匯匯款查詢</v>
          </cell>
          <cell r="D5502" t="str">
            <v>N</v>
          </cell>
          <cell r="E5502" t="str">
            <v/>
          </cell>
          <cell r="F5502" t="str">
            <v>CBP18</v>
          </cell>
          <cell r="G5502" t="str">
            <v>N</v>
          </cell>
          <cell r="H5502" t="str">
            <v/>
          </cell>
          <cell r="I5502" t="str">
            <v/>
          </cell>
          <cell r="J5502" t="str">
            <v>N/A</v>
          </cell>
        </row>
        <row r="5503">
          <cell r="B5503" t="str">
            <v>A304021</v>
          </cell>
          <cell r="C5503" t="str">
            <v>匯款狀況處理</v>
          </cell>
          <cell r="D5503" t="str">
            <v>N</v>
          </cell>
          <cell r="E5503" t="str">
            <v/>
          </cell>
          <cell r="F5503" t="str">
            <v>CBP18</v>
          </cell>
          <cell r="G5503" t="str">
            <v>N</v>
          </cell>
          <cell r="H5503" t="str">
            <v/>
          </cell>
          <cell r="I5503" t="str">
            <v/>
          </cell>
          <cell r="J5503" t="str">
            <v>N/A</v>
          </cell>
        </row>
        <row r="5504">
          <cell r="B5504" t="str">
            <v>A304031</v>
          </cell>
          <cell r="C5504" t="str">
            <v>跨行匯款狀態更改</v>
          </cell>
          <cell r="D5504" t="str">
            <v>N</v>
          </cell>
          <cell r="E5504" t="str">
            <v/>
          </cell>
          <cell r="F5504" t="str">
            <v>CBP18</v>
          </cell>
          <cell r="G5504" t="str">
            <v>N</v>
          </cell>
          <cell r="H5504" t="str">
            <v/>
          </cell>
          <cell r="I5504" t="str">
            <v/>
          </cell>
          <cell r="J5504" t="str">
            <v>N/A</v>
          </cell>
        </row>
        <row r="5505">
          <cell r="B5505" t="str">
            <v>A304041</v>
          </cell>
          <cell r="C5505" t="str">
            <v>交換押碼基碼查詢</v>
          </cell>
          <cell r="D5505" t="str">
            <v>N</v>
          </cell>
          <cell r="E5505" t="str">
            <v/>
          </cell>
          <cell r="F5505" t="str">
            <v>CBP18</v>
          </cell>
          <cell r="G5505" t="str">
            <v>N</v>
          </cell>
          <cell r="H5505" t="str">
            <v/>
          </cell>
          <cell r="I5505" t="str">
            <v/>
          </cell>
          <cell r="J5505" t="str">
            <v>N/A</v>
          </cell>
        </row>
        <row r="5506">
          <cell r="B5506" t="str">
            <v>A304051</v>
          </cell>
          <cell r="C5506" t="str">
            <v>匯款集中註記查詢</v>
          </cell>
          <cell r="D5506" t="str">
            <v>N</v>
          </cell>
          <cell r="E5506" t="str">
            <v/>
          </cell>
          <cell r="F5506" t="str">
            <v>CBP18</v>
          </cell>
          <cell r="G5506" t="str">
            <v>N</v>
          </cell>
          <cell r="H5506" t="str">
            <v/>
          </cell>
          <cell r="I5506" t="str">
            <v/>
          </cell>
          <cell r="J5506" t="str">
            <v>N/A</v>
          </cell>
        </row>
        <row r="5507">
          <cell r="B5507" t="str">
            <v>A304052</v>
          </cell>
          <cell r="C5507" t="str">
            <v>匯款集中註記變更</v>
          </cell>
          <cell r="D5507" t="str">
            <v>N</v>
          </cell>
          <cell r="E5507" t="str">
            <v/>
          </cell>
          <cell r="F5507" t="str">
            <v>CBP18</v>
          </cell>
          <cell r="G5507" t="str">
            <v>N</v>
          </cell>
          <cell r="H5507" t="str">
            <v/>
          </cell>
          <cell r="I5507" t="str">
            <v/>
          </cell>
          <cell r="J5507" t="str">
            <v>N/A</v>
          </cell>
        </row>
        <row r="5508">
          <cell r="B5508" t="str">
            <v>A304061</v>
          </cell>
          <cell r="C5508" t="str">
            <v>匯兌簽到</v>
          </cell>
          <cell r="D5508" t="str">
            <v>N</v>
          </cell>
          <cell r="E5508" t="str">
            <v/>
          </cell>
          <cell r="F5508" t="str">
            <v>CBP18</v>
          </cell>
          <cell r="G5508" t="str">
            <v>N</v>
          </cell>
          <cell r="H5508" t="str">
            <v/>
          </cell>
          <cell r="I5508" t="str">
            <v/>
          </cell>
          <cell r="J5508" t="str">
            <v>N/A</v>
          </cell>
        </row>
        <row r="5509">
          <cell r="B5509" t="str">
            <v>A304071</v>
          </cell>
          <cell r="C5509" t="str">
            <v>新增通匯單位</v>
          </cell>
          <cell r="D5509" t="str">
            <v>N</v>
          </cell>
          <cell r="E5509" t="str">
            <v/>
          </cell>
          <cell r="F5509" t="str">
            <v>CBP18</v>
          </cell>
          <cell r="G5509" t="str">
            <v>N</v>
          </cell>
          <cell r="H5509" t="str">
            <v/>
          </cell>
          <cell r="I5509" t="str">
            <v/>
          </cell>
          <cell r="J5509" t="str">
            <v>N/A</v>
          </cell>
        </row>
        <row r="5510">
          <cell r="B5510" t="str">
            <v>A304081</v>
          </cell>
          <cell r="C5510" t="str">
            <v>跨行通匯單位查詢</v>
          </cell>
          <cell r="D5510" t="str">
            <v>N</v>
          </cell>
          <cell r="E5510" t="str">
            <v/>
          </cell>
          <cell r="F5510" t="str">
            <v>CBP18</v>
          </cell>
          <cell r="G5510" t="str">
            <v>N</v>
          </cell>
          <cell r="H5510" t="str">
            <v/>
          </cell>
          <cell r="I5510" t="str">
            <v/>
          </cell>
          <cell r="J5510" t="str">
            <v>N/A</v>
          </cell>
        </row>
        <row r="5511">
          <cell r="B5511" t="str">
            <v>A304082</v>
          </cell>
          <cell r="C5511" t="str">
            <v>通匯單位資料變更</v>
          </cell>
          <cell r="D5511" t="str">
            <v>N</v>
          </cell>
          <cell r="E5511" t="str">
            <v/>
          </cell>
          <cell r="F5511" t="str">
            <v>CBP18</v>
          </cell>
          <cell r="G5511" t="str">
            <v>N</v>
          </cell>
          <cell r="H5511" t="str">
            <v/>
          </cell>
          <cell r="I5511" t="str">
            <v/>
          </cell>
          <cell r="J5511" t="str">
            <v>N/A</v>
          </cell>
        </row>
        <row r="5512">
          <cell r="B5512" t="str">
            <v>A304083</v>
          </cell>
          <cell r="C5512" t="str">
            <v>通匯單位資料變更</v>
          </cell>
          <cell r="D5512" t="str">
            <v>N</v>
          </cell>
          <cell r="E5512" t="str">
            <v/>
          </cell>
          <cell r="F5512" t="str">
            <v>CBP18</v>
          </cell>
          <cell r="G5512" t="str">
            <v>N</v>
          </cell>
          <cell r="H5512" t="str">
            <v/>
          </cell>
          <cell r="I5512" t="str">
            <v/>
          </cell>
          <cell r="J5512" t="str">
            <v>N/A</v>
          </cell>
        </row>
        <row r="5513">
          <cell r="B5513" t="str">
            <v>A304091</v>
          </cell>
          <cell r="C5513" t="str">
            <v>通匯行總行代號查詢(原T676) </v>
          </cell>
          <cell r="D5513" t="str">
            <v>N</v>
          </cell>
          <cell r="E5513" t="str">
            <v/>
          </cell>
          <cell r="F5513" t="str">
            <v>CBP18</v>
          </cell>
          <cell r="G5513" t="str">
            <v>N</v>
          </cell>
          <cell r="H5513" t="str">
            <v/>
          </cell>
          <cell r="I5513" t="str">
            <v/>
          </cell>
          <cell r="J5513" t="str">
            <v>N/A</v>
          </cell>
        </row>
        <row r="5514">
          <cell r="B5514" t="str">
            <v>A304092</v>
          </cell>
          <cell r="C5514" t="str">
            <v>通匯行分支代號查詢 (原T677) </v>
          </cell>
          <cell r="D5514" t="str">
            <v>N</v>
          </cell>
          <cell r="E5514" t="str">
            <v/>
          </cell>
          <cell r="F5514" t="str">
            <v>CBP18</v>
          </cell>
          <cell r="G5514" t="str">
            <v>N</v>
          </cell>
          <cell r="H5514" t="str">
            <v/>
          </cell>
          <cell r="I5514" t="str">
            <v/>
          </cell>
          <cell r="J5514" t="str">
            <v>N/A</v>
          </cell>
        </row>
        <row r="5515">
          <cell r="B5515" t="str">
            <v>A304093</v>
          </cell>
          <cell r="C5515" t="str">
            <v>跨行通匯單位查詢</v>
          </cell>
          <cell r="D5515" t="str">
            <v>N</v>
          </cell>
          <cell r="E5515" t="str">
            <v/>
          </cell>
          <cell r="F5515" t="str">
            <v>CBP18</v>
          </cell>
          <cell r="G5515" t="str">
            <v>N</v>
          </cell>
          <cell r="H5515" t="str">
            <v/>
          </cell>
          <cell r="I5515" t="str">
            <v/>
          </cell>
          <cell r="J5515" t="str">
            <v>N/A</v>
          </cell>
        </row>
        <row r="5516">
          <cell r="B5516" t="str">
            <v>A361111</v>
          </cell>
          <cell r="C5516" t="str">
            <v>台幣／黃金登摺</v>
          </cell>
          <cell r="D5516" t="str">
            <v>Y</v>
          </cell>
          <cell r="E5516" t="str">
            <v/>
          </cell>
          <cell r="F5516" t="str">
            <v>CBP03</v>
          </cell>
          <cell r="G5516" t="str">
            <v>N</v>
          </cell>
          <cell r="H5516" t="str">
            <v>NBS</v>
          </cell>
          <cell r="I5516" t="str">
            <v>IFP0RTWB</v>
          </cell>
          <cell r="J5516" t="str">
            <v>新世代分行系統(NBS)</v>
          </cell>
        </row>
        <row r="5517">
          <cell r="B5517" t="str">
            <v>A361112</v>
          </cell>
          <cell r="C5517" t="str">
            <v>外幣登摺</v>
          </cell>
          <cell r="D5517" t="str">
            <v>Y</v>
          </cell>
          <cell r="E5517" t="str">
            <v/>
          </cell>
          <cell r="F5517" t="str">
            <v>CBP03</v>
          </cell>
          <cell r="G5517" t="str">
            <v>N</v>
          </cell>
          <cell r="H5517" t="str">
            <v>NBS</v>
          </cell>
          <cell r="I5517" t="str">
            <v>IFP0RTWB</v>
          </cell>
          <cell r="J5517" t="str">
            <v>新世代分行系統(NBS)</v>
          </cell>
        </row>
        <row r="5518">
          <cell r="B5518" t="str">
            <v>A361113</v>
          </cell>
          <cell r="C5518" t="str">
            <v>黃金GDRGD變更行次</v>
          </cell>
          <cell r="D5518" t="str">
            <v>Y</v>
          </cell>
          <cell r="E5518" t="str">
            <v/>
          </cell>
          <cell r="F5518" t="str">
            <v>CBP03</v>
          </cell>
          <cell r="G5518" t="str">
            <v>N</v>
          </cell>
          <cell r="H5518" t="str">
            <v>NBS</v>
          </cell>
          <cell r="I5518" t="str">
            <v>IFP0ATWB</v>
          </cell>
          <cell r="J5518" t="str">
            <v>新世代分行系統(NBS)</v>
          </cell>
        </row>
        <row r="5519">
          <cell r="B5519" t="str">
            <v>A361211</v>
          </cell>
          <cell r="C5519" t="str">
            <v>存單補登</v>
          </cell>
          <cell r="D5519" t="str">
            <v>Y</v>
          </cell>
          <cell r="E5519" t="str">
            <v/>
          </cell>
          <cell r="F5519" t="str">
            <v>CBP03</v>
          </cell>
          <cell r="G5519" t="str">
            <v>N</v>
          </cell>
          <cell r="H5519" t="str">
            <v>NBS</v>
          </cell>
          <cell r="I5519" t="str">
            <v>IFP0RTWB</v>
          </cell>
          <cell r="J5519" t="str">
            <v>新世代分行系統(NBS)</v>
          </cell>
        </row>
        <row r="5520">
          <cell r="B5520" t="str">
            <v>A361212</v>
          </cell>
          <cell r="C5520" t="str">
            <v>存單補登</v>
          </cell>
          <cell r="D5520" t="str">
            <v>Y</v>
          </cell>
          <cell r="E5520" t="str">
            <v/>
          </cell>
          <cell r="F5520" t="str">
            <v>CBP03</v>
          </cell>
          <cell r="G5520" t="str">
            <v>N</v>
          </cell>
          <cell r="H5520" t="str">
            <v>NBS</v>
          </cell>
          <cell r="I5520" t="str">
            <v>IFP0RTWB</v>
          </cell>
          <cell r="J5520" t="str">
            <v>新世代分行系統(NBS)</v>
          </cell>
        </row>
        <row r="5521">
          <cell r="B5521" t="str">
            <v>A361213</v>
          </cell>
          <cell r="C5521" t="str">
            <v>綜存戶存單查詢</v>
          </cell>
          <cell r="D5521" t="str">
            <v>Y</v>
          </cell>
          <cell r="E5521" t="str">
            <v/>
          </cell>
          <cell r="F5521" t="str">
            <v>CBP03</v>
          </cell>
          <cell r="G5521" t="str">
            <v>N</v>
          </cell>
          <cell r="H5521" t="str">
            <v>NBS</v>
          </cell>
          <cell r="I5521" t="str">
            <v>IFP0QTWB</v>
          </cell>
          <cell r="J5521" t="str">
            <v>新世代分行系統(NBS)</v>
          </cell>
        </row>
        <row r="5522">
          <cell r="B5522" t="str">
            <v>A361214</v>
          </cell>
          <cell r="C5522" t="str">
            <v>外幣綜存單資料查詢</v>
          </cell>
          <cell r="D5522" t="str">
            <v>Y</v>
          </cell>
          <cell r="E5522" t="str">
            <v/>
          </cell>
          <cell r="F5522" t="str">
            <v>CBP03</v>
          </cell>
          <cell r="G5522" t="str">
            <v>N</v>
          </cell>
          <cell r="H5522" t="str">
            <v>NBS</v>
          </cell>
          <cell r="I5522" t="str">
            <v>IFP0QTWB</v>
          </cell>
          <cell r="J5522" t="str">
            <v>新世代分行系統(NBS)</v>
          </cell>
        </row>
        <row r="5523">
          <cell r="B5523" t="str">
            <v>A361311</v>
          </cell>
          <cell r="C5523" t="str">
            <v>台幣補發存摺</v>
          </cell>
          <cell r="D5523" t="str">
            <v>Y</v>
          </cell>
          <cell r="E5523" t="str">
            <v/>
          </cell>
          <cell r="F5523" t="str">
            <v>CBP03</v>
          </cell>
          <cell r="G5523" t="str">
            <v>N</v>
          </cell>
          <cell r="H5523" t="str">
            <v>NBS</v>
          </cell>
          <cell r="I5523" t="str">
            <v>IFP0ATWB</v>
          </cell>
          <cell r="J5523" t="str">
            <v>新世代分行系統(NBS)</v>
          </cell>
        </row>
        <row r="5524">
          <cell r="B5524" t="str">
            <v>A361312</v>
          </cell>
          <cell r="C5524" t="str">
            <v>補發存摺</v>
          </cell>
          <cell r="D5524" t="str">
            <v>Y</v>
          </cell>
          <cell r="E5524" t="str">
            <v/>
          </cell>
          <cell r="F5524" t="str">
            <v>CBP03</v>
          </cell>
          <cell r="G5524" t="str">
            <v>N</v>
          </cell>
          <cell r="H5524" t="str">
            <v>NBS</v>
          </cell>
          <cell r="I5524" t="str">
            <v>IFP0ATWB</v>
          </cell>
          <cell r="J5524" t="str">
            <v>新世代分行系統(NBS)</v>
          </cell>
        </row>
        <row r="5525">
          <cell r="B5525" t="str">
            <v>A361313</v>
          </cell>
          <cell r="C5525" t="str">
            <v>補發黃金存摺</v>
          </cell>
          <cell r="D5525" t="str">
            <v>Y</v>
          </cell>
          <cell r="E5525" t="str">
            <v/>
          </cell>
          <cell r="F5525" t="str">
            <v>CBP03</v>
          </cell>
          <cell r="G5525" t="str">
            <v>N</v>
          </cell>
          <cell r="H5525" t="str">
            <v>NBS</v>
          </cell>
          <cell r="I5525" t="str">
            <v>IFP0ATWB</v>
          </cell>
          <cell r="J5525" t="str">
            <v>新世代分行系統(NBS)</v>
          </cell>
        </row>
        <row r="5526">
          <cell r="B5526" t="str">
            <v>A361314</v>
          </cell>
          <cell r="C5526" t="str">
            <v>台幣換新存摺</v>
          </cell>
          <cell r="D5526" t="str">
            <v>Y</v>
          </cell>
          <cell r="E5526" t="str">
            <v/>
          </cell>
          <cell r="F5526" t="str">
            <v>CBP03</v>
          </cell>
          <cell r="G5526" t="str">
            <v>N</v>
          </cell>
          <cell r="H5526" t="str">
            <v>NBS</v>
          </cell>
          <cell r="I5526" t="str">
            <v>IFP0ATWB</v>
          </cell>
          <cell r="J5526" t="str">
            <v>新世代分行系統(NBS)</v>
          </cell>
        </row>
        <row r="5527">
          <cell r="B5527" t="str">
            <v>A361315</v>
          </cell>
          <cell r="C5527" t="str">
            <v>換新存摺</v>
          </cell>
          <cell r="D5527" t="str">
            <v>Y</v>
          </cell>
          <cell r="E5527" t="str">
            <v/>
          </cell>
          <cell r="F5527" t="str">
            <v>CBP03</v>
          </cell>
          <cell r="G5527" t="str">
            <v>N</v>
          </cell>
          <cell r="H5527" t="str">
            <v>NBS</v>
          </cell>
          <cell r="I5527" t="str">
            <v>IFP0ATWB</v>
          </cell>
          <cell r="J5527" t="str">
            <v>新世代分行系統(NBS)</v>
          </cell>
        </row>
        <row r="5528">
          <cell r="B5528" t="str">
            <v>A361316</v>
          </cell>
          <cell r="C5528" t="str">
            <v>換新存摺</v>
          </cell>
          <cell r="D5528" t="str">
            <v>Y</v>
          </cell>
          <cell r="E5528" t="str">
            <v/>
          </cell>
          <cell r="F5528" t="str">
            <v>CBP03</v>
          </cell>
          <cell r="G5528" t="str">
            <v>N</v>
          </cell>
          <cell r="H5528" t="str">
            <v>NBS</v>
          </cell>
          <cell r="I5528" t="str">
            <v>IFP0ATWB</v>
          </cell>
          <cell r="J5528" t="str">
            <v>新世代分行系統(NBS)</v>
          </cell>
        </row>
        <row r="5529">
          <cell r="B5529" t="str">
            <v>A361317</v>
          </cell>
          <cell r="C5529" t="str">
            <v>代印存摺封面</v>
          </cell>
          <cell r="D5529" t="str">
            <v>Y</v>
          </cell>
          <cell r="E5529" t="str">
            <v/>
          </cell>
          <cell r="F5529" t="str">
            <v>CBP03</v>
          </cell>
          <cell r="G5529" t="str">
            <v>N</v>
          </cell>
          <cell r="H5529" t="str">
            <v>NBS</v>
          </cell>
          <cell r="I5529" t="str">
            <v>IFP0QTWB</v>
          </cell>
          <cell r="J5529" t="str">
            <v>新世代分行系統(NBS)</v>
          </cell>
        </row>
        <row r="5530">
          <cell r="B5530" t="str">
            <v>A361411</v>
          </cell>
          <cell r="C5530" t="str">
            <v>台幣／黃金磁條更正查詢</v>
          </cell>
          <cell r="D5530" t="str">
            <v>Y</v>
          </cell>
          <cell r="E5530" t="str">
            <v/>
          </cell>
          <cell r="F5530" t="str">
            <v>CBP03</v>
          </cell>
          <cell r="G5530" t="str">
            <v>N</v>
          </cell>
          <cell r="H5530" t="str">
            <v>NBS</v>
          </cell>
          <cell r="I5530" t="str">
            <v>IFP0QTWB</v>
          </cell>
          <cell r="J5530" t="str">
            <v>新世代分行系統(NBS)</v>
          </cell>
        </row>
        <row r="5531">
          <cell r="B5531" t="str">
            <v>A361412</v>
          </cell>
          <cell r="C5531" t="str">
            <v>外幣磁條更正查詢</v>
          </cell>
          <cell r="D5531" t="str">
            <v>Y</v>
          </cell>
          <cell r="E5531" t="str">
            <v/>
          </cell>
          <cell r="F5531" t="str">
            <v>CBP03</v>
          </cell>
          <cell r="G5531" t="str">
            <v>N</v>
          </cell>
          <cell r="H5531" t="str">
            <v>NBS</v>
          </cell>
          <cell r="I5531" t="str">
            <v>IFP0QTWB</v>
          </cell>
          <cell r="J5531" t="str">
            <v>新世代分行系統(NBS)</v>
          </cell>
        </row>
        <row r="5532">
          <cell r="B5532" t="str">
            <v>A361413</v>
          </cell>
          <cell r="C5532" t="str">
            <v>台幣／黃金磁條更正</v>
          </cell>
          <cell r="D5532" t="str">
            <v>Y</v>
          </cell>
          <cell r="E5532" t="str">
            <v/>
          </cell>
          <cell r="F5532" t="str">
            <v>CBP03</v>
          </cell>
          <cell r="G5532" t="str">
            <v>N</v>
          </cell>
          <cell r="H5532" t="str">
            <v>NBS</v>
          </cell>
          <cell r="I5532" t="str">
            <v>IFP0ATWB</v>
          </cell>
          <cell r="J5532" t="str">
            <v>新世代分行系統(NBS)</v>
          </cell>
        </row>
        <row r="5533">
          <cell r="B5533" t="str">
            <v>A361414</v>
          </cell>
          <cell r="C5533" t="str">
            <v>外幣磁條更正</v>
          </cell>
          <cell r="D5533" t="str">
            <v>Y</v>
          </cell>
          <cell r="E5533" t="str">
            <v/>
          </cell>
          <cell r="F5533" t="str">
            <v>CBP03</v>
          </cell>
          <cell r="G5533" t="str">
            <v>N</v>
          </cell>
          <cell r="H5533" t="str">
            <v>NBS</v>
          </cell>
          <cell r="I5533" t="str">
            <v>IFP0ATWB</v>
          </cell>
          <cell r="J5533" t="str">
            <v>新世代分行系統(NBS)</v>
          </cell>
        </row>
        <row r="5534">
          <cell r="B5534" t="str">
            <v>A361511</v>
          </cell>
          <cell r="C5534" t="str">
            <v>恢復一摺多幣（取消單一幣別存摺</v>
          </cell>
          <cell r="D5534" t="str">
            <v>Y</v>
          </cell>
          <cell r="E5534" t="str">
            <v/>
          </cell>
          <cell r="F5534" t="str">
            <v>CBP03</v>
          </cell>
          <cell r="G5534" t="str">
            <v>N</v>
          </cell>
          <cell r="H5534" t="str">
            <v>NBS</v>
          </cell>
          <cell r="I5534" t="str">
            <v>IFP0ATWB</v>
          </cell>
          <cell r="J5534" t="str">
            <v>新世代分行系統(NBS)</v>
          </cell>
        </row>
        <row r="5535">
          <cell r="B5535" t="str">
            <v>A362011</v>
          </cell>
          <cell r="C5535" t="str">
            <v>台幣補發存單</v>
          </cell>
          <cell r="D5535" t="str">
            <v>Y</v>
          </cell>
          <cell r="E5535" t="str">
            <v/>
          </cell>
          <cell r="F5535" t="str">
            <v>CBP03</v>
          </cell>
          <cell r="G5535" t="str">
            <v>N</v>
          </cell>
          <cell r="H5535" t="str">
            <v>NBS</v>
          </cell>
          <cell r="I5535" t="str">
            <v>IFP0ATWB</v>
          </cell>
          <cell r="J5535" t="str">
            <v>新世代分行系統(NBS)</v>
          </cell>
        </row>
        <row r="5536">
          <cell r="B5536" t="str">
            <v>A362012</v>
          </cell>
          <cell r="C5536" t="str">
            <v>外幣補發存單</v>
          </cell>
          <cell r="D5536" t="str">
            <v>Y</v>
          </cell>
          <cell r="E5536" t="str">
            <v/>
          </cell>
          <cell r="F5536" t="str">
            <v>CBP03</v>
          </cell>
          <cell r="G5536" t="str">
            <v>N</v>
          </cell>
          <cell r="H5536" t="str">
            <v>NBS</v>
          </cell>
          <cell r="I5536" t="str">
            <v>IFP0ATWB</v>
          </cell>
          <cell r="J5536" t="str">
            <v>新世代分行系統(NBS)</v>
          </cell>
        </row>
        <row r="5537">
          <cell r="B5537" t="str">
            <v>A36201A</v>
          </cell>
          <cell r="C5537" t="str">
            <v>台外幣補發存單背景查詢</v>
          </cell>
          <cell r="D5537" t="str">
            <v>Y</v>
          </cell>
          <cell r="E5537" t="str">
            <v/>
          </cell>
          <cell r="F5537" t="str">
            <v>CBP03</v>
          </cell>
          <cell r="G5537" t="str">
            <v>N</v>
          </cell>
          <cell r="H5537" t="str">
            <v>NBS</v>
          </cell>
          <cell r="I5537" t="str">
            <v>IFP0QTWB</v>
          </cell>
          <cell r="J5537" t="str">
            <v>新世代分行系統(NBS)</v>
          </cell>
        </row>
        <row r="5538">
          <cell r="B5538" t="str">
            <v>A363011</v>
          </cell>
          <cell r="C5538" t="str">
            <v>領用票據登錄</v>
          </cell>
          <cell r="D5538" t="str">
            <v>Y</v>
          </cell>
          <cell r="E5538" t="str">
            <v/>
          </cell>
          <cell r="F5538" t="str">
            <v>CBP03</v>
          </cell>
          <cell r="G5538" t="str">
            <v>N</v>
          </cell>
          <cell r="H5538" t="str">
            <v>NBS</v>
          </cell>
          <cell r="I5538" t="str">
            <v>IFP0RTWB</v>
          </cell>
          <cell r="J5538" t="str">
            <v>新世代分行系統(NBS)</v>
          </cell>
        </row>
        <row r="5539">
          <cell r="B5539" t="str">
            <v>A363012</v>
          </cell>
          <cell r="C5539" t="str">
            <v>外幣支存領用空白票據</v>
          </cell>
          <cell r="D5539" t="str">
            <v>N</v>
          </cell>
          <cell r="E5539" t="str">
            <v/>
          </cell>
          <cell r="F5539" t="str">
            <v>CBP03</v>
          </cell>
          <cell r="G5539" t="str">
            <v>新世代分行系統（NBS）</v>
          </cell>
          <cell r="H5539" t="str">
            <v>NBS</v>
          </cell>
          <cell r="I5539" t="str">
            <v>IFP0RTWB</v>
          </cell>
          <cell r="J5539" t="str">
            <v>新世代分行系統(NBS)</v>
          </cell>
        </row>
        <row r="5540">
          <cell r="B5540" t="str">
            <v>A363031</v>
          </cell>
          <cell r="C5540" t="str">
            <v>列印退票理由單T244</v>
          </cell>
          <cell r="D5540" t="str">
            <v>Y</v>
          </cell>
          <cell r="E5540" t="str">
            <v/>
          </cell>
          <cell r="F5540" t="str">
            <v>CBP03</v>
          </cell>
          <cell r="G5540" t="str">
            <v>新世代分行系統（NBS）</v>
          </cell>
          <cell r="H5540" t="str">
            <v>NBS</v>
          </cell>
          <cell r="I5540" t="str">
            <v>IFP0ATWB</v>
          </cell>
          <cell r="J5540" t="str">
            <v>新世代分行系統(NBS)</v>
          </cell>
        </row>
        <row r="5541">
          <cell r="B5541" t="str">
            <v>A363032</v>
          </cell>
          <cell r="C5541" t="str">
            <v>外幣支存列印退票理由單TA47</v>
          </cell>
          <cell r="D5541" t="str">
            <v>N</v>
          </cell>
          <cell r="E5541" t="str">
            <v/>
          </cell>
          <cell r="F5541" t="str">
            <v>CBP03</v>
          </cell>
          <cell r="G5541" t="str">
            <v>N</v>
          </cell>
          <cell r="H5541" t="str">
            <v>NBS</v>
          </cell>
          <cell r="I5541" t="str">
            <v>IFP0ATWB</v>
          </cell>
          <cell r="J5541" t="str">
            <v>新世代分行系統(NBS)</v>
          </cell>
        </row>
        <row r="5542">
          <cell r="B5542" t="str">
            <v>A363033</v>
          </cell>
          <cell r="C5542" t="str">
            <v>列印退票清償註記申請單T24401</v>
          </cell>
          <cell r="D5542" t="str">
            <v>Y</v>
          </cell>
          <cell r="E5542" t="str">
            <v/>
          </cell>
          <cell r="F5542" t="str">
            <v>CBP03</v>
          </cell>
          <cell r="G5542" t="str">
            <v>新世代分行系統（NBS）</v>
          </cell>
          <cell r="H5542" t="str">
            <v>NBS</v>
          </cell>
          <cell r="I5542" t="str">
            <v>IFP0QTWB</v>
          </cell>
          <cell r="J5542" t="str">
            <v>新世代分行系統(NBS)</v>
          </cell>
        </row>
        <row r="5543">
          <cell r="B5543" t="str">
            <v>A363034</v>
          </cell>
          <cell r="C5543" t="str">
            <v>外幣支存列印退票清償註記申請單TA4701</v>
          </cell>
          <cell r="D5543" t="str">
            <v>N</v>
          </cell>
          <cell r="E5543" t="str">
            <v/>
          </cell>
          <cell r="F5543" t="str">
            <v>CBP03</v>
          </cell>
          <cell r="G5543" t="str">
            <v>新世代分行系統（NBS）</v>
          </cell>
          <cell r="H5543" t="str">
            <v>NBS</v>
          </cell>
          <cell r="I5543" t="str">
            <v>IFP0QTWB</v>
          </cell>
          <cell r="J5543" t="str">
            <v>新世代分行系統(NBS)</v>
          </cell>
        </row>
        <row r="5544">
          <cell r="B5544" t="str">
            <v>A364011</v>
          </cell>
          <cell r="C5544" t="str">
            <v>當年度扣繳憑單查詢</v>
          </cell>
          <cell r="D5544" t="str">
            <v>Y</v>
          </cell>
          <cell r="E5544" t="str">
            <v/>
          </cell>
          <cell r="F5544" t="str">
            <v>CBP03</v>
          </cell>
          <cell r="G5544" t="str">
            <v>N</v>
          </cell>
          <cell r="H5544" t="str">
            <v>NBS</v>
          </cell>
          <cell r="I5544" t="str">
            <v>IFP0QTWB</v>
          </cell>
          <cell r="J5544" t="str">
            <v>新世代分行系統(NBS)</v>
          </cell>
        </row>
        <row r="5545">
          <cell r="B5545" t="str">
            <v>A381011</v>
          </cell>
          <cell r="C5545" t="str">
            <v>外匯存款轉帳</v>
          </cell>
          <cell r="D5545" t="str">
            <v>Y</v>
          </cell>
          <cell r="E5545" t="str">
            <v/>
          </cell>
          <cell r="F5545" t="str">
            <v>CBP03</v>
          </cell>
          <cell r="G5545" t="str">
            <v>N</v>
          </cell>
          <cell r="H5545" t="str">
            <v>NBS</v>
          </cell>
          <cell r="I5545" t="str">
            <v>IFP0ATWB</v>
          </cell>
          <cell r="J5545" t="str">
            <v>新世代分行系統(NBS)</v>
          </cell>
        </row>
        <row r="5546">
          <cell r="B5546" t="str">
            <v>A381021</v>
          </cell>
          <cell r="C5546" t="str">
            <v>ＥＦＳ－Ｓ１４銷帳</v>
          </cell>
          <cell r="D5546" t="str">
            <v>N</v>
          </cell>
          <cell r="E5546" t="str">
            <v/>
          </cell>
          <cell r="F5546" t="str">
            <v>EFS</v>
          </cell>
          <cell r="G5546" t="str">
            <v>N</v>
          </cell>
          <cell r="H5546" t="str">
            <v>NBS</v>
          </cell>
          <cell r="I5546" t="str">
            <v>IFP0QTWB</v>
          </cell>
          <cell r="J5546" t="str">
            <v>新世代分行系統(NBS)</v>
          </cell>
        </row>
        <row r="5547">
          <cell r="B5547" t="str">
            <v>A381022</v>
          </cell>
          <cell r="C5547" t="str">
            <v>ＥＦＳ－Ｓ１４銷帳</v>
          </cell>
          <cell r="D5547" t="str">
            <v>Y</v>
          </cell>
          <cell r="E5547" t="str">
            <v/>
          </cell>
          <cell r="F5547" t="str">
            <v>CBP04</v>
          </cell>
          <cell r="G5547" t="str">
            <v>N</v>
          </cell>
          <cell r="H5547" t="str">
            <v>NBS</v>
          </cell>
          <cell r="I5547" t="str">
            <v>IFP0ATWB</v>
          </cell>
          <cell r="J5547" t="str">
            <v>新世代分行系統(NBS)</v>
          </cell>
        </row>
        <row r="5548">
          <cell r="B5548" t="str">
            <v>A3820111</v>
          </cell>
          <cell r="C5548" t="str">
            <v>外匯水單新增－前置查詢．</v>
          </cell>
          <cell r="D5548" t="str">
            <v>Y</v>
          </cell>
          <cell r="E5548" t="str">
            <v/>
          </cell>
          <cell r="F5548" t="str">
            <v>CBP16.2</v>
          </cell>
          <cell r="G5548" t="str">
            <v>N</v>
          </cell>
          <cell r="H5548" t="str">
            <v>NBS</v>
          </cell>
          <cell r="I5548" t="str">
            <v>IFP0QTWB</v>
          </cell>
          <cell r="J5548" t="str">
            <v>新世代分行系統(NBS)</v>
          </cell>
        </row>
        <row r="5549">
          <cell r="B5549" t="str">
            <v>A3820112</v>
          </cell>
          <cell r="C5549" t="str">
            <v>水單查詢３－方式１：未登錄之明細</v>
          </cell>
          <cell r="D5549" t="str">
            <v>Y</v>
          </cell>
          <cell r="E5549" t="str">
            <v/>
          </cell>
          <cell r="F5549" t="str">
            <v>CBP16.2</v>
          </cell>
          <cell r="G5549" t="str">
            <v>N</v>
          </cell>
          <cell r="H5549" t="str">
            <v>NBS</v>
          </cell>
          <cell r="I5549" t="str">
            <v>IFP0QTWB</v>
          </cell>
          <cell r="J5549" t="str">
            <v>新世代分行系統(NBS)</v>
          </cell>
        </row>
        <row r="5550">
          <cell r="B5550" t="str">
            <v>A3820113</v>
          </cell>
          <cell r="C5550" t="str">
            <v>水單查詢３－方式２：單筆查詢</v>
          </cell>
          <cell r="D5550" t="str">
            <v>Y</v>
          </cell>
          <cell r="E5550" t="str">
            <v/>
          </cell>
          <cell r="F5550" t="str">
            <v>CBP16.2</v>
          </cell>
          <cell r="G5550" t="str">
            <v>N</v>
          </cell>
          <cell r="H5550" t="str">
            <v>NBS</v>
          </cell>
          <cell r="I5550" t="str">
            <v>IFP0QTWB</v>
          </cell>
          <cell r="J5550" t="str">
            <v>新世代分行系統(NBS)</v>
          </cell>
        </row>
        <row r="5551">
          <cell r="B5551" t="str">
            <v>A3820114</v>
          </cell>
          <cell r="C5551" t="str">
            <v>水單查詢３－方式３：已登錄之明細</v>
          </cell>
          <cell r="D5551" t="str">
            <v>Y</v>
          </cell>
          <cell r="E5551" t="str">
            <v/>
          </cell>
          <cell r="F5551" t="str">
            <v>CBP16.2</v>
          </cell>
          <cell r="G5551" t="str">
            <v>N</v>
          </cell>
          <cell r="H5551" t="str">
            <v>NBS</v>
          </cell>
          <cell r="I5551" t="str">
            <v>IFP0QTWB</v>
          </cell>
          <cell r="J5551" t="str">
            <v>新世代分行系統(NBS)</v>
          </cell>
        </row>
        <row r="5552">
          <cell r="B5552" t="str">
            <v>A3820115</v>
          </cell>
          <cell r="C5552" t="str">
            <v>水單查詢３－方式４：逾期之明細</v>
          </cell>
          <cell r="D5552" t="str">
            <v>Y</v>
          </cell>
          <cell r="E5552" t="str">
            <v/>
          </cell>
          <cell r="F5552" t="str">
            <v>CBP16.2</v>
          </cell>
          <cell r="G5552" t="str">
            <v>N</v>
          </cell>
          <cell r="H5552" t="str">
            <v>NBS</v>
          </cell>
          <cell r="I5552" t="str">
            <v>IFP0QTWB</v>
          </cell>
          <cell r="J5552" t="str">
            <v>新世代分行系統(NBS)</v>
          </cell>
        </row>
        <row r="5553">
          <cell r="B5553" t="str">
            <v>A3820121</v>
          </cell>
          <cell r="C5553" t="str">
            <v>外匯水單新增－項目１～７（共用）</v>
          </cell>
          <cell r="D5553" t="str">
            <v>Y</v>
          </cell>
          <cell r="E5553" t="str">
            <v/>
          </cell>
          <cell r="F5553" t="str">
            <v>CBP16.2</v>
          </cell>
          <cell r="G5553" t="str">
            <v>N</v>
          </cell>
          <cell r="H5553" t="str">
            <v>NBS</v>
          </cell>
          <cell r="I5553" t="str">
            <v>?</v>
          </cell>
          <cell r="J5553" t="str">
            <v>新世代分行系統(NBS)</v>
          </cell>
        </row>
        <row r="5554">
          <cell r="B5554" t="str">
            <v>A3820122</v>
          </cell>
          <cell r="C5554" t="str">
            <v>登錄免申報類交易受理行</v>
          </cell>
          <cell r="D5554" t="str">
            <v>Y</v>
          </cell>
          <cell r="E5554" t="str">
            <v/>
          </cell>
          <cell r="F5554" t="str">
            <v>CBP16.2</v>
          </cell>
          <cell r="G5554" t="str">
            <v>N</v>
          </cell>
          <cell r="H5554" t="str">
            <v>NBS</v>
          </cell>
          <cell r="I5554" t="str">
            <v>?</v>
          </cell>
          <cell r="J5554" t="str">
            <v>新世代分行系統(NBS)</v>
          </cell>
        </row>
        <row r="5555">
          <cell r="B5555" t="str">
            <v>A3820131</v>
          </cell>
          <cell r="C5555" t="str">
            <v>外匯水單變更（含刪除）－項目ｎ</v>
          </cell>
          <cell r="D5555" t="str">
            <v>Y</v>
          </cell>
          <cell r="E5555" t="str">
            <v/>
          </cell>
          <cell r="F5555" t="str">
            <v>CBP16.2</v>
          </cell>
          <cell r="G5555" t="str">
            <v>N</v>
          </cell>
          <cell r="H5555" t="str">
            <v>NBS</v>
          </cell>
          <cell r="I5555" t="str">
            <v>?</v>
          </cell>
          <cell r="J5555" t="str">
            <v>新世代分行系統(NBS)</v>
          </cell>
        </row>
        <row r="5556">
          <cell r="B5556" t="str">
            <v>A3820132</v>
          </cell>
          <cell r="C5556" t="str">
            <v>免申報水單變更（含刪除）</v>
          </cell>
          <cell r="D5556" t="str">
            <v>Y</v>
          </cell>
          <cell r="E5556" t="str">
            <v/>
          </cell>
          <cell r="F5556" t="str">
            <v>CBP16.2</v>
          </cell>
          <cell r="G5556" t="str">
            <v>N</v>
          </cell>
          <cell r="H5556" t="str">
            <v>NBS</v>
          </cell>
          <cell r="I5556" t="str">
            <v>?</v>
          </cell>
          <cell r="J5556" t="str">
            <v>新世代分行系統(NBS)</v>
          </cell>
        </row>
        <row r="5557">
          <cell r="B5557" t="str">
            <v>A382021</v>
          </cell>
          <cell r="C5557" t="str">
            <v>中華電腦連線查詢</v>
          </cell>
          <cell r="D5557" t="str">
            <v>Y</v>
          </cell>
          <cell r="E5557" t="str">
            <v/>
          </cell>
          <cell r="F5557" t="str">
            <v>CBP16.2</v>
          </cell>
          <cell r="G5557" t="str">
            <v>N</v>
          </cell>
          <cell r="H5557" t="str">
            <v>NBS</v>
          </cell>
          <cell r="I5557" t="str">
            <v/>
          </cell>
          <cell r="J5557" t="str">
            <v>新世代分行系統(NBS)</v>
          </cell>
        </row>
        <row r="5558">
          <cell r="B5558" t="str">
            <v>A382022</v>
          </cell>
          <cell r="C5558" t="str">
            <v>中華電腦連線變更</v>
          </cell>
          <cell r="D5558" t="str">
            <v>Y</v>
          </cell>
          <cell r="E5558" t="str">
            <v/>
          </cell>
          <cell r="F5558" t="str">
            <v>CBP16.2</v>
          </cell>
          <cell r="G5558" t="str">
            <v>N</v>
          </cell>
          <cell r="H5558" t="str">
            <v>NBS</v>
          </cell>
          <cell r="I5558" t="str">
            <v/>
          </cell>
          <cell r="J5558" t="str">
            <v>新世代分行系統(NBS)</v>
          </cell>
        </row>
        <row r="5559">
          <cell r="B5559" t="str">
            <v>A382031</v>
          </cell>
          <cell r="C5559" t="str">
            <v>央行結匯額度調整</v>
          </cell>
          <cell r="D5559" t="str">
            <v>Y</v>
          </cell>
          <cell r="E5559" t="str">
            <v/>
          </cell>
          <cell r="F5559" t="str">
            <v>CBP16.2</v>
          </cell>
          <cell r="G5559" t="str">
            <v>N</v>
          </cell>
          <cell r="H5559" t="str">
            <v>NBS</v>
          </cell>
          <cell r="I5559" t="str">
            <v/>
          </cell>
          <cell r="J5559" t="str">
            <v>新世代分行系統(NBS)</v>
          </cell>
        </row>
        <row r="5560">
          <cell r="B5560" t="str">
            <v>A382032</v>
          </cell>
          <cell r="C5560" t="str">
            <v>央行結匯額度調整</v>
          </cell>
          <cell r="D5560" t="str">
            <v>Y</v>
          </cell>
          <cell r="E5560" t="str">
            <v/>
          </cell>
          <cell r="F5560" t="str">
            <v>CBP16.2</v>
          </cell>
          <cell r="G5560" t="str">
            <v>N</v>
          </cell>
          <cell r="H5560" t="str">
            <v>NBS</v>
          </cell>
          <cell r="I5560" t="str">
            <v/>
          </cell>
          <cell r="J5560" t="str">
            <v>新世代分行系統(NBS)</v>
          </cell>
        </row>
        <row r="5561">
          <cell r="B5561" t="str">
            <v>A38204</v>
          </cell>
          <cell r="C5561" t="str">
            <v>本日央行額度申報明細查詢</v>
          </cell>
          <cell r="D5561" t="str">
            <v>Y</v>
          </cell>
          <cell r="E5561" t="str">
            <v/>
          </cell>
          <cell r="F5561" t="str">
            <v>CBP16.2</v>
          </cell>
          <cell r="G5561" t="str">
            <v>N</v>
          </cell>
          <cell r="H5561" t="str">
            <v>NBS</v>
          </cell>
          <cell r="I5561" t="str">
            <v/>
          </cell>
          <cell r="J5561" t="str">
            <v>新世代分行系統(NBS)</v>
          </cell>
        </row>
        <row r="5562">
          <cell r="B5562" t="str">
            <v>A38205</v>
          </cell>
          <cell r="C5562" t="str">
            <v>央行申報資料列印</v>
          </cell>
          <cell r="D5562" t="str">
            <v>Y</v>
          </cell>
          <cell r="E5562" t="str">
            <v/>
          </cell>
          <cell r="F5562" t="str">
            <v>CBP16.2</v>
          </cell>
          <cell r="G5562" t="str">
            <v>N</v>
          </cell>
          <cell r="H5562" t="str">
            <v>NBS</v>
          </cell>
          <cell r="I5562" t="str">
            <v/>
          </cell>
          <cell r="J5562" t="str">
            <v>新世代分行系統(NBS)</v>
          </cell>
        </row>
        <row r="5563">
          <cell r="B5563" t="str">
            <v>A38301</v>
          </cell>
          <cell r="C5563" t="str">
            <v>顧客買外幣現鈔或旅支</v>
          </cell>
          <cell r="D5563" t="str">
            <v>Y</v>
          </cell>
          <cell r="E5563" t="str">
            <v/>
          </cell>
          <cell r="F5563" t="str">
            <v>CBP03</v>
          </cell>
          <cell r="G5563" t="str">
            <v>N</v>
          </cell>
          <cell r="H5563" t="str">
            <v>NBS</v>
          </cell>
          <cell r="I5563" t="str">
            <v>?</v>
          </cell>
          <cell r="J5563" t="str">
            <v>新世代分行系統(NBS)</v>
          </cell>
        </row>
        <row r="5564">
          <cell r="B5564" t="str">
            <v>A38302</v>
          </cell>
          <cell r="C5564" t="str">
            <v>顧客賣外幣現鈔或旅支</v>
          </cell>
          <cell r="D5564" t="str">
            <v>Y</v>
          </cell>
          <cell r="E5564" t="str">
            <v/>
          </cell>
          <cell r="F5564" t="str">
            <v>CBP03</v>
          </cell>
          <cell r="G5564" t="str">
            <v>N</v>
          </cell>
          <cell r="H5564" t="str">
            <v>NBS</v>
          </cell>
          <cell r="I5564" t="str">
            <v>?</v>
          </cell>
          <cell r="J5564" t="str">
            <v>新世代分行系統(NBS)</v>
          </cell>
        </row>
        <row r="5565">
          <cell r="B5565" t="str">
            <v>A38401</v>
          </cell>
          <cell r="C5565" t="str">
            <v>匯票印製登錄</v>
          </cell>
          <cell r="D5565" t="str">
            <v>Y</v>
          </cell>
          <cell r="E5565" t="str">
            <v/>
          </cell>
          <cell r="F5565" t="str">
            <v>NBS</v>
          </cell>
          <cell r="G5565" t="str">
            <v>N</v>
          </cell>
          <cell r="H5565" t="str">
            <v>NBS</v>
          </cell>
          <cell r="I5565" t="str">
            <v>IFP0QTWB</v>
          </cell>
          <cell r="J5565" t="str">
            <v>新世代分行系統(NBS)</v>
          </cell>
        </row>
        <row r="5566">
          <cell r="B5566" t="str">
            <v>A384021</v>
          </cell>
          <cell r="C5566" t="str">
            <v>外匯活期新增幣別</v>
          </cell>
          <cell r="D5566" t="str">
            <v>Y</v>
          </cell>
          <cell r="E5566" t="str">
            <v/>
          </cell>
          <cell r="F5566" t="str">
            <v>CBP03</v>
          </cell>
          <cell r="G5566" t="str">
            <v>N</v>
          </cell>
          <cell r="H5566" t="str">
            <v>NBS</v>
          </cell>
          <cell r="I5566" t="str">
            <v>IFP0QTWB</v>
          </cell>
          <cell r="J5566" t="str">
            <v>新世代分行系統(NBS)</v>
          </cell>
        </row>
        <row r="5567">
          <cell r="B5567" t="str">
            <v>A384031</v>
          </cell>
          <cell r="C5567" t="str">
            <v>SWIFT對帳單寄送約定作業</v>
          </cell>
          <cell r="D5567" t="str">
            <v>Y</v>
          </cell>
          <cell r="E5567" t="str">
            <v/>
          </cell>
          <cell r="F5567" t="str">
            <v>EFS</v>
          </cell>
          <cell r="G5567" t="str">
            <v>N</v>
          </cell>
          <cell r="H5567" t="str">
            <v>NBS</v>
          </cell>
          <cell r="I5567" t="str">
            <v>?</v>
          </cell>
          <cell r="J5567" t="str">
            <v>新世代分行系統(NBS)</v>
          </cell>
        </row>
        <row r="5568">
          <cell r="B5568" t="str">
            <v>A384032</v>
          </cell>
          <cell r="C5568" t="str">
            <v>SWIFT對帳單寄送約定作業</v>
          </cell>
          <cell r="D5568" t="str">
            <v>Y</v>
          </cell>
          <cell r="E5568" t="str">
            <v/>
          </cell>
          <cell r="F5568" t="str">
            <v>EFS</v>
          </cell>
          <cell r="G5568" t="str">
            <v>N</v>
          </cell>
          <cell r="H5568" t="str">
            <v>NBS</v>
          </cell>
          <cell r="I5568" t="str">
            <v>?</v>
          </cell>
          <cell r="J5568" t="str">
            <v>新世代分行系統(NBS)</v>
          </cell>
        </row>
        <row r="5569">
          <cell r="B5569" t="str">
            <v>A384041</v>
          </cell>
          <cell r="C5569" t="str">
            <v>外匯存款委辦掛號作業－新增</v>
          </cell>
          <cell r="D5569" t="str">
            <v>N</v>
          </cell>
          <cell r="E5569" t="str">
            <v/>
          </cell>
          <cell r="F5569" t="str">
            <v>NBS</v>
          </cell>
          <cell r="G5569" t="str">
            <v>N</v>
          </cell>
          <cell r="H5569" t="str">
            <v>NBS</v>
          </cell>
          <cell r="I5569" t="str">
            <v>?</v>
          </cell>
          <cell r="J5569" t="str">
            <v>新世代分行系統(NBS)</v>
          </cell>
        </row>
        <row r="5570">
          <cell r="B5570" t="str">
            <v>A3840421</v>
          </cell>
          <cell r="C5570" t="str">
            <v>外匯存款委辦掛號作業
作業類別２：變更前查詢</v>
          </cell>
          <cell r="D5570" t="str">
            <v>N</v>
          </cell>
          <cell r="E5570" t="str">
            <v/>
          </cell>
          <cell r="F5570" t="str">
            <v>NBS</v>
          </cell>
          <cell r="G5570" t="str">
            <v>N</v>
          </cell>
          <cell r="H5570" t="str">
            <v>NBS</v>
          </cell>
          <cell r="I5570" t="str">
            <v>?</v>
          </cell>
          <cell r="J5570" t="str">
            <v>新世代分行系統(NBS)</v>
          </cell>
        </row>
        <row r="5571">
          <cell r="B5571" t="str">
            <v>A3840422</v>
          </cell>
          <cell r="C5571" t="str">
            <v>外存委辦掛號明細查詢</v>
          </cell>
          <cell r="D5571" t="str">
            <v>N</v>
          </cell>
          <cell r="E5571" t="str">
            <v/>
          </cell>
          <cell r="F5571" t="str">
            <v>NBS</v>
          </cell>
          <cell r="G5571" t="str">
            <v>N</v>
          </cell>
          <cell r="H5571" t="str">
            <v>NBS</v>
          </cell>
          <cell r="I5571" t="str">
            <v>?</v>
          </cell>
          <cell r="J5571" t="str">
            <v>新世代分行系統(NBS)</v>
          </cell>
        </row>
        <row r="5572">
          <cell r="B5572" t="str">
            <v>A384043</v>
          </cell>
          <cell r="C5572" t="str">
            <v>外匯存款委辦掛號作業－變更</v>
          </cell>
          <cell r="D5572" t="str">
            <v>N</v>
          </cell>
          <cell r="E5572" t="str">
            <v/>
          </cell>
          <cell r="F5572" t="str">
            <v>NBS</v>
          </cell>
          <cell r="G5572" t="str">
            <v>N</v>
          </cell>
          <cell r="H5572" t="str">
            <v>NBS</v>
          </cell>
          <cell r="I5572" t="str">
            <v>?</v>
          </cell>
          <cell r="J5572" t="str">
            <v>新世代分行系統(NBS)</v>
          </cell>
        </row>
        <row r="5573">
          <cell r="B5573" t="str">
            <v>A384051</v>
          </cell>
          <cell r="C5573" t="str">
            <v>外匯存款委辦銷號前查詢
作業類別１：進行銷號交易
作業類別２：人工銷號前查詢</v>
          </cell>
          <cell r="D5573" t="str">
            <v>N</v>
          </cell>
          <cell r="E5573" t="str">
            <v/>
          </cell>
          <cell r="F5573" t="str">
            <v>NBS</v>
          </cell>
          <cell r="G5573" t="str">
            <v>N</v>
          </cell>
          <cell r="H5573" t="str">
            <v>NBS</v>
          </cell>
          <cell r="I5573" t="str">
            <v>IFP0ATWB</v>
          </cell>
          <cell r="J5573" t="str">
            <v>新世代分行系統(NBS)</v>
          </cell>
        </row>
        <row r="5574">
          <cell r="B5574" t="str">
            <v>A384052</v>
          </cell>
          <cell r="C5574" t="str">
            <v>外匯存款委辦－人工銷號.</v>
          </cell>
          <cell r="D5574" t="str">
            <v>N</v>
          </cell>
          <cell r="E5574" t="str">
            <v/>
          </cell>
          <cell r="F5574" t="str">
            <v>NBS</v>
          </cell>
          <cell r="G5574" t="str">
            <v>N</v>
          </cell>
          <cell r="H5574" t="str">
            <v>NBS</v>
          </cell>
          <cell r="I5574" t="str">
            <v>IFP0ATWB</v>
          </cell>
          <cell r="J5574" t="str">
            <v>新世代分行系統(NBS)</v>
          </cell>
        </row>
        <row r="5575">
          <cell r="B5575" t="str">
            <v>A384061</v>
          </cell>
          <cell r="C5575" t="str">
            <v>匯入通知行查詢</v>
          </cell>
          <cell r="D5575" t="str">
            <v>Y</v>
          </cell>
          <cell r="E5575" t="str">
            <v/>
          </cell>
          <cell r="F5575" t="str">
            <v>CBP03</v>
          </cell>
          <cell r="G5575" t="str">
            <v>N</v>
          </cell>
          <cell r="H5575" t="str">
            <v>NBS</v>
          </cell>
          <cell r="I5575" t="str">
            <v/>
          </cell>
          <cell r="J5575" t="str">
            <v>新世代分行系統(NBS)</v>
          </cell>
        </row>
        <row r="5576">
          <cell r="B5576" t="str">
            <v>A384062</v>
          </cell>
          <cell r="C5576" t="str">
            <v>匯入通知行登錄</v>
          </cell>
          <cell r="D5576" t="str">
            <v>Y</v>
          </cell>
          <cell r="E5576" t="str">
            <v/>
          </cell>
          <cell r="F5576" t="str">
            <v>CBP03</v>
          </cell>
          <cell r="G5576" t="str">
            <v>N</v>
          </cell>
          <cell r="H5576" t="str">
            <v>NBS</v>
          </cell>
          <cell r="I5576" t="str">
            <v/>
          </cell>
          <cell r="J5576" t="str">
            <v>新世代分行系統(NBS)</v>
          </cell>
        </row>
        <row r="5577">
          <cell r="B5577" t="str">
            <v>A38407</v>
          </cell>
          <cell r="C5577" t="str">
            <v>ＥＦＳ帳務沖正</v>
          </cell>
          <cell r="D5577" t="str">
            <v>Y</v>
          </cell>
          <cell r="E5577" t="str">
            <v/>
          </cell>
          <cell r="F5577" t="str">
            <v>CBP04</v>
          </cell>
          <cell r="G5577" t="str">
            <v>N</v>
          </cell>
          <cell r="H5577" t="str">
            <v>NBS</v>
          </cell>
          <cell r="I5577" t="str">
            <v/>
          </cell>
          <cell r="J5577" t="str">
            <v>新世代分行系統(NBS)</v>
          </cell>
        </row>
        <row r="5578">
          <cell r="B5578" t="str">
            <v>E301011</v>
          </cell>
          <cell r="C5578" t="str">
            <v>跨行匯款收入沖正-有摺</v>
          </cell>
          <cell r="D5578" t="str">
            <v>Y</v>
          </cell>
          <cell r="E5578" t="str">
            <v/>
          </cell>
          <cell r="F5578" t="str">
            <v>CBP18</v>
          </cell>
          <cell r="G5578" t="str">
            <v>N</v>
          </cell>
          <cell r="H5578" t="str">
            <v>NBS</v>
          </cell>
          <cell r="I5578" t="str">
            <v>?</v>
          </cell>
          <cell r="J5578" t="str">
            <v>新世代分行系統(NBS)</v>
          </cell>
        </row>
        <row r="5579">
          <cell r="B5579" t="str">
            <v>E301012</v>
          </cell>
          <cell r="C5579" t="str">
            <v>跨行匯款收入沖正</v>
          </cell>
          <cell r="D5579" t="str">
            <v>Y</v>
          </cell>
          <cell r="E5579" t="str">
            <v/>
          </cell>
          <cell r="F5579" t="str">
            <v>CBP18</v>
          </cell>
          <cell r="G5579" t="str">
            <v>N</v>
          </cell>
          <cell r="H5579" t="str">
            <v>NBS</v>
          </cell>
          <cell r="I5579" t="str">
            <v>?</v>
          </cell>
          <cell r="J5579" t="str">
            <v>新世代分行系統(NBS)</v>
          </cell>
        </row>
        <row r="5580">
          <cell r="B5580" t="str">
            <v>E301013</v>
          </cell>
          <cell r="C5580" t="str">
            <v>跨行匯款收入沖正</v>
          </cell>
          <cell r="D5580" t="str">
            <v>Y</v>
          </cell>
          <cell r="E5580" t="str">
            <v/>
          </cell>
          <cell r="F5580" t="str">
            <v>CBP18</v>
          </cell>
          <cell r="G5580" t="str">
            <v>N</v>
          </cell>
          <cell r="H5580" t="str">
            <v>NBS</v>
          </cell>
          <cell r="I5580" t="str">
            <v>?</v>
          </cell>
          <cell r="J5580" t="str">
            <v>新世代分行系統(NBS)</v>
          </cell>
        </row>
        <row r="5581">
          <cell r="B5581" t="str">
            <v>E301014</v>
          </cell>
          <cell r="C5581" t="str">
            <v>跨行匯款收入沖正</v>
          </cell>
          <cell r="D5581" t="str">
            <v>Y</v>
          </cell>
          <cell r="E5581" t="str">
            <v/>
          </cell>
          <cell r="F5581" t="str">
            <v>CBP18</v>
          </cell>
          <cell r="G5581" t="str">
            <v>N</v>
          </cell>
          <cell r="H5581" t="str">
            <v>NBS</v>
          </cell>
          <cell r="I5581" t="str">
            <v>?</v>
          </cell>
          <cell r="J5581" t="str">
            <v>新世代分行系統(NBS)</v>
          </cell>
        </row>
        <row r="5582">
          <cell r="B5582" t="str">
            <v>E301032</v>
          </cell>
          <cell r="C5582" t="str">
            <v>跨行匯出匯款－沖正</v>
          </cell>
          <cell r="D5582" t="str">
            <v>Y</v>
          </cell>
          <cell r="E5582" t="str">
            <v/>
          </cell>
          <cell r="F5582" t="str">
            <v>CBP18</v>
          </cell>
          <cell r="G5582" t="str">
            <v>N</v>
          </cell>
          <cell r="H5582" t="str">
            <v>NBS</v>
          </cell>
          <cell r="I5582" t="str">
            <v>?</v>
          </cell>
          <cell r="J5582" t="str">
            <v>新世代分行系統(NBS)</v>
          </cell>
        </row>
        <row r="5583">
          <cell r="B5583" t="str">
            <v>E3010321</v>
          </cell>
          <cell r="C5583" t="str">
            <v>跨行匯出匯款－沖正（FEDI轉匯出匯款－分戶帳沖正）</v>
          </cell>
          <cell r="D5583" t="str">
            <v>Y</v>
          </cell>
          <cell r="E5583" t="str">
            <v/>
          </cell>
          <cell r="F5583" t="str">
            <v>CBP18</v>
          </cell>
          <cell r="G5583" t="str">
            <v>N</v>
          </cell>
          <cell r="H5583" t="str">
            <v>NBS</v>
          </cell>
          <cell r="I5583" t="str">
            <v>?</v>
          </cell>
          <cell r="J5583" t="str">
            <v>新世代分行系統(NBS)</v>
          </cell>
        </row>
        <row r="5584">
          <cell r="B5584" t="str">
            <v>E3010322</v>
          </cell>
          <cell r="C5584" t="str">
            <v>跨行匯出匯款－沖正（企業網路匯款－分戶帳沖正）</v>
          </cell>
          <cell r="D5584" t="str">
            <v>Y</v>
          </cell>
          <cell r="E5584" t="str">
            <v/>
          </cell>
          <cell r="F5584" t="str">
            <v>CBP18</v>
          </cell>
          <cell r="G5584" t="str">
            <v>N</v>
          </cell>
          <cell r="H5584" t="str">
            <v>NBS</v>
          </cell>
          <cell r="I5584" t="str">
            <v>?</v>
          </cell>
          <cell r="J5584" t="str">
            <v>新世代分行系統(NBS)</v>
          </cell>
        </row>
        <row r="5585">
          <cell r="B5585" t="str">
            <v>E302032</v>
          </cell>
          <cell r="C5585" t="str">
            <v>匯款解付沖正</v>
          </cell>
          <cell r="D5585" t="str">
            <v>Y</v>
          </cell>
          <cell r="E5585" t="str">
            <v/>
          </cell>
          <cell r="F5585" t="str">
            <v>CBP18</v>
          </cell>
          <cell r="G5585" t="str">
            <v>N</v>
          </cell>
          <cell r="H5585" t="str">
            <v>NBS</v>
          </cell>
          <cell r="I5585" t="str">
            <v>?</v>
          </cell>
          <cell r="J5585" t="str">
            <v>新世代分行系統(NBS)</v>
          </cell>
        </row>
        <row r="5586">
          <cell r="B5586" t="str">
            <v>E302033</v>
          </cell>
          <cell r="C5586" t="str">
            <v>跨行退還匯款－沖正</v>
          </cell>
          <cell r="D5586" t="str">
            <v>Y</v>
          </cell>
          <cell r="E5586" t="str">
            <v/>
          </cell>
          <cell r="F5586" t="str">
            <v>CBP18</v>
          </cell>
          <cell r="G5586" t="str">
            <v>N</v>
          </cell>
          <cell r="H5586" t="str">
            <v>NBS</v>
          </cell>
          <cell r="I5586" t="str">
            <v>?</v>
          </cell>
          <cell r="J5586" t="str">
            <v>新世代分行系統(NBS)</v>
          </cell>
        </row>
        <row r="5587">
          <cell r="B5587" t="str">
            <v>E381011</v>
          </cell>
          <cell r="C5587" t="str">
            <v>外匯存款轉帳沖正</v>
          </cell>
          <cell r="D5587" t="str">
            <v>Y</v>
          </cell>
          <cell r="E5587" t="str">
            <v/>
          </cell>
          <cell r="F5587" t="str">
            <v>CBP03</v>
          </cell>
          <cell r="G5587" t="str">
            <v>N</v>
          </cell>
          <cell r="H5587" t="str">
            <v>NBS</v>
          </cell>
          <cell r="I5587" t="str">
            <v>IFP0ATWB</v>
          </cell>
          <cell r="J5587" t="str">
            <v>新世代分行系統(NBS)</v>
          </cell>
        </row>
        <row r="5588">
          <cell r="B5588" t="str">
            <v>E381022</v>
          </cell>
          <cell r="C5588" t="str">
            <v>ＥＦＳ－Ｓ１４銷帳(沖正)</v>
          </cell>
          <cell r="D5588" t="str">
            <v>Y</v>
          </cell>
          <cell r="E5588" t="str">
            <v/>
          </cell>
          <cell r="F5588" t="str">
            <v>CBP04</v>
          </cell>
          <cell r="G5588" t="str">
            <v>N</v>
          </cell>
          <cell r="H5588" t="str">
            <v>NBS</v>
          </cell>
          <cell r="I5588" t="str">
            <v>IFP0ATWB</v>
          </cell>
          <cell r="J5588" t="str">
            <v>新世代分行系統(NBS)</v>
          </cell>
        </row>
        <row r="5589">
          <cell r="B5589" t="str">
            <v>E382012</v>
          </cell>
          <cell r="C5589" t="str">
            <v>A18A26A28帳務沖正連帶刪除水單資料</v>
          </cell>
          <cell r="D5589" t="str">
            <v>Y</v>
          </cell>
          <cell r="E5589" t="str">
            <v/>
          </cell>
          <cell r="F5589" t="str">
            <v>CBP16.2</v>
          </cell>
          <cell r="G5589" t="str">
            <v>N</v>
          </cell>
          <cell r="H5589" t="str">
            <v>NBS</v>
          </cell>
          <cell r="I5589" t="str">
            <v>IFP0ATWB</v>
          </cell>
          <cell r="J5589" t="str">
            <v>新世代分行系統(NBS)</v>
          </cell>
        </row>
        <row r="5590">
          <cell r="B5590" t="str">
            <v>E38301</v>
          </cell>
          <cell r="C5590" t="str">
            <v>顧客買外幣沖正</v>
          </cell>
          <cell r="D5590" t="str">
            <v>Y</v>
          </cell>
          <cell r="E5590" t="str">
            <v/>
          </cell>
          <cell r="F5590" t="str">
            <v>CBP03</v>
          </cell>
          <cell r="G5590" t="str">
            <v>N</v>
          </cell>
          <cell r="H5590" t="str">
            <v>NBS</v>
          </cell>
          <cell r="I5590" t="str">
            <v>?</v>
          </cell>
          <cell r="J5590" t="str">
            <v>新世代分行系統(NBS)</v>
          </cell>
        </row>
        <row r="5591">
          <cell r="B5591" t="str">
            <v>E38302</v>
          </cell>
          <cell r="C5591" t="str">
            <v>顧客賣外幣沖正</v>
          </cell>
          <cell r="D5591" t="str">
            <v>Y</v>
          </cell>
          <cell r="E5591" t="str">
            <v/>
          </cell>
          <cell r="F5591" t="str">
            <v>CBP03</v>
          </cell>
          <cell r="G5591" t="str">
            <v>N</v>
          </cell>
          <cell r="H5591" t="str">
            <v>NBS</v>
          </cell>
          <cell r="I5591" t="str">
            <v>?</v>
          </cell>
          <cell r="J5591" t="str">
            <v>新世代分行系統(NBS)</v>
          </cell>
        </row>
        <row r="5592">
          <cell r="B5592" t="str">
            <v>S382012</v>
          </cell>
          <cell r="C5592" t="str">
            <v>ISRT之未登水單明細GEDY0</v>
          </cell>
          <cell r="D5592" t="str">
            <v>Y</v>
          </cell>
          <cell r="E5592" t="str">
            <v/>
          </cell>
          <cell r="F5592" t="str">
            <v>N</v>
          </cell>
          <cell r="G5592" t="str">
            <v>N</v>
          </cell>
          <cell r="H5592" t="str">
            <v/>
          </cell>
          <cell r="I5592" t="str">
            <v/>
          </cell>
          <cell r="J5592" t="str">
            <v>N/A</v>
          </cell>
        </row>
        <row r="5593">
          <cell r="B5593" t="str">
            <v>S38301</v>
          </cell>
          <cell r="C5593" t="str">
            <v>A38301,A38302外匯水單新增－項目８～９（共用）</v>
          </cell>
          <cell r="D5593" t="str">
            <v>Y</v>
          </cell>
          <cell r="E5593" t="str">
            <v/>
          </cell>
          <cell r="F5593" t="str">
            <v>N</v>
          </cell>
          <cell r="G5593" t="str">
            <v>N</v>
          </cell>
          <cell r="H5593" t="str">
            <v/>
          </cell>
          <cell r="I5593" t="str">
            <v/>
          </cell>
          <cell r="J5593" t="str">
            <v>N/A</v>
          </cell>
        </row>
        <row r="5594">
          <cell r="B5594" t="str">
            <v>S384041</v>
          </cell>
          <cell r="C5594" t="str">
            <v>外存委辦掛號作業</v>
          </cell>
          <cell r="D5594" t="str">
            <v>Y</v>
          </cell>
          <cell r="E5594" t="str">
            <v/>
          </cell>
          <cell r="F5594" t="str">
            <v>N</v>
          </cell>
          <cell r="G5594" t="str">
            <v>N</v>
          </cell>
          <cell r="H5594" t="str">
            <v/>
          </cell>
          <cell r="I5594" t="str">
            <v/>
          </cell>
          <cell r="J5594" t="str">
            <v>N/A</v>
          </cell>
        </row>
        <row r="5595">
          <cell r="B5595" t="str">
            <v>A401011</v>
          </cell>
          <cell r="C5595" t="str">
            <v>存入今交、次交票據</v>
          </cell>
          <cell r="D5595" t="str">
            <v>Y</v>
          </cell>
          <cell r="E5595" t="str">
            <v/>
          </cell>
          <cell r="F5595" t="str">
            <v>CBP03</v>
          </cell>
          <cell r="G5595" t="str">
            <v>N</v>
          </cell>
          <cell r="H5595" t="str">
            <v>NBS</v>
          </cell>
          <cell r="I5595" t="str">
            <v>IFP0ATWB</v>
          </cell>
          <cell r="J5595" t="str">
            <v>新世代分行系統(NBS)</v>
          </cell>
        </row>
        <row r="5596">
          <cell r="B5596" t="str">
            <v>A401012</v>
          </cell>
          <cell r="C5596" t="str">
            <v>科目次交票、今交票存入</v>
          </cell>
          <cell r="D5596" t="str">
            <v>Y</v>
          </cell>
          <cell r="E5596" t="str">
            <v/>
          </cell>
          <cell r="F5596" t="str">
            <v>CBP03</v>
          </cell>
          <cell r="G5596" t="str">
            <v>N</v>
          </cell>
          <cell r="H5596" t="str">
            <v>NBS</v>
          </cell>
          <cell r="I5596" t="str">
            <v>IFP0ATWB</v>
          </cell>
          <cell r="J5596" t="str">
            <v>新世代分行系統(NBS)</v>
          </cell>
        </row>
        <row r="5597">
          <cell r="B5597" t="str">
            <v>A402011</v>
          </cell>
          <cell r="C5597" t="str">
            <v>分行託收手續費收入</v>
          </cell>
          <cell r="D5597" t="str">
            <v>N</v>
          </cell>
          <cell r="E5597" t="str">
            <v/>
          </cell>
          <cell r="F5597" t="str">
            <v>CBP03</v>
          </cell>
          <cell r="G5597" t="str">
            <v>N</v>
          </cell>
          <cell r="H5597" t="str">
            <v>NBS</v>
          </cell>
          <cell r="I5597" t="str">
            <v>?</v>
          </cell>
          <cell r="J5597" t="str">
            <v>N/A</v>
          </cell>
        </row>
        <row r="5598">
          <cell r="B5598" t="str">
            <v>A402111</v>
          </cell>
          <cell r="C5598" t="str">
            <v>託收票帳務處理</v>
          </cell>
          <cell r="D5598" t="str">
            <v>Y</v>
          </cell>
          <cell r="E5598" t="str">
            <v/>
          </cell>
          <cell r="F5598" t="str">
            <v>CBP03</v>
          </cell>
          <cell r="G5598" t="str">
            <v>N</v>
          </cell>
          <cell r="H5598" t="str">
            <v>NBS</v>
          </cell>
          <cell r="I5598" t="str">
            <v>?</v>
          </cell>
          <cell r="J5598" t="str">
            <v>新世代分行系統(NBS)</v>
          </cell>
        </row>
        <row r="5599">
          <cell r="B5599" t="str">
            <v>A402113</v>
          </cell>
          <cell r="C5599" t="str">
            <v>委託同業入帳</v>
          </cell>
          <cell r="D5599" t="str">
            <v>Y</v>
          </cell>
          <cell r="E5599" t="str">
            <v/>
          </cell>
          <cell r="F5599" t="str">
            <v>CBP03</v>
          </cell>
          <cell r="G5599" t="str">
            <v>N</v>
          </cell>
          <cell r="H5599" t="str">
            <v>NBS</v>
          </cell>
          <cell r="I5599" t="str">
            <v>?</v>
          </cell>
          <cell r="J5599" t="str">
            <v>新世代分行系統(NBS)</v>
          </cell>
        </row>
        <row r="5600">
          <cell r="B5600" t="str">
            <v>A402114</v>
          </cell>
          <cell r="C5600" t="str">
            <v>託收中票據資料變更</v>
          </cell>
          <cell r="D5600" t="str">
            <v>N</v>
          </cell>
          <cell r="E5600" t="str">
            <v/>
          </cell>
          <cell r="F5600" t="str">
            <v>CBP03</v>
          </cell>
          <cell r="G5600" t="str">
            <v>N</v>
          </cell>
          <cell r="H5600" t="str">
            <v>NBS</v>
          </cell>
          <cell r="I5600" t="str">
            <v/>
          </cell>
          <cell r="J5600" t="str">
            <v>新世代分行系統(NBS)</v>
          </cell>
        </row>
        <row r="5601">
          <cell r="B5601" t="str">
            <v>A402221</v>
          </cell>
          <cell r="C5601" t="str">
            <v>代收本單位票據轉帳</v>
          </cell>
          <cell r="D5601" t="str">
            <v>N</v>
          </cell>
          <cell r="E5601" t="str">
            <v/>
          </cell>
          <cell r="F5601" t="str">
            <v>CBP03</v>
          </cell>
          <cell r="G5601" t="str">
            <v>N</v>
          </cell>
          <cell r="H5601" t="str">
            <v>NBS</v>
          </cell>
          <cell r="I5601" t="str">
            <v/>
          </cell>
          <cell r="J5601" t="str">
            <v>新世代分行系統(NBS)</v>
          </cell>
        </row>
        <row r="5602">
          <cell r="B5602" t="str">
            <v>A402222</v>
          </cell>
          <cell r="C5602" t="str">
            <v>AUTO活轉支T418</v>
          </cell>
          <cell r="D5602" t="str">
            <v>N</v>
          </cell>
          <cell r="E5602" t="str">
            <v/>
          </cell>
          <cell r="F5602" t="str">
            <v>CBP03</v>
          </cell>
          <cell r="G5602" t="str">
            <v>N</v>
          </cell>
          <cell r="H5602" t="str">
            <v>NBS</v>
          </cell>
          <cell r="I5602" t="str">
            <v>IFP0ATWB</v>
          </cell>
          <cell r="J5602" t="str">
            <v>N/A</v>
          </cell>
        </row>
        <row r="5603">
          <cell r="B5603" t="str">
            <v>A402223</v>
          </cell>
          <cell r="C5603" t="str">
            <v>代收本單位票據轉帳</v>
          </cell>
          <cell r="D5603" t="str">
            <v>Y</v>
          </cell>
          <cell r="E5603" t="str">
            <v/>
          </cell>
          <cell r="F5603" t="str">
            <v>CBP03</v>
          </cell>
          <cell r="G5603" t="str">
            <v>N</v>
          </cell>
          <cell r="H5603" t="str">
            <v>NBS</v>
          </cell>
          <cell r="I5603" t="str">
            <v>IFP0ATWB</v>
          </cell>
          <cell r="J5603" t="str">
            <v>新世代分行系統(NBS)</v>
          </cell>
        </row>
        <row r="5604">
          <cell r="B5604" t="str">
            <v>A402411</v>
          </cell>
          <cell r="C5604" t="str">
            <v>委託書收妥</v>
          </cell>
          <cell r="D5604" t="str">
            <v>N</v>
          </cell>
          <cell r="E5604" t="str">
            <v/>
          </cell>
          <cell r="F5604" t="str">
            <v>CBP03</v>
          </cell>
          <cell r="G5604" t="str">
            <v>N</v>
          </cell>
          <cell r="H5604" t="str">
            <v>NBS</v>
          </cell>
          <cell r="I5604" t="str">
            <v/>
          </cell>
          <cell r="J5604" t="str">
            <v>新世代分行系統(NBS)</v>
          </cell>
        </row>
        <row r="5605">
          <cell r="B5605" t="str">
            <v>A402412</v>
          </cell>
          <cell r="C5605" t="str">
            <v>列印信封-分行</v>
          </cell>
          <cell r="D5605" t="str">
            <v>Y</v>
          </cell>
          <cell r="E5605" t="str">
            <v/>
          </cell>
          <cell r="F5605" t="str">
            <v>CBP03</v>
          </cell>
          <cell r="G5605" t="str">
            <v>N</v>
          </cell>
          <cell r="H5605" t="str">
            <v>NBS</v>
          </cell>
          <cell r="I5605" t="str">
            <v>?</v>
          </cell>
          <cell r="J5605" t="str">
            <v>新世代分行系統(NBS)</v>
          </cell>
        </row>
        <row r="5606">
          <cell r="B5606" t="str">
            <v>A402413</v>
          </cell>
          <cell r="C5606" t="str">
            <v>應收委託書明細查詢</v>
          </cell>
          <cell r="D5606" t="str">
            <v>N</v>
          </cell>
          <cell r="E5606" t="str">
            <v/>
          </cell>
          <cell r="F5606" t="str">
            <v>CBP03</v>
          </cell>
          <cell r="G5606" t="str">
            <v>N</v>
          </cell>
          <cell r="H5606" t="str">
            <v>NBS</v>
          </cell>
          <cell r="I5606" t="str">
            <v/>
          </cell>
          <cell r="J5606" t="str">
            <v>新世代分行系統(NBS)</v>
          </cell>
        </row>
        <row r="5607">
          <cell r="B5607" t="str">
            <v>A402414</v>
          </cell>
          <cell r="C5607" t="str">
            <v>委託書查詢</v>
          </cell>
          <cell r="D5607" t="str">
            <v>N</v>
          </cell>
          <cell r="E5607" t="str">
            <v/>
          </cell>
          <cell r="F5607" t="str">
            <v>CBP03</v>
          </cell>
          <cell r="G5607" t="str">
            <v>N</v>
          </cell>
          <cell r="H5607" t="str">
            <v>NBS</v>
          </cell>
          <cell r="I5607" t="str">
            <v/>
          </cell>
          <cell r="J5607" t="str">
            <v>新世代分行系統(NBS)</v>
          </cell>
        </row>
        <row r="5608">
          <cell r="B5608" t="str">
            <v>A402415</v>
          </cell>
          <cell r="C5608" t="str">
            <v>聯行批號明細查詢</v>
          </cell>
          <cell r="D5608" t="str">
            <v>N</v>
          </cell>
          <cell r="E5608" t="str">
            <v/>
          </cell>
          <cell r="F5608" t="str">
            <v>CBP03</v>
          </cell>
          <cell r="G5608" t="str">
            <v>N</v>
          </cell>
          <cell r="H5608" t="str">
            <v>NBS</v>
          </cell>
          <cell r="I5608" t="str">
            <v/>
          </cell>
          <cell r="J5608" t="str">
            <v>新世代分行系統(NBS)</v>
          </cell>
        </row>
        <row r="5609">
          <cell r="B5609" t="str">
            <v>A402511</v>
          </cell>
          <cell r="C5609" t="str">
            <v>代收票據撤票轉帳</v>
          </cell>
          <cell r="D5609" t="str">
            <v>N</v>
          </cell>
          <cell r="E5609" t="str">
            <v/>
          </cell>
          <cell r="F5609" t="str">
            <v>CBP03</v>
          </cell>
          <cell r="G5609" t="str">
            <v>N</v>
          </cell>
          <cell r="H5609" t="str">
            <v>NBS</v>
          </cell>
          <cell r="I5609" t="str">
            <v/>
          </cell>
          <cell r="J5609" t="str">
            <v>新世代分行系統(NBS)</v>
          </cell>
        </row>
        <row r="5610">
          <cell r="B5610" t="str">
            <v>A402512</v>
          </cell>
          <cell r="C5610" t="str">
            <v>代收聯行退票.【原TG07】</v>
          </cell>
          <cell r="D5610" t="str">
            <v>N</v>
          </cell>
          <cell r="E5610" t="str">
            <v/>
          </cell>
          <cell r="F5610" t="str">
            <v>CBP03</v>
          </cell>
          <cell r="G5610" t="str">
            <v>N</v>
          </cell>
          <cell r="H5610" t="str">
            <v>NBS</v>
          </cell>
          <cell r="I5610" t="str">
            <v/>
          </cell>
          <cell r="J5610" t="str">
            <v>新世代分行系統(NBS)</v>
          </cell>
        </row>
        <row r="5611">
          <cell r="B5611" t="str">
            <v>A402513</v>
          </cell>
          <cell r="C5611" t="str">
            <v>代收主辦行退票.【原TG08】</v>
          </cell>
          <cell r="D5611" t="str">
            <v>N</v>
          </cell>
          <cell r="E5611" t="str">
            <v/>
          </cell>
          <cell r="F5611" t="str">
            <v>CBP03</v>
          </cell>
          <cell r="G5611" t="str">
            <v>N</v>
          </cell>
          <cell r="H5611" t="str">
            <v>NBS</v>
          </cell>
          <cell r="I5611" t="str">
            <v/>
          </cell>
          <cell r="J5611" t="str">
            <v>新世代分行系統(NBS)</v>
          </cell>
        </row>
        <row r="5612">
          <cell r="B5612" t="str">
            <v>A402514</v>
          </cell>
          <cell r="C5612" t="str">
            <v>支存今票退／撤票【原T208】</v>
          </cell>
          <cell r="D5612" t="str">
            <v>Y</v>
          </cell>
          <cell r="E5612" t="str">
            <v/>
          </cell>
          <cell r="F5612" t="str">
            <v>CBP03</v>
          </cell>
          <cell r="G5612" t="str">
            <v>N</v>
          </cell>
          <cell r="H5612" t="str">
            <v>NBS</v>
          </cell>
          <cell r="I5612" t="str">
            <v>?</v>
          </cell>
          <cell r="J5612" t="str">
            <v>新世代分行系統(NBS)</v>
          </cell>
        </row>
        <row r="5613">
          <cell r="B5613" t="str">
            <v>A402515</v>
          </cell>
          <cell r="C5613" t="str">
            <v>退票撤票.【原T408】</v>
          </cell>
          <cell r="D5613" t="str">
            <v>Y</v>
          </cell>
          <cell r="E5613" t="str">
            <v/>
          </cell>
          <cell r="F5613" t="str">
            <v>CBP03</v>
          </cell>
          <cell r="G5613" t="str">
            <v>N</v>
          </cell>
          <cell r="H5613" t="str">
            <v>NBS</v>
          </cell>
          <cell r="I5613" t="str">
            <v>?</v>
          </cell>
          <cell r="J5613" t="str">
            <v>新世代分行系統(NBS)</v>
          </cell>
        </row>
        <row r="5614">
          <cell r="B5614" t="str">
            <v>A402517</v>
          </cell>
          <cell r="C5614" t="str">
            <v>託收中票據撤回</v>
          </cell>
          <cell r="D5614" t="str">
            <v>N</v>
          </cell>
          <cell r="E5614" t="str">
            <v/>
          </cell>
          <cell r="F5614" t="str">
            <v>CBP03</v>
          </cell>
          <cell r="G5614" t="str">
            <v>N</v>
          </cell>
          <cell r="H5614" t="str">
            <v>NBS</v>
          </cell>
          <cell r="I5614" t="str">
            <v/>
          </cell>
          <cell r="J5614" t="str">
            <v>新世代分行系統(NBS)</v>
          </cell>
        </row>
        <row r="5615">
          <cell r="B5615" t="str">
            <v>A402518</v>
          </cell>
          <cell r="C5615" t="str">
            <v>票據撤回解除</v>
          </cell>
          <cell r="D5615" t="str">
            <v>N</v>
          </cell>
          <cell r="E5615" t="str">
            <v/>
          </cell>
          <cell r="F5615" t="str">
            <v>CBP03</v>
          </cell>
          <cell r="G5615" t="str">
            <v>N</v>
          </cell>
          <cell r="H5615" t="str">
            <v/>
          </cell>
          <cell r="I5615" t="str">
            <v/>
          </cell>
          <cell r="J5615" t="str">
            <v>新世代分行系統(NBS)</v>
          </cell>
        </row>
        <row r="5616">
          <cell r="B5616" t="str">
            <v>A402519</v>
          </cell>
          <cell r="C5616" t="str">
            <v>聯行退票.【原TG07】</v>
          </cell>
          <cell r="D5616" t="str">
            <v>Y</v>
          </cell>
          <cell r="E5616" t="str">
            <v/>
          </cell>
          <cell r="F5616" t="str">
            <v>CBP03</v>
          </cell>
          <cell r="G5616" t="str">
            <v>N</v>
          </cell>
          <cell r="H5616" t="str">
            <v>NBS</v>
          </cell>
          <cell r="I5616" t="str">
            <v>?</v>
          </cell>
          <cell r="J5616" t="str">
            <v>新世代分行系統(NBS)</v>
          </cell>
        </row>
        <row r="5617">
          <cell r="B5617" t="str">
            <v>A402520</v>
          </cell>
          <cell r="C5617" t="str">
            <v>代收主辦行退票.【原TG08】</v>
          </cell>
          <cell r="D5617" t="str">
            <v>Y</v>
          </cell>
          <cell r="E5617" t="str">
            <v/>
          </cell>
          <cell r="F5617" t="str">
            <v>CBP03</v>
          </cell>
          <cell r="G5617" t="str">
            <v>N</v>
          </cell>
          <cell r="H5617" t="str">
            <v>NBS</v>
          </cell>
          <cell r="I5617" t="str">
            <v>?</v>
          </cell>
          <cell r="J5617" t="str">
            <v>新世代分行系統(NBS)</v>
          </cell>
        </row>
        <row r="5618">
          <cell r="B5618" t="str">
            <v>A402611</v>
          </cell>
          <cell r="C5618" t="str">
            <v>科子目彙計查詢</v>
          </cell>
          <cell r="D5618" t="str">
            <v>N</v>
          </cell>
          <cell r="E5618" t="str">
            <v/>
          </cell>
          <cell r="F5618" t="str">
            <v>CBP09</v>
          </cell>
          <cell r="G5618" t="str">
            <v>N</v>
          </cell>
          <cell r="H5618" t="str">
            <v>NBS</v>
          </cell>
          <cell r="I5618" t="str">
            <v>?</v>
          </cell>
          <cell r="J5618" t="str">
            <v>N/A</v>
          </cell>
        </row>
        <row r="5619">
          <cell r="B5619" t="str">
            <v>A402612</v>
          </cell>
          <cell r="C5619" t="str">
            <v>提回交換退票查詢</v>
          </cell>
          <cell r="D5619" t="str">
            <v>N</v>
          </cell>
          <cell r="E5619" t="str">
            <v/>
          </cell>
          <cell r="F5619" t="str">
            <v>CBP03</v>
          </cell>
          <cell r="G5619" t="str">
            <v>N</v>
          </cell>
          <cell r="H5619" t="str">
            <v>NBS</v>
          </cell>
          <cell r="I5619" t="str">
            <v/>
          </cell>
          <cell r="J5619" t="str">
            <v>新世代分行系統(NBS)</v>
          </cell>
        </row>
        <row r="5620">
          <cell r="B5620" t="str">
            <v>A402711</v>
          </cell>
          <cell r="C5620" t="str">
            <v>分行檔更新</v>
          </cell>
          <cell r="D5620" t="str">
            <v>Y</v>
          </cell>
          <cell r="E5620" t="str">
            <v/>
          </cell>
          <cell r="F5620" t="str">
            <v>CBP03</v>
          </cell>
          <cell r="G5620" t="str">
            <v>N</v>
          </cell>
          <cell r="H5620" t="str">
            <v>NBS</v>
          </cell>
          <cell r="I5620" t="str">
            <v>?</v>
          </cell>
          <cell r="J5620" t="str">
            <v>新世代分行系統(NBS)</v>
          </cell>
        </row>
        <row r="5621">
          <cell r="B5621" t="str">
            <v>A403011</v>
          </cell>
          <cell r="C5621" t="str">
            <v>提回交換票整批登錄</v>
          </cell>
          <cell r="D5621" t="str">
            <v>Y</v>
          </cell>
          <cell r="E5621" t="str">
            <v/>
          </cell>
          <cell r="F5621" t="str">
            <v>CBP03</v>
          </cell>
          <cell r="G5621" t="str">
            <v>N</v>
          </cell>
          <cell r="H5621" t="str">
            <v>NBS</v>
          </cell>
          <cell r="I5621" t="str">
            <v>IFP0ATWB</v>
          </cell>
          <cell r="J5621" t="str">
            <v>新世代分行系統(NBS)</v>
          </cell>
        </row>
        <row r="5622">
          <cell r="B5622" t="str">
            <v>A403021</v>
          </cell>
          <cell r="C5622" t="str">
            <v>交票扣帳查詢</v>
          </cell>
          <cell r="D5622" t="str">
            <v>Y</v>
          </cell>
          <cell r="E5622" t="str">
            <v/>
          </cell>
          <cell r="F5622" t="str">
            <v>CBP03</v>
          </cell>
          <cell r="G5622" t="str">
            <v>N</v>
          </cell>
          <cell r="H5622" t="str">
            <v>NBS</v>
          </cell>
          <cell r="I5622" t="str">
            <v>IFP0QTWB</v>
          </cell>
          <cell r="J5622" t="str">
            <v>新世代分行系統(NBS)</v>
          </cell>
        </row>
        <row r="5623">
          <cell r="B5623" t="str">
            <v>A403031</v>
          </cell>
          <cell r="C5623" t="str">
            <v>交換票付款</v>
          </cell>
          <cell r="D5623" t="str">
            <v>Y</v>
          </cell>
          <cell r="E5623" t="str">
            <v/>
          </cell>
          <cell r="F5623" t="str">
            <v>CBP03</v>
          </cell>
          <cell r="G5623" t="str">
            <v>N</v>
          </cell>
          <cell r="H5623" t="str">
            <v>NBS</v>
          </cell>
          <cell r="I5623" t="str">
            <v>IFP0ATWB</v>
          </cell>
          <cell r="J5623" t="str">
            <v>新世代分行系統(NBS)</v>
          </cell>
        </row>
        <row r="5624">
          <cell r="B5624" t="str">
            <v>A403032</v>
          </cell>
          <cell r="C5624" t="str">
            <v>交換票扣帳沖轉</v>
          </cell>
          <cell r="D5624" t="str">
            <v>Y</v>
          </cell>
          <cell r="E5624" t="str">
            <v/>
          </cell>
          <cell r="F5624" t="str">
            <v>CBP03</v>
          </cell>
          <cell r="G5624" t="str">
            <v>N</v>
          </cell>
          <cell r="H5624" t="str">
            <v>NBS</v>
          </cell>
          <cell r="I5624" t="str">
            <v>IFP0ATWB</v>
          </cell>
          <cell r="J5624" t="str">
            <v>新世代分行系統(NBS)</v>
          </cell>
        </row>
        <row r="5625">
          <cell r="B5625" t="str">
            <v>A40303A</v>
          </cell>
          <cell r="C5625" t="str">
            <v>單張票據資料查詢(背景)</v>
          </cell>
          <cell r="D5625" t="str">
            <v>Y</v>
          </cell>
          <cell r="E5625" t="str">
            <v/>
          </cell>
          <cell r="F5625" t="str">
            <v>CBP03</v>
          </cell>
          <cell r="G5625" t="str">
            <v>N</v>
          </cell>
          <cell r="H5625" t="str">
            <v>NBS</v>
          </cell>
          <cell r="I5625" t="str">
            <v>?</v>
          </cell>
          <cell r="J5625" t="str">
            <v>新世代分行系統(NBS)</v>
          </cell>
        </row>
        <row r="5626">
          <cell r="B5626" t="str">
            <v>A40303B</v>
          </cell>
          <cell r="C5626" t="str">
            <v>單張票據資料查詢</v>
          </cell>
          <cell r="D5626" t="str">
            <v>N</v>
          </cell>
          <cell r="E5626" t="str">
            <v/>
          </cell>
          <cell r="F5626" t="str">
            <v>CBP03</v>
          </cell>
          <cell r="G5626" t="str">
            <v>N</v>
          </cell>
          <cell r="H5626" t="str">
            <v>NBS</v>
          </cell>
          <cell r="I5626" t="str">
            <v>?</v>
          </cell>
          <cell r="J5626" t="str">
            <v>新世代分行系統(NBS)</v>
          </cell>
        </row>
        <row r="5627">
          <cell r="B5627" t="str">
            <v>A403041</v>
          </cell>
          <cell r="C5627" t="str">
            <v>傳送提回交換票資料</v>
          </cell>
          <cell r="D5627" t="str">
            <v>Y</v>
          </cell>
          <cell r="E5627" t="str">
            <v/>
          </cell>
          <cell r="F5627" t="str">
            <v>CBP03</v>
          </cell>
          <cell r="G5627" t="str">
            <v>N</v>
          </cell>
          <cell r="H5627" t="str">
            <v>NBS</v>
          </cell>
          <cell r="I5627" t="str">
            <v>IFP0ATWB</v>
          </cell>
          <cell r="J5627" t="str">
            <v>新世代分行系統(NBS)</v>
          </cell>
        </row>
        <row r="5628">
          <cell r="B5628" t="str">
            <v>A404011</v>
          </cell>
          <cell r="C5628" t="str">
            <v>今交票收入</v>
          </cell>
          <cell r="D5628" t="str">
            <v>N</v>
          </cell>
          <cell r="E5628" t="str">
            <v/>
          </cell>
          <cell r="F5628" t="str">
            <v>CBP03</v>
          </cell>
          <cell r="G5628" t="str">
            <v>N</v>
          </cell>
          <cell r="H5628" t="str">
            <v>NBS</v>
          </cell>
          <cell r="I5628" t="str">
            <v>IFP0ATWB</v>
          </cell>
          <cell r="J5628" t="str">
            <v>N/A</v>
          </cell>
        </row>
        <row r="5629">
          <cell r="B5629" t="str">
            <v>A42101A</v>
          </cell>
          <cell r="C5629" t="str">
            <v>整批匯款收入</v>
          </cell>
          <cell r="D5629" t="str">
            <v>N</v>
          </cell>
          <cell r="E5629" t="str">
            <v/>
          </cell>
          <cell r="F5629" t="str">
            <v>CBP18</v>
          </cell>
          <cell r="G5629" t="str">
            <v>N</v>
          </cell>
          <cell r="H5629" t="str">
            <v/>
          </cell>
          <cell r="I5629" t="str">
            <v/>
          </cell>
          <cell r="J5629" t="str">
            <v>N/A</v>
          </cell>
        </row>
        <row r="5630">
          <cell r="B5630" t="str">
            <v>A421021</v>
          </cell>
          <cell r="C5630" t="str">
            <v>整批匯款彙計查詢</v>
          </cell>
          <cell r="D5630" t="str">
            <v>N</v>
          </cell>
          <cell r="E5630" t="str">
            <v/>
          </cell>
          <cell r="F5630" t="str">
            <v>CBP18</v>
          </cell>
          <cell r="G5630" t="str">
            <v>N</v>
          </cell>
          <cell r="H5630" t="str">
            <v/>
          </cell>
          <cell r="I5630" t="str">
            <v/>
          </cell>
          <cell r="J5630" t="str">
            <v>N/A</v>
          </cell>
        </row>
        <row r="5631">
          <cell r="B5631" t="str">
            <v>A421022</v>
          </cell>
          <cell r="C5631" t="str">
            <v>整批匯款明細查詢</v>
          </cell>
          <cell r="D5631" t="str">
            <v>N</v>
          </cell>
          <cell r="E5631" t="str">
            <v/>
          </cell>
          <cell r="F5631" t="str">
            <v>CBP18</v>
          </cell>
          <cell r="G5631" t="str">
            <v>N</v>
          </cell>
          <cell r="H5631" t="str">
            <v/>
          </cell>
          <cell r="I5631" t="str">
            <v/>
          </cell>
          <cell r="J5631" t="str">
            <v>N/A</v>
          </cell>
        </row>
        <row r="5632">
          <cell r="B5632" t="str">
            <v>A421023</v>
          </cell>
          <cell r="C5632" t="str">
            <v>整批匯款刪除</v>
          </cell>
          <cell r="D5632" t="str">
            <v>N</v>
          </cell>
          <cell r="E5632" t="str">
            <v/>
          </cell>
          <cell r="F5632" t="str">
            <v>CBP18</v>
          </cell>
          <cell r="G5632" t="str">
            <v>N</v>
          </cell>
          <cell r="H5632" t="str">
            <v/>
          </cell>
          <cell r="I5632" t="str">
            <v/>
          </cell>
          <cell r="J5632" t="str">
            <v>N/A</v>
          </cell>
        </row>
        <row r="5633">
          <cell r="B5633" t="str">
            <v>A421024</v>
          </cell>
          <cell r="C5633" t="str">
            <v>整批匯款單筆刪除</v>
          </cell>
          <cell r="D5633" t="str">
            <v>N</v>
          </cell>
          <cell r="E5633" t="str">
            <v/>
          </cell>
          <cell r="F5633" t="str">
            <v>CBP18</v>
          </cell>
          <cell r="G5633" t="str">
            <v>N</v>
          </cell>
          <cell r="H5633" t="str">
            <v/>
          </cell>
          <cell r="I5633" t="str">
            <v/>
          </cell>
          <cell r="J5633" t="str">
            <v>N/A</v>
          </cell>
        </row>
        <row r="5634">
          <cell r="B5634" t="str">
            <v>A421025</v>
          </cell>
          <cell r="C5634" t="str">
            <v>整批匯款資料更新</v>
          </cell>
          <cell r="D5634" t="str">
            <v>N</v>
          </cell>
          <cell r="E5634" t="str">
            <v/>
          </cell>
          <cell r="F5634" t="str">
            <v>CBP18</v>
          </cell>
          <cell r="G5634" t="str">
            <v>N</v>
          </cell>
          <cell r="H5634" t="str">
            <v/>
          </cell>
          <cell r="I5634" t="str">
            <v/>
          </cell>
          <cell r="J5634" t="str">
            <v>N/A</v>
          </cell>
        </row>
        <row r="5635">
          <cell r="B5635" t="str">
            <v>A421026</v>
          </cell>
          <cell r="C5635" t="str">
            <v>整批匯款錯誤明細查詢</v>
          </cell>
          <cell r="D5635" t="str">
            <v>N</v>
          </cell>
          <cell r="E5635" t="str">
            <v/>
          </cell>
          <cell r="F5635" t="str">
            <v>CBP18</v>
          </cell>
          <cell r="G5635" t="str">
            <v>N</v>
          </cell>
          <cell r="H5635" t="str">
            <v/>
          </cell>
          <cell r="I5635" t="str">
            <v/>
          </cell>
          <cell r="J5635" t="str">
            <v>N/A</v>
          </cell>
        </row>
        <row r="5636">
          <cell r="B5636" t="str">
            <v>A421031</v>
          </cell>
          <cell r="C5636" t="str">
            <v>整批匯款收入</v>
          </cell>
          <cell r="D5636" t="str">
            <v>Y</v>
          </cell>
          <cell r="E5636" t="str">
            <v/>
          </cell>
          <cell r="F5636" t="str">
            <v>CBP18</v>
          </cell>
          <cell r="G5636" t="str">
            <v>N</v>
          </cell>
          <cell r="H5636" t="str">
            <v>NBS</v>
          </cell>
          <cell r="I5636" t="str">
            <v>?</v>
          </cell>
          <cell r="J5636" t="str">
            <v>新世代分行系統(NBS)</v>
          </cell>
        </row>
        <row r="5637">
          <cell r="B5637" t="str">
            <v>A421032</v>
          </cell>
          <cell r="C5637" t="str">
            <v>整批匯款收入</v>
          </cell>
          <cell r="D5637" t="str">
            <v>Y</v>
          </cell>
          <cell r="E5637" t="str">
            <v/>
          </cell>
          <cell r="F5637" t="str">
            <v>CBP18</v>
          </cell>
          <cell r="G5637" t="str">
            <v>N</v>
          </cell>
          <cell r="H5637" t="str">
            <v>NBS</v>
          </cell>
          <cell r="I5637" t="str">
            <v>?</v>
          </cell>
          <cell r="J5637" t="str">
            <v>新世代分行系統(NBS)</v>
          </cell>
        </row>
        <row r="5638">
          <cell r="B5638" t="str">
            <v>A421041</v>
          </cell>
          <cell r="C5638" t="str">
            <v>整批匯出匯款</v>
          </cell>
          <cell r="D5638" t="str">
            <v>Y</v>
          </cell>
          <cell r="E5638" t="str">
            <v/>
          </cell>
          <cell r="F5638" t="str">
            <v>CBP18</v>
          </cell>
          <cell r="G5638" t="str">
            <v>N</v>
          </cell>
          <cell r="H5638" t="str">
            <v>NBS</v>
          </cell>
          <cell r="I5638" t="str">
            <v>?</v>
          </cell>
          <cell r="J5638" t="str">
            <v>新世代分行系統(NBS)</v>
          </cell>
        </row>
        <row r="5639">
          <cell r="B5639" t="str">
            <v>A421042</v>
          </cell>
          <cell r="C5639" t="str">
            <v>整批匯出匯款</v>
          </cell>
          <cell r="D5639" t="str">
            <v>Y</v>
          </cell>
          <cell r="E5639" t="str">
            <v/>
          </cell>
          <cell r="F5639" t="str">
            <v>CBP18</v>
          </cell>
          <cell r="G5639" t="str">
            <v>N</v>
          </cell>
          <cell r="H5639" t="str">
            <v>NBS</v>
          </cell>
          <cell r="I5639" t="str">
            <v>?</v>
          </cell>
          <cell r="J5639" t="str">
            <v>新世代分行系統(NBS)</v>
          </cell>
        </row>
        <row r="5640">
          <cell r="B5640" t="str">
            <v>A421051</v>
          </cell>
          <cell r="C5640" t="str">
            <v>整批匯款中心匯款刪除</v>
          </cell>
          <cell r="D5640" t="str">
            <v>Y</v>
          </cell>
          <cell r="E5640" t="str">
            <v/>
          </cell>
          <cell r="F5640" t="str">
            <v>CBP18</v>
          </cell>
          <cell r="G5640" t="str">
            <v>N</v>
          </cell>
          <cell r="H5640" t="str">
            <v>NBS</v>
          </cell>
          <cell r="I5640" t="str">
            <v>?</v>
          </cell>
          <cell r="J5640" t="str">
            <v>新世代分行系統(NBS)</v>
          </cell>
        </row>
        <row r="5641">
          <cell r="B5641" t="str">
            <v>A421061</v>
          </cell>
          <cell r="C5641" t="str">
            <v>匯兌時間變更</v>
          </cell>
          <cell r="D5641" t="str">
            <v>N</v>
          </cell>
          <cell r="E5641" t="str">
            <v/>
          </cell>
          <cell r="F5641" t="str">
            <v>CBP18</v>
          </cell>
          <cell r="G5641" t="str">
            <v>N</v>
          </cell>
          <cell r="H5641" t="str">
            <v/>
          </cell>
          <cell r="I5641" t="str">
            <v/>
          </cell>
          <cell r="J5641" t="str">
            <v>N/A</v>
          </cell>
        </row>
        <row r="5642">
          <cell r="B5642" t="str">
            <v>A422021</v>
          </cell>
          <cell r="C5642" t="str">
            <v>整批轉帳狀態查詢</v>
          </cell>
          <cell r="D5642" t="str">
            <v>Y</v>
          </cell>
          <cell r="E5642" t="str">
            <v/>
          </cell>
          <cell r="F5642" t="str">
            <v>CBP03</v>
          </cell>
          <cell r="G5642" t="str">
            <v>N</v>
          </cell>
          <cell r="H5642" t="str">
            <v>NBS</v>
          </cell>
          <cell r="I5642" t="str">
            <v>IFP0QTWB</v>
          </cell>
          <cell r="J5642" t="str">
            <v>新世代分行系統(NBS)</v>
          </cell>
        </row>
        <row r="5643">
          <cell r="B5643" t="str">
            <v>A422022</v>
          </cell>
          <cell r="C5643" t="str">
            <v>整批轉帳狀態異動</v>
          </cell>
          <cell r="D5643" t="str">
            <v>Y</v>
          </cell>
          <cell r="E5643" t="str">
            <v/>
          </cell>
          <cell r="F5643" t="str">
            <v>CBP03</v>
          </cell>
          <cell r="G5643" t="str">
            <v>N</v>
          </cell>
          <cell r="H5643" t="str">
            <v>NBS</v>
          </cell>
          <cell r="I5643" t="str">
            <v>IFP0QTWB</v>
          </cell>
          <cell r="J5643" t="str">
            <v>新世代分行系統(NBS)</v>
          </cell>
        </row>
        <row r="5644">
          <cell r="B5644" t="str">
            <v>A422023</v>
          </cell>
          <cell r="C5644" t="str">
            <v>啟動整批轉帳資料</v>
          </cell>
          <cell r="D5644" t="str">
            <v>Y</v>
          </cell>
          <cell r="E5644" t="str">
            <v/>
          </cell>
          <cell r="F5644" t="str">
            <v>CBP03</v>
          </cell>
          <cell r="G5644" t="str">
            <v>N</v>
          </cell>
          <cell r="H5644" t="str">
            <v>NBS</v>
          </cell>
          <cell r="I5644" t="str">
            <v>IFP0ATWB</v>
          </cell>
          <cell r="J5644" t="str">
            <v>新世代分行系統(NBS)</v>
          </cell>
        </row>
        <row r="5645">
          <cell r="B5645" t="str">
            <v>A42301</v>
          </cell>
          <cell r="C5645" t="str">
            <v>啟動批次作業</v>
          </cell>
          <cell r="D5645" t="str">
            <v>Y</v>
          </cell>
          <cell r="E5645" t="str">
            <v/>
          </cell>
          <cell r="F5645" t="str">
            <v>CBP03</v>
          </cell>
          <cell r="G5645" t="str">
            <v>N</v>
          </cell>
          <cell r="H5645" t="str">
            <v>NBS</v>
          </cell>
          <cell r="I5645" t="str">
            <v>IFP0ATWB</v>
          </cell>
          <cell r="J5645" t="str">
            <v>新世代分行系統(NBS)</v>
          </cell>
        </row>
        <row r="5646">
          <cell r="B5646" t="str">
            <v>A423014</v>
          </cell>
          <cell r="C5646" t="str">
            <v>啟動批次作業:BT$9E1N4-&gt;BT$GN9E4</v>
          </cell>
          <cell r="D5646" t="str">
            <v>N</v>
          </cell>
          <cell r="E5646" t="str">
            <v/>
          </cell>
          <cell r="F5646" t="str">
            <v>CBP09</v>
          </cell>
          <cell r="G5646" t="str">
            <v>N</v>
          </cell>
          <cell r="H5646" t="str">
            <v>NBS</v>
          </cell>
          <cell r="I5646" t="str">
            <v>IFP0ATWB</v>
          </cell>
          <cell r="J5646" t="str">
            <v>新世代分行系統(NBS)</v>
          </cell>
        </row>
        <row r="5647">
          <cell r="B5647" t="str">
            <v>A423021</v>
          </cell>
          <cell r="C5647" t="str">
            <v>ＷＩＳＥ傳送轉帳資料</v>
          </cell>
          <cell r="D5647" t="str">
            <v>Y</v>
          </cell>
          <cell r="E5647" t="str">
            <v/>
          </cell>
          <cell r="F5647" t="str">
            <v>CBP03</v>
          </cell>
          <cell r="G5647" t="str">
            <v>N</v>
          </cell>
          <cell r="H5647" t="str">
            <v>NBS</v>
          </cell>
          <cell r="I5647" t="str">
            <v>IFP0ATWB</v>
          </cell>
          <cell r="J5647" t="str">
            <v>新世代分行系統(NBS)</v>
          </cell>
        </row>
        <row r="5648">
          <cell r="B5648" t="str">
            <v>A423022</v>
          </cell>
          <cell r="C5648" t="str">
            <v>ＷＩＳＥ轉帳狀態查詢</v>
          </cell>
          <cell r="D5648" t="str">
            <v>Y</v>
          </cell>
          <cell r="E5648" t="str">
            <v/>
          </cell>
          <cell r="F5648" t="str">
            <v>CBP03</v>
          </cell>
          <cell r="G5648" t="str">
            <v>N</v>
          </cell>
          <cell r="H5648" t="str">
            <v>NBS</v>
          </cell>
          <cell r="I5648" t="str">
            <v>IFP0ATWB</v>
          </cell>
          <cell r="J5648" t="str">
            <v>新世代分行系統(NBS)</v>
          </cell>
        </row>
        <row r="5649">
          <cell r="B5649" t="str">
            <v>A423023</v>
          </cell>
          <cell r="C5649" t="str">
            <v>ＷＩＳＥ啟動轉帳作業</v>
          </cell>
          <cell r="D5649" t="str">
            <v>Y</v>
          </cell>
          <cell r="E5649" t="str">
            <v/>
          </cell>
          <cell r="F5649" t="str">
            <v>CBP03</v>
          </cell>
          <cell r="G5649" t="str">
            <v>N</v>
          </cell>
          <cell r="H5649" t="str">
            <v>NBS</v>
          </cell>
          <cell r="I5649" t="str">
            <v>IFP0RTWB</v>
          </cell>
          <cell r="J5649" t="str">
            <v>新世代分行系統(NBS)</v>
          </cell>
        </row>
        <row r="5650">
          <cell r="B5650" t="str">
            <v>A424021</v>
          </cell>
          <cell r="C5650" t="str">
            <v>扣押ｅ化圈存作業(啟動BT$GM79S)</v>
          </cell>
          <cell r="D5650" t="str">
            <v>Y</v>
          </cell>
          <cell r="E5650" t="str">
            <v/>
          </cell>
          <cell r="F5650" t="str">
            <v>CBP03</v>
          </cell>
          <cell r="G5650" t="str">
            <v/>
          </cell>
          <cell r="H5650" t="str">
            <v/>
          </cell>
          <cell r="I5650" t="str">
            <v/>
          </cell>
          <cell r="J5650" t="str">
            <v>新世代分行系統(NBS)</v>
          </cell>
        </row>
        <row r="5651">
          <cell r="B5651" t="str">
            <v>A424022</v>
          </cell>
          <cell r="C5651" t="str">
            <v>扣押ｅ化撤銷作業(啟動BT$GM81S)</v>
          </cell>
          <cell r="D5651" t="str">
            <v>Y</v>
          </cell>
          <cell r="E5651" t="str">
            <v/>
          </cell>
          <cell r="F5651" t="str">
            <v>CBP03</v>
          </cell>
          <cell r="G5651" t="str">
            <v>N</v>
          </cell>
          <cell r="H5651" t="str">
            <v>NBS</v>
          </cell>
          <cell r="I5651" t="str">
            <v>IFP0ATWB</v>
          </cell>
          <cell r="J5651" t="str">
            <v>新世代分行系統(NBS)</v>
          </cell>
        </row>
        <row r="5652">
          <cell r="B5652" t="str">
            <v>A424023</v>
          </cell>
          <cell r="C5652" t="str">
            <v>扣押ｅ化解繳作業(啟動BT$GM82S)</v>
          </cell>
          <cell r="D5652" t="str">
            <v>Y</v>
          </cell>
          <cell r="E5652" t="str">
            <v/>
          </cell>
          <cell r="F5652" t="str">
            <v>CBP03</v>
          </cell>
          <cell r="G5652" t="str">
            <v/>
          </cell>
          <cell r="H5652" t="str">
            <v/>
          </cell>
          <cell r="I5652" t="str">
            <v/>
          </cell>
          <cell r="J5652" t="str">
            <v>新世代分行系統(NBS)</v>
          </cell>
        </row>
        <row r="5653">
          <cell r="B5653" t="str">
            <v>A431011</v>
          </cell>
          <cell r="C5653" t="str">
            <v>黃金存摺（買進）銷售</v>
          </cell>
          <cell r="D5653" t="str">
            <v>Y</v>
          </cell>
          <cell r="E5653" t="str">
            <v/>
          </cell>
          <cell r="F5653" t="str">
            <v>CBP03</v>
          </cell>
          <cell r="G5653" t="str">
            <v>N</v>
          </cell>
          <cell r="H5653" t="str">
            <v>NBS</v>
          </cell>
          <cell r="I5653" t="str">
            <v>IFP0ATWB</v>
          </cell>
          <cell r="J5653" t="str">
            <v>新世代分行系統(NBS)</v>
          </cell>
        </row>
        <row r="5654">
          <cell r="B5654" t="str">
            <v>A431021</v>
          </cell>
          <cell r="C5654" t="str">
            <v>黃金存摺回售</v>
          </cell>
          <cell r="D5654" t="str">
            <v>Y</v>
          </cell>
          <cell r="E5654" t="str">
            <v/>
          </cell>
          <cell r="F5654" t="str">
            <v>CBP03</v>
          </cell>
          <cell r="G5654" t="str">
            <v>N</v>
          </cell>
          <cell r="H5654" t="str">
            <v>NBS</v>
          </cell>
          <cell r="I5654" t="str">
            <v>IFP0ATWB</v>
          </cell>
          <cell r="J5654" t="str">
            <v>新世代分行系統(NBS)</v>
          </cell>
        </row>
        <row r="5655">
          <cell r="B5655" t="str">
            <v>A431031</v>
          </cell>
          <cell r="C5655" t="str">
            <v>黃金存摺轉帳</v>
          </cell>
          <cell r="D5655" t="str">
            <v>Y</v>
          </cell>
          <cell r="E5655" t="str">
            <v/>
          </cell>
          <cell r="F5655" t="str">
            <v>CBP03</v>
          </cell>
          <cell r="G5655" t="str">
            <v>N</v>
          </cell>
          <cell r="H5655" t="str">
            <v>NBS</v>
          </cell>
          <cell r="I5655" t="str">
            <v>IFP0ATWB</v>
          </cell>
          <cell r="J5655" t="str">
            <v>新世代分行系統(NBS)</v>
          </cell>
        </row>
        <row r="5656">
          <cell r="B5656" t="str">
            <v>A432011</v>
          </cell>
          <cell r="C5656" t="str">
            <v>黃金存摺定期投資買進約定</v>
          </cell>
          <cell r="D5656" t="str">
            <v>Y</v>
          </cell>
          <cell r="E5656" t="str">
            <v/>
          </cell>
          <cell r="F5656" t="str">
            <v>CBP03</v>
          </cell>
          <cell r="G5656" t="str">
            <v>N</v>
          </cell>
          <cell r="H5656" t="str">
            <v>NBS</v>
          </cell>
          <cell r="I5656" t="str">
            <v>IFP0ATWB</v>
          </cell>
          <cell r="J5656" t="str">
            <v>新世代分行系統(NBS)</v>
          </cell>
        </row>
        <row r="5657">
          <cell r="B5657" t="str">
            <v>A432021</v>
          </cell>
          <cell r="C5657" t="str">
            <v>黃金存摺到價買進約定</v>
          </cell>
          <cell r="D5657" t="str">
            <v>Y</v>
          </cell>
          <cell r="E5657" t="str">
            <v/>
          </cell>
          <cell r="F5657" t="str">
            <v>CBP03</v>
          </cell>
          <cell r="G5657" t="str">
            <v>N</v>
          </cell>
          <cell r="H5657" t="str">
            <v>NBS</v>
          </cell>
          <cell r="I5657" t="str">
            <v>IFP0ATWB</v>
          </cell>
          <cell r="J5657" t="str">
            <v>新世代分行系統(NBS)</v>
          </cell>
        </row>
        <row r="5658">
          <cell r="B5658" t="str">
            <v>A432031</v>
          </cell>
          <cell r="C5658" t="str">
            <v>黃金存摺定期定額查詢</v>
          </cell>
          <cell r="D5658" t="str">
            <v>Y</v>
          </cell>
          <cell r="E5658" t="str">
            <v/>
          </cell>
          <cell r="F5658" t="str">
            <v>CBP03</v>
          </cell>
          <cell r="G5658" t="str">
            <v>N</v>
          </cell>
          <cell r="H5658" t="str">
            <v>NBS</v>
          </cell>
          <cell r="I5658" t="str">
            <v>IFP0ATWB</v>
          </cell>
          <cell r="J5658" t="str">
            <v>新世代分行系統(NBS)</v>
          </cell>
        </row>
        <row r="5659">
          <cell r="B5659" t="str">
            <v>A432032</v>
          </cell>
          <cell r="C5659" t="str">
            <v>黃金存摺定期投資買進約定變更</v>
          </cell>
          <cell r="D5659" t="str">
            <v>Y</v>
          </cell>
          <cell r="E5659" t="str">
            <v/>
          </cell>
          <cell r="F5659" t="str">
            <v>CBP03</v>
          </cell>
          <cell r="G5659" t="str">
            <v>N</v>
          </cell>
          <cell r="H5659" t="str">
            <v>NBS</v>
          </cell>
          <cell r="I5659" t="str">
            <v>IFP0ATWB</v>
          </cell>
          <cell r="J5659" t="str">
            <v>新世代分行系統(NBS)</v>
          </cell>
        </row>
        <row r="5660">
          <cell r="B5660" t="str">
            <v>A432041</v>
          </cell>
          <cell r="C5660" t="str">
            <v>黃金存摺到價買進查詢</v>
          </cell>
          <cell r="D5660" t="str">
            <v>Y</v>
          </cell>
          <cell r="E5660" t="str">
            <v/>
          </cell>
          <cell r="F5660" t="str">
            <v>CBP03</v>
          </cell>
          <cell r="G5660" t="str">
            <v>N</v>
          </cell>
          <cell r="H5660" t="str">
            <v>NBS</v>
          </cell>
          <cell r="I5660" t="str">
            <v>IFP0ATWB</v>
          </cell>
          <cell r="J5660" t="str">
            <v>新世代分行系統(NBS)</v>
          </cell>
        </row>
        <row r="5661">
          <cell r="B5661" t="str">
            <v>A432042</v>
          </cell>
          <cell r="C5661" t="str">
            <v>黃金存摺到價買進約定變更</v>
          </cell>
          <cell r="D5661" t="str">
            <v>Y</v>
          </cell>
          <cell r="E5661" t="str">
            <v/>
          </cell>
          <cell r="F5661" t="str">
            <v>CBP03</v>
          </cell>
          <cell r="G5661" t="str">
            <v>N</v>
          </cell>
          <cell r="H5661" t="str">
            <v>NBS</v>
          </cell>
          <cell r="I5661" t="str">
            <v>IFP0ATWB</v>
          </cell>
          <cell r="J5661" t="str">
            <v>新世代分行系統(NBS)</v>
          </cell>
        </row>
        <row r="5662">
          <cell r="B5662" t="str">
            <v>A433011</v>
          </cell>
          <cell r="C5662" t="str">
            <v>提領黃金現貨－申請.</v>
          </cell>
          <cell r="D5662" t="str">
            <v>Y</v>
          </cell>
          <cell r="E5662" t="str">
            <v/>
          </cell>
          <cell r="F5662" t="str">
            <v>CBP03</v>
          </cell>
          <cell r="G5662" t="str">
            <v>N</v>
          </cell>
          <cell r="H5662" t="str">
            <v>NBS</v>
          </cell>
          <cell r="I5662" t="str">
            <v>IFP0ATWB</v>
          </cell>
          <cell r="J5662" t="str">
            <v>新世代分行系統(NBS)</v>
          </cell>
        </row>
        <row r="5663">
          <cell r="B5663" t="str">
            <v>A433021</v>
          </cell>
          <cell r="C5663" t="str">
            <v>黃金發貨</v>
          </cell>
          <cell r="D5663" t="str">
            <v>Y</v>
          </cell>
          <cell r="E5663" t="str">
            <v/>
          </cell>
          <cell r="F5663" t="str">
            <v>CBP03</v>
          </cell>
          <cell r="G5663" t="str">
            <v>N</v>
          </cell>
          <cell r="H5663" t="str">
            <v>NBS</v>
          </cell>
          <cell r="I5663" t="str">
            <v>IFPOATWB</v>
          </cell>
          <cell r="J5663" t="str">
            <v>新世代分行系統(NBS)</v>
          </cell>
        </row>
        <row r="5664">
          <cell r="B5664" t="str">
            <v>A433031</v>
          </cell>
          <cell r="C5664" t="str">
            <v>黃金到貨</v>
          </cell>
          <cell r="D5664" t="str">
            <v>Y</v>
          </cell>
          <cell r="E5664" t="str">
            <v/>
          </cell>
          <cell r="F5664" t="str">
            <v>CBP03</v>
          </cell>
          <cell r="G5664" t="str">
            <v>N</v>
          </cell>
          <cell r="H5664" t="str">
            <v>NBS</v>
          </cell>
          <cell r="I5664" t="str">
            <v>IFPOATWB</v>
          </cell>
          <cell r="J5664" t="str">
            <v>新世代分行系統(NBS)</v>
          </cell>
        </row>
        <row r="5665">
          <cell r="B5665" t="str">
            <v>A433041</v>
          </cell>
          <cell r="C5665" t="str">
            <v>黃金現貨提領</v>
          </cell>
          <cell r="D5665" t="str">
            <v>Y</v>
          </cell>
          <cell r="E5665" t="str">
            <v/>
          </cell>
          <cell r="F5665" t="str">
            <v>CBP03</v>
          </cell>
          <cell r="G5665" t="str">
            <v>N</v>
          </cell>
          <cell r="H5665" t="str">
            <v>NBS</v>
          </cell>
          <cell r="I5665" t="str">
            <v>IFPOATWB</v>
          </cell>
          <cell r="J5665" t="str">
            <v>新世代分行系統(NBS)</v>
          </cell>
        </row>
        <row r="5666">
          <cell r="B5666" t="str">
            <v>A434011</v>
          </cell>
          <cell r="C5666" t="str">
            <v>黃金牌價異動作業</v>
          </cell>
          <cell r="D5666" t="str">
            <v>N</v>
          </cell>
          <cell r="E5666" t="str">
            <v/>
          </cell>
          <cell r="F5666" t="str">
            <v>CBP03</v>
          </cell>
          <cell r="G5666" t="str">
            <v>N</v>
          </cell>
          <cell r="H5666" t="str">
            <v>NBS</v>
          </cell>
          <cell r="I5666" t="str">
            <v>IFP0ATWB</v>
          </cell>
          <cell r="J5666" t="str">
            <v>新世代分行系統(NBS)</v>
          </cell>
        </row>
        <row r="5667">
          <cell r="B5667" t="str">
            <v>A434021</v>
          </cell>
          <cell r="C5667" t="str">
            <v>黃金牌價暫停／恢復作業</v>
          </cell>
          <cell r="D5667" t="str">
            <v>N</v>
          </cell>
          <cell r="E5667" t="str">
            <v/>
          </cell>
          <cell r="F5667" t="str">
            <v>CBP03</v>
          </cell>
          <cell r="G5667" t="str">
            <v>N</v>
          </cell>
          <cell r="H5667" t="str">
            <v>NBS</v>
          </cell>
          <cell r="I5667" t="str">
            <v>IFPORTWB</v>
          </cell>
          <cell r="J5667" t="str">
            <v>新世代分行系統(NBS)</v>
          </cell>
        </row>
        <row r="5668">
          <cell r="B5668" t="str">
            <v>A435011</v>
          </cell>
          <cell r="C5668" t="str">
            <v>理財業務圈存查詢</v>
          </cell>
          <cell r="D5668" t="str">
            <v>Y</v>
          </cell>
          <cell r="E5668" t="str">
            <v/>
          </cell>
          <cell r="F5668" t="str">
            <v>CBP03</v>
          </cell>
          <cell r="G5668" t="str">
            <v>N</v>
          </cell>
          <cell r="H5668" t="str">
            <v>NBS</v>
          </cell>
          <cell r="I5668" t="str">
            <v>IFP0QTWB</v>
          </cell>
          <cell r="J5668" t="str">
            <v>新世代分行系統(NBS)</v>
          </cell>
        </row>
        <row r="5669">
          <cell r="B5669" t="str">
            <v>A435012</v>
          </cell>
          <cell r="C5669" t="str">
            <v>理財業務圈存變更.T147</v>
          </cell>
          <cell r="D5669" t="str">
            <v>Y</v>
          </cell>
          <cell r="E5669" t="str">
            <v/>
          </cell>
          <cell r="F5669" t="str">
            <v>CBP03</v>
          </cell>
          <cell r="G5669" t="str">
            <v>N</v>
          </cell>
          <cell r="H5669" t="str">
            <v>NBS</v>
          </cell>
          <cell r="I5669" t="str">
            <v>IFP0ATWB</v>
          </cell>
          <cell r="J5669" t="str">
            <v>新世代分行系統(NBS)</v>
          </cell>
        </row>
        <row r="5670">
          <cell r="B5670" t="str">
            <v>A435013</v>
          </cell>
          <cell r="C5670" t="str">
            <v>其它變更．T29901</v>
          </cell>
          <cell r="D5670" t="str">
            <v>Y</v>
          </cell>
          <cell r="E5670" t="str">
            <v/>
          </cell>
          <cell r="F5670" t="str">
            <v>CBP03</v>
          </cell>
          <cell r="G5670" t="str">
            <v>N</v>
          </cell>
          <cell r="H5670" t="str">
            <v>NBS</v>
          </cell>
          <cell r="I5670" t="str">
            <v>IFP0QTWB</v>
          </cell>
          <cell r="J5670" t="str">
            <v>新世代分行系統(NBS)</v>
          </cell>
        </row>
        <row r="5671">
          <cell r="B5671" t="str">
            <v>A435014</v>
          </cell>
          <cell r="C5671" t="str">
            <v>證交款圈存金額變更.T23902</v>
          </cell>
          <cell r="D5671" t="str">
            <v>Y</v>
          </cell>
          <cell r="E5671" t="str">
            <v/>
          </cell>
          <cell r="F5671" t="str">
            <v>CBP03</v>
          </cell>
          <cell r="G5671" t="str">
            <v>N</v>
          </cell>
          <cell r="H5671" t="str">
            <v>NBS</v>
          </cell>
          <cell r="I5671" t="str">
            <v>IFP0ATWB</v>
          </cell>
          <cell r="J5671" t="str">
            <v>新世代分行系統(NBS)</v>
          </cell>
        </row>
        <row r="5672">
          <cell r="B5672" t="str">
            <v>A435015</v>
          </cell>
          <cell r="C5672" t="str">
            <v>複委託圈存金額變更查詢TA98</v>
          </cell>
          <cell r="D5672" t="str">
            <v>Y</v>
          </cell>
          <cell r="E5672" t="str">
            <v/>
          </cell>
          <cell r="F5672" t="str">
            <v>CBP03</v>
          </cell>
          <cell r="G5672" t="str">
            <v>N</v>
          </cell>
          <cell r="H5672" t="str">
            <v>NBS</v>
          </cell>
          <cell r="I5672" t="str">
            <v>IFP0QTWB</v>
          </cell>
          <cell r="J5672" t="str">
            <v>新世代分行系統(NBS)</v>
          </cell>
        </row>
        <row r="5673">
          <cell r="B5673" t="str">
            <v>A435016</v>
          </cell>
          <cell r="C5673" t="str">
            <v>複委託圈存金額變更T23904</v>
          </cell>
          <cell r="D5673" t="str">
            <v>Y</v>
          </cell>
          <cell r="E5673" t="str">
            <v/>
          </cell>
          <cell r="F5673" t="str">
            <v>CBP03</v>
          </cell>
          <cell r="G5673" t="str">
            <v>N</v>
          </cell>
          <cell r="H5673" t="str">
            <v>NBS</v>
          </cell>
          <cell r="I5673" t="str">
            <v>IFP0ATWB</v>
          </cell>
          <cell r="J5673" t="str">
            <v>新世代分行系統(NBS)</v>
          </cell>
        </row>
        <row r="5674">
          <cell r="B5674" t="str">
            <v>A435017</v>
          </cell>
          <cell r="C5674" t="str">
            <v>複委託圈存金額變更作業.TA3801</v>
          </cell>
          <cell r="D5674" t="str">
            <v>Y</v>
          </cell>
          <cell r="E5674" t="str">
            <v/>
          </cell>
          <cell r="F5674" t="str">
            <v>CBP03</v>
          </cell>
          <cell r="G5674" t="str">
            <v>N</v>
          </cell>
          <cell r="H5674" t="str">
            <v>NBS</v>
          </cell>
          <cell r="I5674" t="str">
            <v>IFP0ATWB</v>
          </cell>
          <cell r="J5674" t="str">
            <v>新世代分行系統(NBS)</v>
          </cell>
        </row>
        <row r="5675">
          <cell r="B5675" t="str">
            <v>A435021</v>
          </cell>
          <cell r="C5675" t="str">
            <v>查詢理財專員</v>
          </cell>
          <cell r="D5675" t="str">
            <v>N</v>
          </cell>
          <cell r="E5675" t="str">
            <v/>
          </cell>
          <cell r="F5675" t="str">
            <v>CIFX</v>
          </cell>
          <cell r="G5675" t="str">
            <v>N</v>
          </cell>
          <cell r="H5675" t="str">
            <v>NBS</v>
          </cell>
          <cell r="I5675" t="str">
            <v>IFP0QTWB</v>
          </cell>
          <cell r="J5675" t="str">
            <v>新世代分行系統(NBS)</v>
          </cell>
        </row>
        <row r="5676">
          <cell r="B5676" t="str">
            <v>A435022</v>
          </cell>
          <cell r="C5676" t="str">
            <v>變更理專資料</v>
          </cell>
          <cell r="D5676" t="str">
            <v>N</v>
          </cell>
          <cell r="E5676" t="str">
            <v/>
          </cell>
          <cell r="F5676" t="str">
            <v>CIFX</v>
          </cell>
          <cell r="G5676" t="str">
            <v>N</v>
          </cell>
          <cell r="H5676" t="str">
            <v>NBS</v>
          </cell>
          <cell r="I5676" t="str">
            <v>IFP0ATWB</v>
          </cell>
          <cell r="J5676" t="str">
            <v>新世代分行系統(NBS)</v>
          </cell>
        </row>
        <row r="5677">
          <cell r="B5677" t="str">
            <v>A46101</v>
          </cell>
          <cell r="C5677" t="str">
            <v>使用者簽到</v>
          </cell>
          <cell r="D5677" t="str">
            <v>Y</v>
          </cell>
          <cell r="E5677" t="str">
            <v/>
          </cell>
          <cell r="F5677" t="str">
            <v>CBP03</v>
          </cell>
          <cell r="G5677" t="str">
            <v>N</v>
          </cell>
          <cell r="H5677" t="str">
            <v>NBS</v>
          </cell>
          <cell r="I5677" t="str">
            <v>IFP0ATWB</v>
          </cell>
          <cell r="J5677" t="str">
            <v>新世代分行系統(NBS)</v>
          </cell>
        </row>
        <row r="5678">
          <cell r="B5678" t="str">
            <v>A46103</v>
          </cell>
          <cell r="C5678" t="str">
            <v>分行開行</v>
          </cell>
          <cell r="D5678" t="str">
            <v>Y</v>
          </cell>
          <cell r="E5678" t="str">
            <v/>
          </cell>
          <cell r="F5678" t="str">
            <v>CBP03</v>
          </cell>
          <cell r="G5678" t="str">
            <v>N</v>
          </cell>
          <cell r="H5678" t="str">
            <v>NBS</v>
          </cell>
          <cell r="I5678" t="str">
            <v>IFP0ATWB</v>
          </cell>
          <cell r="J5678" t="str">
            <v>新世代分行系統(NBS)</v>
          </cell>
        </row>
        <row r="5679">
          <cell r="B5679" t="str">
            <v>A461041</v>
          </cell>
          <cell r="C5679" t="str">
            <v>櫃員現金查詢副程式</v>
          </cell>
          <cell r="D5679" t="str">
            <v>Y</v>
          </cell>
          <cell r="E5679" t="str">
            <v/>
          </cell>
          <cell r="F5679" t="str">
            <v>CBP03</v>
          </cell>
          <cell r="G5679" t="str">
            <v>N</v>
          </cell>
          <cell r="H5679" t="str">
            <v>NBS</v>
          </cell>
          <cell r="I5679" t="str">
            <v>IFP0QTWB</v>
          </cell>
          <cell r="J5679" t="str">
            <v>新世代分行系統(NBS)</v>
          </cell>
        </row>
        <row r="5680">
          <cell r="B5680" t="str">
            <v>A461042</v>
          </cell>
          <cell r="C5680" t="str">
            <v>櫃員開關帳－臺幣</v>
          </cell>
          <cell r="D5680" t="str">
            <v>Y</v>
          </cell>
          <cell r="E5680" t="str">
            <v/>
          </cell>
          <cell r="F5680" t="str">
            <v>CBP03</v>
          </cell>
          <cell r="G5680" t="str">
            <v>N</v>
          </cell>
          <cell r="H5680" t="str">
            <v>NBS</v>
          </cell>
          <cell r="I5680" t="str">
            <v>IFP0QTWB</v>
          </cell>
          <cell r="J5680" t="str">
            <v>新世代分行系統(NBS)</v>
          </cell>
        </row>
        <row r="5681">
          <cell r="B5681" t="str">
            <v>A461043</v>
          </cell>
          <cell r="C5681" t="str">
            <v>櫃員開關帳－外幣</v>
          </cell>
          <cell r="D5681" t="str">
            <v>Y</v>
          </cell>
          <cell r="E5681" t="str">
            <v/>
          </cell>
          <cell r="F5681" t="str">
            <v>CBP03</v>
          </cell>
          <cell r="G5681" t="str">
            <v>N</v>
          </cell>
          <cell r="H5681" t="str">
            <v>NBS</v>
          </cell>
          <cell r="I5681" t="str">
            <v>?</v>
          </cell>
          <cell r="J5681" t="str">
            <v>新世代分行系統(NBS)</v>
          </cell>
        </row>
        <row r="5682">
          <cell r="B5682" t="str">
            <v>A461044</v>
          </cell>
          <cell r="C5682" t="str">
            <v>櫃員開關帳－旅支(被A461043呼叫)</v>
          </cell>
          <cell r="D5682" t="str">
            <v>Y</v>
          </cell>
          <cell r="E5682" t="str">
            <v/>
          </cell>
          <cell r="F5682" t="str">
            <v>N</v>
          </cell>
          <cell r="G5682" t="str">
            <v>N</v>
          </cell>
          <cell r="H5682" t="str">
            <v>NBS</v>
          </cell>
          <cell r="I5682" t="str">
            <v>?</v>
          </cell>
        </row>
        <row r="5683">
          <cell r="B5683" t="str">
            <v>A461051</v>
          </cell>
          <cell r="C5683" t="str">
            <v>櫃員現金提領（台外幣現金提領）</v>
          </cell>
          <cell r="D5683" t="str">
            <v>Y</v>
          </cell>
          <cell r="E5683" t="str">
            <v/>
          </cell>
          <cell r="F5683" t="str">
            <v>CBP03</v>
          </cell>
          <cell r="G5683" t="str">
            <v>N</v>
          </cell>
          <cell r="H5683" t="str">
            <v>NBS</v>
          </cell>
          <cell r="I5683" t="str">
            <v>IFP0ATWB</v>
          </cell>
          <cell r="J5683" t="str">
            <v>新世代分行系統(NBS)</v>
          </cell>
        </row>
        <row r="5684">
          <cell r="B5684" t="str">
            <v>A461052</v>
          </cell>
          <cell r="C5684" t="str">
            <v>櫃員現金提領（出納ＡＴＭ上鈔）</v>
          </cell>
          <cell r="D5684" t="str">
            <v>Y</v>
          </cell>
          <cell r="E5684" t="str">
            <v/>
          </cell>
          <cell r="F5684" t="str">
            <v>CBP18</v>
          </cell>
          <cell r="G5684" t="str">
            <v>N</v>
          </cell>
          <cell r="H5684" t="str">
            <v>NBS</v>
          </cell>
          <cell r="I5684" t="str">
            <v>IFP0ATWB</v>
          </cell>
          <cell r="J5684" t="str">
            <v>新世代分行系統(NBS)</v>
          </cell>
        </row>
        <row r="5685">
          <cell r="B5685" t="str">
            <v>A461061</v>
          </cell>
          <cell r="C5685" t="str">
            <v>櫃員現金繳回（台外幣現金繳回）</v>
          </cell>
          <cell r="D5685" t="str">
            <v>Y</v>
          </cell>
          <cell r="E5685" t="str">
            <v/>
          </cell>
          <cell r="F5685" t="str">
            <v>CBP03</v>
          </cell>
          <cell r="G5685" t="str">
            <v>N</v>
          </cell>
          <cell r="H5685" t="str">
            <v>NBS</v>
          </cell>
          <cell r="I5685" t="str">
            <v>IFP0ATWB</v>
          </cell>
          <cell r="J5685" t="str">
            <v>新世代分行系統(NBS)</v>
          </cell>
        </row>
        <row r="5686">
          <cell r="B5686" t="str">
            <v>A461062</v>
          </cell>
          <cell r="C5686" t="str">
            <v>櫃員現金繳回（出納ＡＴＭ卸鈔）</v>
          </cell>
          <cell r="D5686" t="str">
            <v>Y</v>
          </cell>
          <cell r="E5686" t="str">
            <v/>
          </cell>
          <cell r="F5686" t="str">
            <v>CBP18</v>
          </cell>
          <cell r="G5686" t="str">
            <v>N</v>
          </cell>
          <cell r="H5686" t="str">
            <v>NBS</v>
          </cell>
          <cell r="I5686" t="str">
            <v>IFP0ATWB</v>
          </cell>
          <cell r="J5686" t="str">
            <v>新世代分行系統(NBS)</v>
          </cell>
        </row>
        <row r="5687">
          <cell r="B5687" t="str">
            <v>A461071</v>
          </cell>
          <cell r="C5687" t="str">
            <v>分行關帳及簽退</v>
          </cell>
          <cell r="D5687" t="str">
            <v>Y</v>
          </cell>
          <cell r="E5687" t="str">
            <v/>
          </cell>
          <cell r="F5687" t="str">
            <v>CBP03</v>
          </cell>
          <cell r="G5687" t="str">
            <v>N</v>
          </cell>
          <cell r="H5687" t="str">
            <v>NBS</v>
          </cell>
          <cell r="I5687" t="str">
            <v>?</v>
          </cell>
          <cell r="J5687" t="str">
            <v>新世代分行系統(NBS)</v>
          </cell>
        </row>
        <row r="5688">
          <cell r="B5688" t="str">
            <v>A461072</v>
          </cell>
          <cell r="C5688" t="str">
            <v>分行簽退檢核</v>
          </cell>
          <cell r="D5688" t="str">
            <v>Y</v>
          </cell>
          <cell r="E5688" t="str">
            <v/>
          </cell>
          <cell r="F5688" t="str">
            <v>CBP03</v>
          </cell>
          <cell r="G5688" t="str">
            <v>N</v>
          </cell>
          <cell r="H5688" t="str">
            <v>NBS</v>
          </cell>
          <cell r="I5688" t="str">
            <v>?</v>
          </cell>
          <cell r="J5688" t="str">
            <v>新世代分行系統(NBS)</v>
          </cell>
        </row>
        <row r="5689">
          <cell r="B5689" t="str">
            <v>A461081</v>
          </cell>
          <cell r="C5689" t="str">
            <v>分行再簽到.</v>
          </cell>
          <cell r="D5689" t="str">
            <v>Y</v>
          </cell>
          <cell r="E5689" t="str">
            <v/>
          </cell>
          <cell r="F5689" t="str">
            <v>CBP03</v>
          </cell>
          <cell r="G5689" t="str">
            <v>N</v>
          </cell>
          <cell r="H5689" t="str">
            <v>NBS</v>
          </cell>
          <cell r="I5689" t="str">
            <v>?</v>
          </cell>
          <cell r="J5689" t="str">
            <v>新世代分行系統(NBS)</v>
          </cell>
        </row>
        <row r="5690">
          <cell r="B5690" t="str">
            <v>A461091</v>
          </cell>
          <cell r="C5690" t="str">
            <v>自動櫃員機彙計查詢</v>
          </cell>
          <cell r="D5690" t="str">
            <v>N</v>
          </cell>
          <cell r="E5690" t="str">
            <v/>
          </cell>
          <cell r="F5690" t="str">
            <v>CBP18</v>
          </cell>
          <cell r="G5690" t="str">
            <v>N</v>
          </cell>
          <cell r="H5690" t="str">
            <v/>
          </cell>
          <cell r="I5690" t="str">
            <v/>
          </cell>
          <cell r="J5690" t="str">
            <v>N/A</v>
          </cell>
        </row>
        <row r="5691">
          <cell r="B5691" t="str">
            <v>A461092</v>
          </cell>
          <cell r="C5691" t="str">
            <v>自動櫃員機彙計查詢(PB69)</v>
          </cell>
          <cell r="D5691" t="str">
            <v>Y</v>
          </cell>
          <cell r="E5691" t="str">
            <v/>
          </cell>
          <cell r="F5691" t="str">
            <v>CBP18</v>
          </cell>
          <cell r="G5691" t="str">
            <v>N</v>
          </cell>
          <cell r="H5691" t="str">
            <v>NBS</v>
          </cell>
          <cell r="I5691" t="str">
            <v/>
          </cell>
          <cell r="J5691" t="str">
            <v>新世代分行系統(NBS)</v>
          </cell>
        </row>
        <row r="5692">
          <cell r="B5692" t="str">
            <v>A461093</v>
          </cell>
          <cell r="C5692" t="str">
            <v>自動櫃員機錢箱資料查詢(PB69T2)</v>
          </cell>
          <cell r="D5692" t="str">
            <v>N</v>
          </cell>
          <cell r="E5692" t="str">
            <v/>
          </cell>
          <cell r="F5692" t="str">
            <v>CBP18</v>
          </cell>
          <cell r="G5692" t="str">
            <v>N</v>
          </cell>
          <cell r="H5692" t="str">
            <v/>
          </cell>
          <cell r="I5692" t="str">
            <v/>
          </cell>
          <cell r="J5692" t="str">
            <v>N/A</v>
          </cell>
        </row>
        <row r="5693">
          <cell r="B5693" t="str">
            <v>A461094</v>
          </cell>
          <cell r="C5693" t="str">
            <v>自動櫃員機資料列印</v>
          </cell>
          <cell r="D5693" t="str">
            <v>N</v>
          </cell>
          <cell r="E5693" t="str">
            <v/>
          </cell>
          <cell r="F5693" t="str">
            <v>CBP18</v>
          </cell>
          <cell r="G5693" t="str">
            <v>N</v>
          </cell>
          <cell r="H5693" t="str">
            <v/>
          </cell>
          <cell r="I5693" t="str">
            <v/>
          </cell>
          <cell r="J5693" t="str">
            <v>N/A</v>
          </cell>
        </row>
        <row r="5694">
          <cell r="B5694" t="str">
            <v>A46110</v>
          </cell>
          <cell r="C5694" t="str">
            <v>櫃員現金餘額查詢(呼叫很多A46110*)(舊核只有G沒有A)</v>
          </cell>
          <cell r="D5694" t="str">
            <v>Y</v>
          </cell>
          <cell r="E5694" t="str">
            <v/>
          </cell>
          <cell r="F5694" t="str">
            <v>CBP03</v>
          </cell>
          <cell r="G5694" t="str">
            <v>N</v>
          </cell>
          <cell r="H5694" t="str">
            <v>NBS</v>
          </cell>
          <cell r="I5694" t="str">
            <v>IFP0QTWB</v>
          </cell>
          <cell r="J5694" t="str">
            <v>新世代分行系統(NBS)</v>
          </cell>
        </row>
        <row r="5695">
          <cell r="B5695" t="str">
            <v>A461101</v>
          </cell>
          <cell r="C5695" t="str">
            <v>櫃員現金查詢(被G46110呼叫)</v>
          </cell>
          <cell r="D5695" t="str">
            <v>Y</v>
          </cell>
          <cell r="E5695" t="str">
            <v/>
          </cell>
          <cell r="F5695" t="str">
            <v>N</v>
          </cell>
          <cell r="G5695" t="str">
            <v>N</v>
          </cell>
          <cell r="H5695" t="str">
            <v>NBS</v>
          </cell>
          <cell r="I5695" t="str">
            <v>IFP0QTWB</v>
          </cell>
          <cell r="J5695" t="str">
            <v>新世代分行系統(NBS)</v>
          </cell>
        </row>
        <row r="5696">
          <cell r="B5696" t="str">
            <v>A461102</v>
          </cell>
          <cell r="C5696" t="str">
            <v>全部櫃員現金餘額查詢(被G46110呼叫)</v>
          </cell>
          <cell r="D5696" t="str">
            <v>Y</v>
          </cell>
          <cell r="E5696" t="str">
            <v/>
          </cell>
          <cell r="F5696" t="str">
            <v>N</v>
          </cell>
          <cell r="G5696" t="str">
            <v>N</v>
          </cell>
          <cell r="H5696" t="str">
            <v>NBS</v>
          </cell>
          <cell r="I5696" t="str">
            <v>IFP0QTWB</v>
          </cell>
          <cell r="J5696" t="str">
            <v>新世代分行系統(NBS)</v>
          </cell>
        </row>
        <row r="5697">
          <cell r="B5697" t="str">
            <v>A461103</v>
          </cell>
          <cell r="C5697" t="str">
            <v>櫃員外幣現鈔(被G46110呼叫)</v>
          </cell>
          <cell r="D5697" t="str">
            <v>Y</v>
          </cell>
          <cell r="E5697" t="str">
            <v/>
          </cell>
          <cell r="F5697" t="str">
            <v>N</v>
          </cell>
          <cell r="G5697" t="str">
            <v>N</v>
          </cell>
          <cell r="H5697" t="str">
            <v>NBS</v>
          </cell>
          <cell r="I5697" t="str">
            <v>IFP0QTWB</v>
          </cell>
          <cell r="J5697" t="str">
            <v>新世代分行系統(NBS)</v>
          </cell>
        </row>
        <row r="5698">
          <cell r="B5698" t="str">
            <v>A46111</v>
          </cell>
          <cell r="C5698" t="str">
            <v>系統櫃員結轉</v>
          </cell>
          <cell r="D5698" t="str">
            <v>Y</v>
          </cell>
          <cell r="E5698" t="str">
            <v/>
          </cell>
          <cell r="F5698" t="str">
            <v>CBP03</v>
          </cell>
          <cell r="G5698" t="str">
            <v>N</v>
          </cell>
          <cell r="H5698" t="str">
            <v>NBS</v>
          </cell>
          <cell r="I5698" t="str">
            <v>IFP0ATWB</v>
          </cell>
          <cell r="J5698" t="str">
            <v>新世代分行系統(NBS)</v>
          </cell>
        </row>
        <row r="5699">
          <cell r="B5699" t="str">
            <v>A46112</v>
          </cell>
          <cell r="C5699" t="str">
            <v>ATM補鈔提醒設定</v>
          </cell>
          <cell r="D5699" t="str">
            <v>Y</v>
          </cell>
          <cell r="E5699" t="str">
            <v/>
          </cell>
          <cell r="F5699" t="str">
            <v>CBP18</v>
          </cell>
          <cell r="G5699" t="str">
            <v>N</v>
          </cell>
          <cell r="H5699" t="str">
            <v>NBS</v>
          </cell>
          <cell r="I5699" t="str">
            <v/>
          </cell>
          <cell r="J5699" t="str">
            <v>新世代分行系統(NBS)</v>
          </cell>
        </row>
        <row r="5700">
          <cell r="B5700" t="str">
            <v>A46113</v>
          </cell>
          <cell r="C5700" t="str">
            <v>使用者簽退</v>
          </cell>
          <cell r="D5700" t="str">
            <v>Y</v>
          </cell>
          <cell r="E5700" t="str">
            <v/>
          </cell>
          <cell r="F5700" t="str">
            <v>CBP03</v>
          </cell>
          <cell r="G5700" t="str">
            <v>N</v>
          </cell>
          <cell r="H5700" t="str">
            <v>NBS</v>
          </cell>
          <cell r="I5700" t="str">
            <v>IFP0ATWB</v>
          </cell>
          <cell r="J5700" t="str">
            <v>新世代分行系統(NBS)</v>
          </cell>
        </row>
        <row r="5701">
          <cell r="B5701" t="str">
            <v>A462011</v>
          </cell>
          <cell r="C5701" t="str">
            <v>本支開立票據資料登打.T254</v>
          </cell>
          <cell r="D5701" t="str">
            <v>Y</v>
          </cell>
          <cell r="E5701" t="str">
            <v/>
          </cell>
          <cell r="F5701" t="str">
            <v>CBP03</v>
          </cell>
          <cell r="G5701" t="str">
            <v>N</v>
          </cell>
          <cell r="H5701" t="str">
            <v>NBS</v>
          </cell>
          <cell r="I5701" t="str">
            <v/>
          </cell>
          <cell r="J5701" t="str">
            <v>新世代分行系統(NBS)</v>
          </cell>
        </row>
        <row r="5702">
          <cell r="B5702" t="str">
            <v>A462012</v>
          </cell>
          <cell r="C5702" t="str">
            <v>本支開立票據資料變更.T25401</v>
          </cell>
          <cell r="D5702" t="str">
            <v>Y</v>
          </cell>
          <cell r="E5702" t="str">
            <v/>
          </cell>
          <cell r="F5702" t="str">
            <v>CBP03</v>
          </cell>
          <cell r="G5702" t="str">
            <v>N</v>
          </cell>
          <cell r="H5702" t="str">
            <v>NBS</v>
          </cell>
          <cell r="I5702" t="str">
            <v/>
          </cell>
          <cell r="J5702" t="str">
            <v>新世代分行系統(NBS)</v>
          </cell>
        </row>
        <row r="5703">
          <cell r="B5703" t="str">
            <v>A462013</v>
          </cell>
          <cell r="C5703" t="str">
            <v>本支已開立票據查詢.T291</v>
          </cell>
          <cell r="D5703" t="str">
            <v>Y</v>
          </cell>
          <cell r="E5703" t="str">
            <v/>
          </cell>
          <cell r="F5703" t="str">
            <v>CBP03</v>
          </cell>
          <cell r="G5703" t="str">
            <v>N</v>
          </cell>
          <cell r="H5703" t="str">
            <v>NBS</v>
          </cell>
          <cell r="I5703" t="str">
            <v/>
          </cell>
          <cell r="J5703" t="str">
            <v>新世代分行系統(NBS)</v>
          </cell>
        </row>
        <row r="5704">
          <cell r="B5704" t="str">
            <v>A462014</v>
          </cell>
          <cell r="C5704" t="str">
            <v>單張本支票據資料查詢/異動.T29101</v>
          </cell>
          <cell r="D5704" t="str">
            <v>Y</v>
          </cell>
          <cell r="E5704" t="str">
            <v/>
          </cell>
          <cell r="F5704" t="str">
            <v>CBP03</v>
          </cell>
          <cell r="G5704" t="str">
            <v>N</v>
          </cell>
          <cell r="H5704" t="str">
            <v>NBS</v>
          </cell>
          <cell r="I5704" t="str">
            <v/>
          </cell>
          <cell r="J5704" t="str">
            <v>新世代分行系統(NBS)</v>
          </cell>
        </row>
        <row r="5705">
          <cell r="B5705" t="str">
            <v>A462021</v>
          </cell>
          <cell r="C5705" t="str">
            <v>單位銷帳查詢.</v>
          </cell>
          <cell r="D5705" t="str">
            <v>Y</v>
          </cell>
          <cell r="E5705" t="str">
            <v/>
          </cell>
          <cell r="F5705" t="str">
            <v>CBP03</v>
          </cell>
          <cell r="G5705" t="str">
            <v>N</v>
          </cell>
          <cell r="H5705" t="str">
            <v>NBS</v>
          </cell>
          <cell r="I5705" t="str">
            <v>?</v>
          </cell>
          <cell r="J5705" t="str">
            <v>新世代分行系統(NBS)</v>
          </cell>
        </row>
        <row r="5706">
          <cell r="B5706" t="str">
            <v>A462022</v>
          </cell>
          <cell r="C5706" t="str">
            <v>單位銷帳查詢(被G462021呼叫)</v>
          </cell>
          <cell r="D5706" t="str">
            <v>Y</v>
          </cell>
          <cell r="E5706" t="str">
            <v/>
          </cell>
          <cell r="F5706" t="str">
            <v>N</v>
          </cell>
          <cell r="G5706" t="str">
            <v>N</v>
          </cell>
          <cell r="H5706" t="str">
            <v>NBS</v>
          </cell>
          <cell r="I5706" t="str">
            <v>?</v>
          </cell>
          <cell r="J5706" t="str">
            <v>新世代分行系統(NBS)</v>
          </cell>
        </row>
        <row r="5707">
          <cell r="B5707" t="str">
            <v>A462023</v>
          </cell>
          <cell r="C5707" t="str">
            <v>未完全銷帳明細查詢－國外部使用(被G462021呼叫)</v>
          </cell>
          <cell r="D5707" t="str">
            <v>N</v>
          </cell>
          <cell r="E5707" t="str">
            <v/>
          </cell>
          <cell r="F5707" t="str">
            <v>CBP03</v>
          </cell>
          <cell r="G5707" t="str">
            <v>N</v>
          </cell>
          <cell r="H5707" t="str">
            <v>NBS</v>
          </cell>
          <cell r="I5707" t="str">
            <v/>
          </cell>
          <cell r="J5707" t="str">
            <v>新世代分行系統(NBS)</v>
          </cell>
        </row>
        <row r="5708">
          <cell r="B5708" t="str">
            <v>A462031</v>
          </cell>
          <cell r="C5708" t="str">
            <v>列銷帳登錄</v>
          </cell>
          <cell r="D5708" t="str">
            <v>Y</v>
          </cell>
          <cell r="E5708" t="str">
            <v/>
          </cell>
          <cell r="F5708" t="str">
            <v>CBP03</v>
          </cell>
          <cell r="G5708" t="str">
            <v>N</v>
          </cell>
          <cell r="H5708" t="str">
            <v>NBS</v>
          </cell>
          <cell r="I5708" t="str">
            <v>?</v>
          </cell>
          <cell r="J5708" t="str">
            <v>新世代分行系統(NBS)</v>
          </cell>
        </row>
        <row r="5709">
          <cell r="B5709" t="str">
            <v>A462032</v>
          </cell>
          <cell r="C5709" t="str">
            <v>單位銷帳</v>
          </cell>
          <cell r="D5709" t="str">
            <v>Y</v>
          </cell>
          <cell r="E5709" t="str">
            <v/>
          </cell>
          <cell r="F5709" t="str">
            <v>CBP03</v>
          </cell>
          <cell r="G5709" t="str">
            <v>N</v>
          </cell>
          <cell r="H5709" t="str">
            <v>NBS</v>
          </cell>
          <cell r="I5709" t="str">
            <v>?</v>
          </cell>
          <cell r="J5709" t="str">
            <v>新世代分行系統(NBS)</v>
          </cell>
        </row>
        <row r="5710">
          <cell r="B5710" t="str">
            <v>A462033</v>
          </cell>
          <cell r="C5710" t="str">
            <v>多筆銷帳</v>
          </cell>
          <cell r="D5710" t="str">
            <v>Y</v>
          </cell>
          <cell r="E5710" t="str">
            <v/>
          </cell>
          <cell r="F5710" t="str">
            <v>CBP03</v>
          </cell>
          <cell r="G5710" t="str">
            <v>N</v>
          </cell>
          <cell r="H5710" t="str">
            <v>NBS</v>
          </cell>
          <cell r="I5710" t="str">
            <v>?</v>
          </cell>
          <cell r="J5710" t="str">
            <v>新世代分行系統(NBS)</v>
          </cell>
        </row>
        <row r="5711">
          <cell r="B5711" t="str">
            <v>A462041</v>
          </cell>
          <cell r="C5711" t="str">
            <v>查核對帳單T742</v>
          </cell>
          <cell r="D5711" t="str">
            <v>Y</v>
          </cell>
          <cell r="E5711" t="str">
            <v/>
          </cell>
          <cell r="F5711" t="str">
            <v>CBP03</v>
          </cell>
          <cell r="G5711" t="str">
            <v>N</v>
          </cell>
          <cell r="H5711" t="str">
            <v>NBS</v>
          </cell>
          <cell r="I5711" t="str">
            <v>IFP0RTWB</v>
          </cell>
          <cell r="J5711" t="str">
            <v>新世代分行系統(NBS)</v>
          </cell>
        </row>
        <row r="5712">
          <cell r="B5712" t="str">
            <v>A462042</v>
          </cell>
          <cell r="C5712" t="str">
            <v>查核對帳單T743</v>
          </cell>
          <cell r="D5712" t="str">
            <v>Y</v>
          </cell>
          <cell r="E5712" t="str">
            <v/>
          </cell>
          <cell r="F5712" t="str">
            <v>CBP03</v>
          </cell>
          <cell r="G5712" t="str">
            <v>N</v>
          </cell>
          <cell r="H5712" t="str">
            <v>NBS</v>
          </cell>
          <cell r="I5712" t="str">
            <v>IFP0RTWB</v>
          </cell>
          <cell r="J5712" t="str">
            <v>新世代分行系統(NBS)</v>
          </cell>
        </row>
        <row r="5713">
          <cell r="B5713" t="str">
            <v>A462043</v>
          </cell>
          <cell r="C5713" t="str">
            <v>查核對帳單T7D2</v>
          </cell>
          <cell r="D5713" t="str">
            <v>Y</v>
          </cell>
          <cell r="E5713" t="str">
            <v/>
          </cell>
          <cell r="F5713" t="str">
            <v>CBP03</v>
          </cell>
          <cell r="G5713" t="str">
            <v>N</v>
          </cell>
          <cell r="H5713" t="str">
            <v>NBS</v>
          </cell>
          <cell r="I5713" t="str">
            <v>IFP0RTWB</v>
          </cell>
          <cell r="J5713" t="str">
            <v>新世代分行系統(NBS)</v>
          </cell>
        </row>
        <row r="5714">
          <cell r="B5714" t="str">
            <v>A462051</v>
          </cell>
          <cell r="C5714" t="str">
            <v>透支科目調整．T42901</v>
          </cell>
          <cell r="D5714" t="str">
            <v>N</v>
          </cell>
          <cell r="E5714" t="str">
            <v/>
          </cell>
          <cell r="F5714" t="str">
            <v>CBP03</v>
          </cell>
          <cell r="G5714" t="str">
            <v>N</v>
          </cell>
          <cell r="H5714" t="str">
            <v>NBS</v>
          </cell>
          <cell r="I5714" t="str">
            <v/>
          </cell>
          <cell r="J5714" t="str">
            <v>新世代分行系統(NBS)</v>
          </cell>
        </row>
        <row r="5715">
          <cell r="B5715" t="str">
            <v>A462061</v>
          </cell>
          <cell r="C5715" t="str">
            <v>聯行資金運送</v>
          </cell>
          <cell r="D5715" t="str">
            <v>Y</v>
          </cell>
          <cell r="E5715" t="str">
            <v/>
          </cell>
          <cell r="F5715" t="str">
            <v>CBP03</v>
          </cell>
          <cell r="G5715" t="str">
            <v>N</v>
          </cell>
          <cell r="H5715" t="str">
            <v>NBS</v>
          </cell>
          <cell r="I5715" t="str">
            <v/>
          </cell>
          <cell r="J5715" t="str">
            <v>新世代分行系統(NBS)</v>
          </cell>
        </row>
        <row r="5716">
          <cell r="B5716" t="str">
            <v>A462071</v>
          </cell>
          <cell r="C5716" t="str">
            <v>台銀帳務處理</v>
          </cell>
          <cell r="D5716" t="str">
            <v>Y</v>
          </cell>
          <cell r="E5716" t="str">
            <v/>
          </cell>
          <cell r="F5716" t="str">
            <v>CBP03</v>
          </cell>
          <cell r="G5716" t="str">
            <v>N</v>
          </cell>
          <cell r="H5716" t="str">
            <v>NBS</v>
          </cell>
          <cell r="I5716" t="str">
            <v/>
          </cell>
          <cell r="J5716" t="str">
            <v>新世代分行系統(NBS)</v>
          </cell>
        </row>
        <row r="5717">
          <cell r="B5717" t="str">
            <v>A462081</v>
          </cell>
          <cell r="C5717" t="str">
            <v>台銀資料處理</v>
          </cell>
          <cell r="D5717" t="str">
            <v>Y</v>
          </cell>
          <cell r="E5717" t="str">
            <v/>
          </cell>
          <cell r="F5717" t="str">
            <v>CBP03</v>
          </cell>
          <cell r="G5717" t="str">
            <v>N</v>
          </cell>
          <cell r="H5717" t="str">
            <v>NBS</v>
          </cell>
          <cell r="I5717" t="str">
            <v/>
          </cell>
          <cell r="J5717" t="str">
            <v>新世代分行系統(NBS)</v>
          </cell>
        </row>
        <row r="5718">
          <cell r="B5718" t="str">
            <v>A462091</v>
          </cell>
          <cell r="C5718" t="str">
            <v>台銀銷帳處理</v>
          </cell>
          <cell r="D5718" t="str">
            <v>Y</v>
          </cell>
          <cell r="E5718" t="str">
            <v/>
          </cell>
          <cell r="F5718" t="str">
            <v>CBP03</v>
          </cell>
          <cell r="G5718" t="str">
            <v>N</v>
          </cell>
          <cell r="H5718" t="str">
            <v>NBS</v>
          </cell>
          <cell r="I5718" t="str">
            <v/>
          </cell>
          <cell r="J5718" t="str">
            <v>新世代分行系統(NBS)</v>
          </cell>
        </row>
        <row r="5719">
          <cell r="B5719" t="str">
            <v>A462101</v>
          </cell>
          <cell r="C5719" t="str">
            <v>存放同業明細查詢.</v>
          </cell>
          <cell r="D5719" t="str">
            <v>Y</v>
          </cell>
          <cell r="E5719" t="str">
            <v/>
          </cell>
          <cell r="F5719" t="str">
            <v>CBP03</v>
          </cell>
          <cell r="G5719" t="str">
            <v>N</v>
          </cell>
          <cell r="H5719" t="str">
            <v>NBS</v>
          </cell>
          <cell r="I5719" t="str">
            <v/>
          </cell>
          <cell r="J5719" t="str">
            <v>新世代分行系統(NBS)</v>
          </cell>
        </row>
        <row r="5720">
          <cell r="B5720" t="str">
            <v>A462102</v>
          </cell>
          <cell r="C5720" t="str">
            <v>存放同業彙計查詢</v>
          </cell>
          <cell r="D5720" t="str">
            <v>Y</v>
          </cell>
          <cell r="E5720" t="str">
            <v/>
          </cell>
          <cell r="F5720" t="str">
            <v>CBP03</v>
          </cell>
          <cell r="G5720" t="str">
            <v>N</v>
          </cell>
          <cell r="H5720" t="str">
            <v>NBS</v>
          </cell>
          <cell r="I5720" t="str">
            <v/>
          </cell>
          <cell r="J5720" t="str">
            <v>新世代分行系統(NBS)</v>
          </cell>
        </row>
        <row r="5721">
          <cell r="B5721" t="str">
            <v>A462103</v>
          </cell>
          <cell r="C5721" t="str">
            <v>台銀支票銷帳狀況查詢</v>
          </cell>
          <cell r="D5721" t="str">
            <v>Y</v>
          </cell>
          <cell r="E5721" t="str">
            <v/>
          </cell>
          <cell r="F5721" t="str">
            <v>CBP03</v>
          </cell>
          <cell r="G5721" t="str">
            <v>N</v>
          </cell>
          <cell r="H5721" t="str">
            <v>NBS</v>
          </cell>
          <cell r="I5721" t="str">
            <v/>
          </cell>
          <cell r="J5721" t="str">
            <v>新世代分行系統(NBS)</v>
          </cell>
        </row>
        <row r="5722">
          <cell r="B5722" t="str">
            <v>A46212</v>
          </cell>
          <cell r="C5722" t="str">
            <v>科子目異動查詢</v>
          </cell>
          <cell r="D5722" t="str">
            <v>Y</v>
          </cell>
          <cell r="E5722" t="str">
            <v/>
          </cell>
          <cell r="F5722" t="str">
            <v>CBP09</v>
          </cell>
          <cell r="G5722" t="str">
            <v>N</v>
          </cell>
          <cell r="H5722" t="str">
            <v>NBS</v>
          </cell>
          <cell r="I5722" t="str">
            <v>IFP0QTWB</v>
          </cell>
          <cell r="J5722" t="str">
            <v>新世代分行系統(NBS)</v>
          </cell>
        </row>
        <row r="5723">
          <cell r="B5723" t="str">
            <v>A462131</v>
          </cell>
          <cell r="C5723" t="str">
            <v>項子目彙計／餘額查詢（全行項子目餘額查詢）</v>
          </cell>
          <cell r="D5723" t="str">
            <v>Y</v>
          </cell>
          <cell r="E5723" t="str">
            <v/>
          </cell>
          <cell r="F5723" t="str">
            <v>CBP09</v>
          </cell>
          <cell r="G5723" t="str">
            <v>N</v>
          </cell>
          <cell r="H5723" t="str">
            <v>NBS</v>
          </cell>
          <cell r="I5723" t="str">
            <v>IFP0ATWB</v>
          </cell>
          <cell r="J5723" t="str">
            <v>新世代分行系統(NBS)</v>
          </cell>
        </row>
        <row r="5724">
          <cell r="B5724" t="str">
            <v>A462132</v>
          </cell>
          <cell r="C5724" t="str">
            <v>項子目彙計／餘額查詢（項子目各幣別餘額查詢）</v>
          </cell>
          <cell r="D5724" t="str">
            <v>Y</v>
          </cell>
          <cell r="E5724" t="str">
            <v/>
          </cell>
          <cell r="F5724" t="str">
            <v>CBP09</v>
          </cell>
          <cell r="G5724" t="str">
            <v>N</v>
          </cell>
          <cell r="H5724" t="str">
            <v>NBS</v>
          </cell>
          <cell r="I5724" t="str">
            <v>IFP0QTWB</v>
          </cell>
          <cell r="J5724" t="str">
            <v>新世代分行系統(NBS)</v>
          </cell>
        </row>
        <row r="5725">
          <cell r="B5725" t="str">
            <v>A462133</v>
          </cell>
          <cell r="C5725" t="str">
            <v>項子目彙計／餘額查詢（項子目彙計查詢）</v>
          </cell>
          <cell r="D5725" t="str">
            <v>Y</v>
          </cell>
          <cell r="E5725" t="str">
            <v/>
          </cell>
          <cell r="F5725" t="str">
            <v>CBP09</v>
          </cell>
          <cell r="G5725" t="str">
            <v>N</v>
          </cell>
          <cell r="H5725" t="str">
            <v>NBS</v>
          </cell>
          <cell r="I5725" t="str">
            <v>IFP0ATWB</v>
          </cell>
          <cell r="J5725" t="str">
            <v>新世代分行系統(NBS)</v>
          </cell>
        </row>
        <row r="5726">
          <cell r="B5726" t="str">
            <v>A462141</v>
          </cell>
          <cell r="C5726" t="str">
            <v>科子目明細查詢</v>
          </cell>
          <cell r="D5726" t="str">
            <v>Y</v>
          </cell>
          <cell r="E5726" t="str">
            <v/>
          </cell>
          <cell r="F5726" t="str">
            <v>CBP09</v>
          </cell>
          <cell r="G5726" t="str">
            <v>N</v>
          </cell>
          <cell r="H5726" t="str">
            <v>NBS</v>
          </cell>
          <cell r="I5726" t="str">
            <v>?</v>
          </cell>
          <cell r="J5726" t="str">
            <v>新世代分行系統(NBS)</v>
          </cell>
        </row>
        <row r="5727">
          <cell r="B5727" t="str">
            <v>A462142</v>
          </cell>
          <cell r="C5727" t="str">
            <v>科子目明細查詢－電子檔</v>
          </cell>
          <cell r="D5727" t="str">
            <v>N</v>
          </cell>
          <cell r="E5727" t="str">
            <v/>
          </cell>
          <cell r="F5727" t="str">
            <v>CBP03</v>
          </cell>
          <cell r="G5727" t="str">
            <v>N</v>
          </cell>
          <cell r="H5727" t="str">
            <v>NBS</v>
          </cell>
          <cell r="I5727" t="str">
            <v/>
          </cell>
          <cell r="J5727" t="str">
            <v>新世代分行系統(NBS)</v>
          </cell>
        </row>
        <row r="5728">
          <cell r="B5728" t="str">
            <v>A462143</v>
          </cell>
          <cell r="C5728" t="str">
            <v>科子目明細查詢－電子檔</v>
          </cell>
          <cell r="D5728" t="str">
            <v>N</v>
          </cell>
          <cell r="E5728" t="str">
            <v/>
          </cell>
          <cell r="F5728" t="str">
            <v>CBP03</v>
          </cell>
          <cell r="G5728" t="str">
            <v>N</v>
          </cell>
          <cell r="H5728" t="str">
            <v>NBS</v>
          </cell>
          <cell r="I5728" t="str">
            <v/>
          </cell>
          <cell r="J5728" t="str">
            <v>新世代分行系統(NBS)</v>
          </cell>
        </row>
        <row r="5729">
          <cell r="B5729" t="str">
            <v>A463011</v>
          </cell>
          <cell r="C5729" t="str">
            <v>大額通貨申報作業</v>
          </cell>
          <cell r="D5729" t="str">
            <v>Y</v>
          </cell>
          <cell r="E5729" t="str">
            <v/>
          </cell>
          <cell r="F5729" t="str">
            <v>CBP03</v>
          </cell>
          <cell r="G5729" t="str">
            <v>N</v>
          </cell>
          <cell r="H5729" t="str">
            <v>NBS</v>
          </cell>
          <cell r="I5729" t="str">
            <v>IFP0QTWB</v>
          </cell>
          <cell r="J5729" t="str">
            <v>新世代分行系統(NBS)</v>
          </cell>
        </row>
        <row r="5730">
          <cell r="B5730" t="str">
            <v>A463012</v>
          </cell>
          <cell r="C5730" t="str">
            <v>上營業日未登大額通貨申報作業</v>
          </cell>
          <cell r="D5730" t="str">
            <v>Y</v>
          </cell>
          <cell r="E5730" t="str">
            <v/>
          </cell>
          <cell r="F5730" t="str">
            <v>CBP03</v>
          </cell>
          <cell r="G5730" t="str">
            <v>N</v>
          </cell>
          <cell r="H5730" t="str">
            <v>NBS</v>
          </cell>
          <cell r="I5730" t="str">
            <v>IFP0QTWB</v>
          </cell>
          <cell r="J5730" t="str">
            <v>新世代分行系統(NBS)</v>
          </cell>
        </row>
        <row r="5731">
          <cell r="B5731" t="str">
            <v>A463013</v>
          </cell>
          <cell r="C5731" t="str">
            <v>大額通貨申報查詢</v>
          </cell>
          <cell r="D5731" t="str">
            <v>Y</v>
          </cell>
          <cell r="E5731" t="str">
            <v/>
          </cell>
          <cell r="F5731" t="str">
            <v>CBP03</v>
          </cell>
          <cell r="G5731" t="str">
            <v>N</v>
          </cell>
          <cell r="H5731" t="str">
            <v>NBS</v>
          </cell>
          <cell r="I5731" t="str">
            <v>IFP0QTWB</v>
          </cell>
          <cell r="J5731" t="str">
            <v>新世代分行系統(NBS)</v>
          </cell>
        </row>
        <row r="5732">
          <cell r="B5732" t="str">
            <v>A463014</v>
          </cell>
          <cell r="C5732" t="str">
            <v>查詢－未登錄大額通貨申報.</v>
          </cell>
          <cell r="D5732" t="str">
            <v>Y</v>
          </cell>
          <cell r="E5732" t="str">
            <v/>
          </cell>
          <cell r="F5732" t="str">
            <v>CBP03</v>
          </cell>
          <cell r="G5732" t="str">
            <v>N</v>
          </cell>
          <cell r="H5732" t="str">
            <v>NBS</v>
          </cell>
          <cell r="I5732" t="str">
            <v>IFP0QTWB</v>
          </cell>
          <cell r="J5732" t="str">
            <v>新世代分行系統(NBS)</v>
          </cell>
        </row>
        <row r="5733">
          <cell r="B5733" t="str">
            <v>A463015</v>
          </cell>
          <cell r="C5733" t="str">
            <v>帳戶與交易人資料查詢</v>
          </cell>
          <cell r="D5733" t="str">
            <v>Y</v>
          </cell>
          <cell r="E5733" t="str">
            <v/>
          </cell>
          <cell r="F5733" t="str">
            <v>CBP03</v>
          </cell>
          <cell r="G5733" t="str">
            <v>N</v>
          </cell>
          <cell r="H5733" t="str">
            <v>NBS</v>
          </cell>
          <cell r="I5733" t="str">
            <v>IFP0QTWB</v>
          </cell>
          <cell r="J5733" t="str">
            <v>新世代分行系統(NBS)</v>
          </cell>
        </row>
        <row r="5734">
          <cell r="B5734" t="str">
            <v>A46302</v>
          </cell>
          <cell r="C5734" t="str">
            <v>查詢多筆交易序號</v>
          </cell>
          <cell r="D5734" t="str">
            <v>Y</v>
          </cell>
          <cell r="E5734" t="str">
            <v/>
          </cell>
          <cell r="F5734" t="str">
            <v>CBP03</v>
          </cell>
          <cell r="G5734" t="str">
            <v>N</v>
          </cell>
          <cell r="H5734" t="str">
            <v>NBS</v>
          </cell>
          <cell r="I5734" t="str">
            <v>IFP0ATWB</v>
          </cell>
          <cell r="J5734" t="str">
            <v>新世代分行系統(NBS)</v>
          </cell>
        </row>
        <row r="5735">
          <cell r="B5735" t="str">
            <v>A46303</v>
          </cell>
          <cell r="C5735" t="str">
            <v>櫃員４１４撥轉</v>
          </cell>
          <cell r="D5735" t="str">
            <v>Y</v>
          </cell>
          <cell r="E5735" t="str">
            <v/>
          </cell>
          <cell r="F5735" t="str">
            <v>CBP03</v>
          </cell>
          <cell r="G5735" t="str">
            <v>N</v>
          </cell>
          <cell r="H5735" t="str">
            <v>NBS</v>
          </cell>
          <cell r="I5735" t="str">
            <v>IFP0ATWB</v>
          </cell>
          <cell r="J5735" t="str">
            <v>新世代分行系統(NBS)</v>
          </cell>
        </row>
        <row r="5736">
          <cell r="B5736" t="str">
            <v>A463061</v>
          </cell>
          <cell r="C5736" t="str">
            <v>領用單據登錄.T447</v>
          </cell>
          <cell r="D5736" t="str">
            <v>Y</v>
          </cell>
          <cell r="E5736" t="str">
            <v/>
          </cell>
          <cell r="F5736" t="str">
            <v>CBP03</v>
          </cell>
          <cell r="G5736" t="str">
            <v>N</v>
          </cell>
          <cell r="H5736" t="str">
            <v>NBS</v>
          </cell>
          <cell r="I5736" t="str">
            <v/>
          </cell>
          <cell r="J5736" t="str">
            <v>新世代分行系統(NBS)</v>
          </cell>
        </row>
        <row r="5737">
          <cell r="B5737" t="str">
            <v>A463062</v>
          </cell>
          <cell r="C5737" t="str">
            <v>空白單據狀態變更.T448</v>
          </cell>
          <cell r="D5737" t="str">
            <v>Y</v>
          </cell>
          <cell r="E5737" t="str">
            <v/>
          </cell>
          <cell r="F5737" t="str">
            <v>CBP03</v>
          </cell>
          <cell r="G5737" t="str">
            <v>N</v>
          </cell>
          <cell r="H5737" t="str">
            <v>NBS</v>
          </cell>
          <cell r="I5737" t="str">
            <v/>
          </cell>
          <cell r="J5737" t="str">
            <v>新世代分行系統(NBS)</v>
          </cell>
        </row>
        <row r="5738">
          <cell r="B5738" t="str">
            <v>A463071</v>
          </cell>
          <cell r="C5738" t="str">
            <v>空白單據使用查詢T487</v>
          </cell>
          <cell r="D5738" t="str">
            <v>Y</v>
          </cell>
          <cell r="E5738" t="str">
            <v/>
          </cell>
          <cell r="F5738" t="str">
            <v>CBP03</v>
          </cell>
          <cell r="G5738" t="str">
            <v>N</v>
          </cell>
          <cell r="H5738" t="str">
            <v>NBS</v>
          </cell>
          <cell r="I5738" t="str">
            <v/>
          </cell>
          <cell r="J5738" t="str">
            <v>新世代分行系統(NBS)</v>
          </cell>
        </row>
        <row r="5739">
          <cell r="B5739" t="str">
            <v>A46311</v>
          </cell>
          <cell r="C5739" t="str">
            <v>最後一筆資料查詢及同步</v>
          </cell>
          <cell r="D5739" t="str">
            <v>Y</v>
          </cell>
          <cell r="E5739" t="str">
            <v/>
          </cell>
          <cell r="F5739" t="str">
            <v>CBP03</v>
          </cell>
          <cell r="G5739" t="str">
            <v>N</v>
          </cell>
          <cell r="H5739" t="str">
            <v>NBS</v>
          </cell>
          <cell r="I5739" t="str">
            <v/>
          </cell>
          <cell r="J5739" t="str">
            <v>新世代分行系統(NBS)</v>
          </cell>
        </row>
        <row r="5740">
          <cell r="B5740" t="str">
            <v>A463161</v>
          </cell>
          <cell r="C5740" t="str">
            <v>領用單據登錄.T447</v>
          </cell>
          <cell r="D5740" t="str">
            <v>N</v>
          </cell>
          <cell r="E5740" t="str">
            <v/>
          </cell>
          <cell r="F5740" t="str">
            <v>CBP03</v>
          </cell>
          <cell r="G5740" t="str">
            <v>N</v>
          </cell>
          <cell r="H5740" t="str">
            <v>NBS</v>
          </cell>
          <cell r="I5740" t="str">
            <v/>
          </cell>
          <cell r="J5740" t="str">
            <v>新世代分行系統(NBS)</v>
          </cell>
        </row>
        <row r="5741">
          <cell r="B5741" t="str">
            <v>A463162</v>
          </cell>
          <cell r="C5741" t="str">
            <v>空白單據狀態變更.T448</v>
          </cell>
          <cell r="D5741" t="str">
            <v>N</v>
          </cell>
          <cell r="E5741" t="str">
            <v/>
          </cell>
          <cell r="F5741" t="str">
            <v>CBP03</v>
          </cell>
          <cell r="G5741" t="str">
            <v>N</v>
          </cell>
          <cell r="H5741" t="str">
            <v>NBS</v>
          </cell>
          <cell r="I5741" t="str">
            <v/>
          </cell>
          <cell r="J5741" t="str">
            <v>新世代分行系統(NBS)</v>
          </cell>
        </row>
        <row r="5742">
          <cell r="B5742" t="str">
            <v>A46318</v>
          </cell>
          <cell r="C5742" t="str">
            <v>ＶＴＭ　領卡.</v>
          </cell>
          <cell r="D5742" t="str">
            <v>Y</v>
          </cell>
          <cell r="E5742" t="str">
            <v/>
          </cell>
          <cell r="F5742" t="str">
            <v>CBP18</v>
          </cell>
          <cell r="G5742" t="str">
            <v/>
          </cell>
          <cell r="H5742" t="str">
            <v/>
          </cell>
          <cell r="I5742" t="str">
            <v/>
          </cell>
          <cell r="J5742" t="str">
            <v>新世代分行系統(NBS)</v>
          </cell>
        </row>
        <row r="5743">
          <cell r="B5743" t="str">
            <v>A464011</v>
          </cell>
          <cell r="C5743" t="str">
            <v>支存信用異常變更T252</v>
          </cell>
          <cell r="D5743" t="str">
            <v>Y</v>
          </cell>
          <cell r="E5743" t="str">
            <v/>
          </cell>
          <cell r="F5743" t="str">
            <v>CBP03</v>
          </cell>
          <cell r="G5743" t="str">
            <v>N</v>
          </cell>
          <cell r="H5743" t="str">
            <v>NBS</v>
          </cell>
          <cell r="I5743" t="str">
            <v/>
          </cell>
          <cell r="J5743" t="str">
            <v>新世代分行系統(NBS)</v>
          </cell>
        </row>
        <row r="5744">
          <cell r="B5744" t="str">
            <v>A464021</v>
          </cell>
          <cell r="C5744" t="str">
            <v>票據狀態更正.</v>
          </cell>
          <cell r="D5744" t="str">
            <v>Y</v>
          </cell>
          <cell r="E5744" t="str">
            <v/>
          </cell>
          <cell r="F5744" t="str">
            <v>CBP03</v>
          </cell>
          <cell r="G5744" t="str">
            <v>N</v>
          </cell>
          <cell r="H5744" t="str">
            <v>NBS</v>
          </cell>
          <cell r="I5744" t="str">
            <v/>
          </cell>
          <cell r="J5744" t="str">
            <v>新世代分行系統(NBS)</v>
          </cell>
        </row>
        <row r="5745">
          <cell r="B5745" t="str">
            <v>A464031</v>
          </cell>
          <cell r="C5745" t="str">
            <v>特殊事故登錄T452</v>
          </cell>
          <cell r="D5745" t="str">
            <v>Y</v>
          </cell>
          <cell r="E5745" t="str">
            <v/>
          </cell>
          <cell r="F5745" t="str">
            <v>CBP03</v>
          </cell>
          <cell r="G5745" t="str">
            <v>N</v>
          </cell>
          <cell r="H5745" t="str">
            <v>NBS</v>
          </cell>
          <cell r="I5745" t="str">
            <v/>
          </cell>
          <cell r="J5745" t="str">
            <v>新世代分行系統(NBS)</v>
          </cell>
        </row>
        <row r="5746">
          <cell r="B5746" t="str">
            <v>A464032</v>
          </cell>
          <cell r="C5746" t="str">
            <v>特殊事故解除T453</v>
          </cell>
          <cell r="D5746" t="str">
            <v>Y</v>
          </cell>
          <cell r="E5746" t="str">
            <v/>
          </cell>
          <cell r="F5746" t="str">
            <v>CBP03</v>
          </cell>
          <cell r="G5746" t="str">
            <v>N</v>
          </cell>
          <cell r="H5746" t="str">
            <v>NBS</v>
          </cell>
          <cell r="I5746" t="str">
            <v/>
          </cell>
          <cell r="J5746" t="str">
            <v>新世代分行系統(NBS)</v>
          </cell>
        </row>
        <row r="5747">
          <cell r="B5747" t="str">
            <v>A464033</v>
          </cell>
          <cell r="C5747" t="str">
            <v>特殊事故登錄TA52</v>
          </cell>
          <cell r="D5747" t="str">
            <v>Y</v>
          </cell>
          <cell r="E5747" t="str">
            <v/>
          </cell>
          <cell r="F5747" t="str">
            <v>CBP03</v>
          </cell>
          <cell r="G5747" t="str">
            <v>N</v>
          </cell>
          <cell r="H5747" t="str">
            <v>NBS</v>
          </cell>
          <cell r="I5747" t="str">
            <v/>
          </cell>
          <cell r="J5747" t="str">
            <v>新世代分行系統(NBS)</v>
          </cell>
        </row>
        <row r="5748">
          <cell r="B5748" t="str">
            <v>A464034</v>
          </cell>
          <cell r="C5748" t="str">
            <v>特殊事故登錄TA53</v>
          </cell>
          <cell r="D5748" t="str">
            <v>Y</v>
          </cell>
          <cell r="E5748" t="str">
            <v/>
          </cell>
          <cell r="F5748" t="str">
            <v>CBP03</v>
          </cell>
          <cell r="G5748" t="str">
            <v>N</v>
          </cell>
          <cell r="H5748" t="str">
            <v>NBS</v>
          </cell>
          <cell r="I5748" t="str">
            <v/>
          </cell>
          <cell r="J5748" t="str">
            <v>新世代分行系統(NBS)</v>
          </cell>
        </row>
        <row r="5749">
          <cell r="B5749" t="str">
            <v>A464035</v>
          </cell>
          <cell r="C5749" t="str">
            <v>特殊事故登錄T246</v>
          </cell>
          <cell r="D5749" t="str">
            <v>Y</v>
          </cell>
          <cell r="E5749" t="str">
            <v/>
          </cell>
          <cell r="F5749" t="str">
            <v>CBP03</v>
          </cell>
          <cell r="G5749" t="str">
            <v>N</v>
          </cell>
          <cell r="H5749" t="str">
            <v>NBS</v>
          </cell>
          <cell r="I5749" t="str">
            <v/>
          </cell>
          <cell r="J5749" t="str">
            <v>新世代分行系統(NBS)</v>
          </cell>
        </row>
        <row r="5750">
          <cell r="B5750" t="str">
            <v>A464041</v>
          </cell>
          <cell r="C5750" t="str">
            <v>支存積數調整</v>
          </cell>
          <cell r="D5750" t="str">
            <v>Y</v>
          </cell>
          <cell r="E5750" t="str">
            <v/>
          </cell>
          <cell r="F5750" t="str">
            <v>CBP03</v>
          </cell>
          <cell r="G5750" t="str">
            <v>N</v>
          </cell>
          <cell r="H5750" t="str">
            <v>NBS</v>
          </cell>
          <cell r="I5750" t="str">
            <v/>
          </cell>
          <cell r="J5750" t="str">
            <v>新世代分行系統(NBS)</v>
          </cell>
        </row>
        <row r="5751">
          <cell r="B5751" t="str">
            <v>A464042</v>
          </cell>
          <cell r="C5751" t="str">
            <v>調整活存利息(積數)</v>
          </cell>
          <cell r="D5751" t="str">
            <v>Y</v>
          </cell>
          <cell r="E5751" t="str">
            <v/>
          </cell>
          <cell r="F5751" t="str">
            <v>CBP03</v>
          </cell>
          <cell r="G5751" t="str">
            <v>N</v>
          </cell>
          <cell r="H5751" t="str">
            <v>NBS</v>
          </cell>
          <cell r="I5751" t="str">
            <v/>
          </cell>
          <cell r="J5751" t="str">
            <v>新世代分行系統(NBS)</v>
          </cell>
        </row>
        <row r="5752">
          <cell r="B5752" t="str">
            <v>A464043</v>
          </cell>
          <cell r="C5752" t="str">
            <v>調整外幣活存利息(積數)</v>
          </cell>
          <cell r="D5752" t="str">
            <v>Y</v>
          </cell>
          <cell r="E5752" t="str">
            <v/>
          </cell>
          <cell r="F5752" t="str">
            <v>CBP03</v>
          </cell>
          <cell r="G5752" t="str">
            <v>N</v>
          </cell>
          <cell r="H5752" t="str">
            <v>NBS</v>
          </cell>
          <cell r="I5752" t="str">
            <v/>
          </cell>
          <cell r="J5752" t="str">
            <v>新世代分行系統(NBS)</v>
          </cell>
        </row>
        <row r="5753">
          <cell r="B5753" t="str">
            <v>A464051</v>
          </cell>
          <cell r="C5753" t="str">
            <v>支存內容變更T454</v>
          </cell>
          <cell r="D5753" t="str">
            <v>Y</v>
          </cell>
          <cell r="E5753" t="str">
            <v/>
          </cell>
          <cell r="F5753" t="str">
            <v>CBP03</v>
          </cell>
          <cell r="G5753" t="str">
            <v>N</v>
          </cell>
          <cell r="H5753" t="str">
            <v>NBS</v>
          </cell>
          <cell r="I5753" t="str">
            <v/>
          </cell>
          <cell r="J5753" t="str">
            <v>新世代分行系統(NBS)</v>
          </cell>
        </row>
        <row r="5754">
          <cell r="B5754" t="str">
            <v>A464061</v>
          </cell>
          <cell r="C5754" t="str">
            <v>逾期退稅授權</v>
          </cell>
          <cell r="D5754" t="str">
            <v>Y</v>
          </cell>
          <cell r="E5754" t="str">
            <v/>
          </cell>
          <cell r="F5754" t="str">
            <v>CBP03</v>
          </cell>
          <cell r="G5754" t="str">
            <v>N</v>
          </cell>
          <cell r="H5754" t="str">
            <v>NBS</v>
          </cell>
          <cell r="I5754" t="str">
            <v>IFP0ATWB</v>
          </cell>
          <cell r="J5754" t="str">
            <v>新世代分行系統(NBS)</v>
          </cell>
        </row>
        <row r="5755">
          <cell r="B5755" t="str">
            <v>A464071</v>
          </cell>
          <cell r="C5755" t="str">
            <v>現金卡利息減免作業</v>
          </cell>
          <cell r="D5755" t="str">
            <v>Y</v>
          </cell>
          <cell r="E5755" t="str">
            <v/>
          </cell>
          <cell r="F5755" t="str">
            <v>CBP03</v>
          </cell>
          <cell r="G5755" t="str">
            <v>N</v>
          </cell>
          <cell r="H5755" t="str">
            <v>NBS</v>
          </cell>
          <cell r="I5755" t="str">
            <v>IFP0ATWB</v>
          </cell>
          <cell r="J5755" t="str">
            <v>新世代分行系統(NBS)</v>
          </cell>
        </row>
        <row r="5756">
          <cell r="B5756" t="str">
            <v>A46501</v>
          </cell>
          <cell r="C5756" t="str">
            <v>櫃員強迫簽退</v>
          </cell>
          <cell r="D5756" t="str">
            <v>Y</v>
          </cell>
          <cell r="E5756" t="str">
            <v/>
          </cell>
          <cell r="F5756" t="str">
            <v>CBP03</v>
          </cell>
          <cell r="G5756" t="str">
            <v>N</v>
          </cell>
          <cell r="H5756" t="str">
            <v>NBS</v>
          </cell>
          <cell r="I5756" t="str">
            <v/>
          </cell>
          <cell r="J5756" t="str">
            <v>新世代分行系統(NBS)</v>
          </cell>
        </row>
        <row r="5757">
          <cell r="B5757" t="str">
            <v>A465031</v>
          </cell>
          <cell r="C5757" t="str">
            <v>櫃員統編合法性檢查</v>
          </cell>
          <cell r="D5757" t="str">
            <v>N</v>
          </cell>
          <cell r="E5757" t="str">
            <v/>
          </cell>
          <cell r="F5757" t="str">
            <v>NBS</v>
          </cell>
          <cell r="G5757" t="str">
            <v>N</v>
          </cell>
          <cell r="H5757" t="str">
            <v>NBS</v>
          </cell>
          <cell r="I5757" t="str">
            <v/>
          </cell>
          <cell r="J5757" t="str">
            <v>新世代分行系統(NBS)</v>
          </cell>
        </row>
        <row r="5758">
          <cell r="B5758" t="str">
            <v>A465032</v>
          </cell>
          <cell r="C5758" t="str">
            <v>使用者管理</v>
          </cell>
          <cell r="D5758" t="str">
            <v>Y</v>
          </cell>
          <cell r="E5758" t="str">
            <v/>
          </cell>
          <cell r="F5758" t="str">
            <v>CBP03</v>
          </cell>
          <cell r="G5758" t="str">
            <v>N</v>
          </cell>
          <cell r="H5758" t="str">
            <v>NBS</v>
          </cell>
          <cell r="I5758" t="str">
            <v/>
          </cell>
          <cell r="J5758" t="str">
            <v>新世代分行系統(NBS)</v>
          </cell>
        </row>
        <row r="5759">
          <cell r="B5759" t="str">
            <v>A46515</v>
          </cell>
          <cell r="C5759" t="str">
            <v>即時簡訊發送</v>
          </cell>
          <cell r="D5759" t="str">
            <v>Y</v>
          </cell>
          <cell r="E5759" t="str">
            <v/>
          </cell>
          <cell r="F5759" t="str">
            <v>CBP03</v>
          </cell>
          <cell r="G5759" t="str">
            <v>N</v>
          </cell>
          <cell r="H5759" t="str">
            <v>NBS</v>
          </cell>
          <cell r="I5759" t="str">
            <v>IFP0ATWB</v>
          </cell>
          <cell r="J5759" t="str">
            <v>新世代分行系統(NBS)</v>
          </cell>
        </row>
        <row r="5760">
          <cell r="B5760" t="str">
            <v>A46516</v>
          </cell>
          <cell r="C5760" t="str">
            <v>信封列印</v>
          </cell>
          <cell r="D5760" t="str">
            <v>Y</v>
          </cell>
          <cell r="E5760" t="str">
            <v/>
          </cell>
          <cell r="F5760" t="str">
            <v>CIFX</v>
          </cell>
          <cell r="G5760" t="str">
            <v>N</v>
          </cell>
          <cell r="H5760" t="str">
            <v>NBS</v>
          </cell>
          <cell r="I5760" t="str">
            <v>IFP1YTWB</v>
          </cell>
          <cell r="J5760" t="str">
            <v>新世代分行系統(NBS)</v>
          </cell>
        </row>
        <row r="5761">
          <cell r="B5761" t="str">
            <v>A46518</v>
          </cell>
          <cell r="C5761" t="str">
            <v>ＶＩＰ服務卡</v>
          </cell>
          <cell r="D5761" t="str">
            <v>Y</v>
          </cell>
          <cell r="E5761" t="str">
            <v/>
          </cell>
          <cell r="F5761" t="str">
            <v>CBP03</v>
          </cell>
          <cell r="G5761" t="str">
            <v>N</v>
          </cell>
          <cell r="H5761" t="str">
            <v>NBS</v>
          </cell>
          <cell r="I5761" t="str">
            <v>IFP0ATWB</v>
          </cell>
          <cell r="J5761" t="str">
            <v>新世代分行系統(NBS)</v>
          </cell>
        </row>
        <row r="5762">
          <cell r="B5762" t="str">
            <v>A465191</v>
          </cell>
          <cell r="C5762" t="str">
            <v>自動櫃員機基碼列印／銷毀</v>
          </cell>
          <cell r="D5762" t="str">
            <v>N</v>
          </cell>
          <cell r="E5762" t="str">
            <v/>
          </cell>
          <cell r="F5762" t="str">
            <v>CBP18</v>
          </cell>
          <cell r="G5762" t="str">
            <v>N</v>
          </cell>
          <cell r="H5762" t="str">
            <v/>
          </cell>
          <cell r="I5762" t="str">
            <v/>
          </cell>
          <cell r="J5762" t="str">
            <v>N/A</v>
          </cell>
        </row>
        <row r="5763">
          <cell r="B5763" t="str">
            <v>A465192</v>
          </cell>
          <cell r="C5763" t="str">
            <v>自動櫃員機基碼列印(PB50A)</v>
          </cell>
          <cell r="D5763" t="str">
            <v>N</v>
          </cell>
          <cell r="E5763" t="str">
            <v/>
          </cell>
          <cell r="F5763" t="str">
            <v>CBP18</v>
          </cell>
          <cell r="G5763" t="str">
            <v>N</v>
          </cell>
          <cell r="H5763" t="str">
            <v/>
          </cell>
          <cell r="I5763" t="str">
            <v/>
          </cell>
          <cell r="J5763" t="str">
            <v>N/A</v>
          </cell>
        </row>
        <row r="5764">
          <cell r="B5764" t="str">
            <v>A465193</v>
          </cell>
          <cell r="C5764" t="str">
            <v>自動櫃員機基碼銷毀(PB50B)</v>
          </cell>
          <cell r="D5764" t="str">
            <v>N</v>
          </cell>
          <cell r="E5764" t="str">
            <v/>
          </cell>
          <cell r="F5764" t="str">
            <v>CBP18</v>
          </cell>
          <cell r="G5764" t="str">
            <v>N</v>
          </cell>
          <cell r="H5764" t="str">
            <v/>
          </cell>
          <cell r="I5764" t="str">
            <v/>
          </cell>
          <cell r="J5764" t="str">
            <v>N/A</v>
          </cell>
        </row>
        <row r="5765">
          <cell r="B5765" t="str">
            <v>A465201</v>
          </cell>
          <cell r="C5765" t="str">
            <v>網內ＩＰ維護</v>
          </cell>
          <cell r="D5765" t="str">
            <v>Y</v>
          </cell>
          <cell r="E5765" t="str">
            <v/>
          </cell>
          <cell r="F5765" t="str">
            <v>PIB</v>
          </cell>
          <cell r="G5765" t="str">
            <v>N</v>
          </cell>
          <cell r="H5765" t="str">
            <v>NBS</v>
          </cell>
          <cell r="I5765" t="str">
            <v/>
          </cell>
          <cell r="J5765" t="str">
            <v>新世代分行系統(NBS)</v>
          </cell>
        </row>
        <row r="5766">
          <cell r="B5766" t="str">
            <v>A465202</v>
          </cell>
          <cell r="C5766" t="str">
            <v>網內ＩＰ維護</v>
          </cell>
          <cell r="D5766" t="str">
            <v>Y</v>
          </cell>
          <cell r="E5766" t="str">
            <v/>
          </cell>
          <cell r="F5766" t="str">
            <v>PIB</v>
          </cell>
          <cell r="G5766" t="str">
            <v>N</v>
          </cell>
          <cell r="H5766" t="str">
            <v>NBS</v>
          </cell>
          <cell r="I5766" t="str">
            <v/>
          </cell>
          <cell r="J5766" t="str">
            <v>新世代分行系統(NBS)</v>
          </cell>
        </row>
        <row r="5767">
          <cell r="B5767" t="str">
            <v>A465211</v>
          </cell>
          <cell r="C5767" t="str">
            <v>台幣組合式利率變更</v>
          </cell>
          <cell r="D5767" t="str">
            <v>N</v>
          </cell>
          <cell r="E5767" t="str">
            <v/>
          </cell>
          <cell r="F5767" t="str">
            <v>CBP03</v>
          </cell>
          <cell r="G5767" t="str">
            <v>N</v>
          </cell>
          <cell r="H5767" t="str">
            <v>NBS</v>
          </cell>
          <cell r="I5767" t="str">
            <v>IFP0RTWB</v>
          </cell>
          <cell r="J5767" t="str">
            <v>新世代分行系統(NBS)</v>
          </cell>
        </row>
        <row r="5768">
          <cell r="B5768" t="str">
            <v>A465212</v>
          </cell>
          <cell r="C5768" t="str">
            <v>外幣多段式利率變更</v>
          </cell>
          <cell r="D5768" t="str">
            <v>N</v>
          </cell>
          <cell r="E5768" t="str">
            <v/>
          </cell>
          <cell r="F5768" t="str">
            <v>CBP03</v>
          </cell>
          <cell r="G5768" t="str">
            <v/>
          </cell>
          <cell r="H5768" t="str">
            <v/>
          </cell>
          <cell r="I5768" t="str">
            <v/>
          </cell>
          <cell r="J5768" t="str">
            <v>新世代分行系統(NBS)</v>
          </cell>
        </row>
        <row r="5769">
          <cell r="B5769" t="str">
            <v>A46521A</v>
          </cell>
          <cell r="C5769" t="str">
            <v>台幣組合式利率變更查詢</v>
          </cell>
          <cell r="D5769" t="str">
            <v>N</v>
          </cell>
          <cell r="E5769" t="str">
            <v/>
          </cell>
          <cell r="F5769" t="str">
            <v>CBP03</v>
          </cell>
          <cell r="G5769" t="str">
            <v>N</v>
          </cell>
          <cell r="H5769" t="str">
            <v>NBS</v>
          </cell>
          <cell r="I5769" t="str">
            <v>IFP0QTWB</v>
          </cell>
          <cell r="J5769" t="str">
            <v>新世代分行系統(NBS)</v>
          </cell>
        </row>
        <row r="5770">
          <cell r="B5770" t="str">
            <v>A46521B</v>
          </cell>
          <cell r="C5770" t="str">
            <v>外幣多段式利率變更前查詢</v>
          </cell>
          <cell r="D5770" t="str">
            <v>N</v>
          </cell>
          <cell r="E5770" t="str">
            <v/>
          </cell>
          <cell r="F5770" t="str">
            <v>CBP03</v>
          </cell>
          <cell r="G5770" t="str">
            <v>N</v>
          </cell>
          <cell r="H5770" t="str">
            <v>NBS</v>
          </cell>
          <cell r="I5770" t="str">
            <v>IFP0QTWB</v>
          </cell>
          <cell r="J5770" t="str">
            <v>新世代分行系統(NBS)</v>
          </cell>
        </row>
        <row r="5771">
          <cell r="B5771" t="str">
            <v>A465221</v>
          </cell>
          <cell r="C5771" t="str">
            <v>黃金條塊報價變更</v>
          </cell>
          <cell r="D5771" t="str">
            <v>N</v>
          </cell>
          <cell r="E5771" t="str">
            <v/>
          </cell>
          <cell r="F5771" t="str">
            <v>CBP03</v>
          </cell>
          <cell r="G5771" t="str">
            <v>N</v>
          </cell>
          <cell r="H5771" t="str">
            <v>NBS</v>
          </cell>
          <cell r="I5771" t="str">
            <v/>
          </cell>
          <cell r="J5771" t="str">
            <v>新世代分行系統(NBS)</v>
          </cell>
        </row>
        <row r="5772">
          <cell r="B5772" t="str">
            <v>A46528</v>
          </cell>
          <cell r="C5772" t="str">
            <v>出納移交作業</v>
          </cell>
          <cell r="D5772" t="str">
            <v>Y</v>
          </cell>
          <cell r="E5772" t="str">
            <v/>
          </cell>
          <cell r="F5772" t="str">
            <v>CBP03</v>
          </cell>
          <cell r="G5772" t="str">
            <v>N</v>
          </cell>
          <cell r="H5772" t="str">
            <v>NBS</v>
          </cell>
          <cell r="I5772" t="str">
            <v/>
          </cell>
          <cell r="J5772" t="str">
            <v>新世代分行系統(NBS)</v>
          </cell>
        </row>
        <row r="5773">
          <cell r="B5773" t="str">
            <v>A466011</v>
          </cell>
          <cell r="C5773" t="str">
            <v>POS平台手續費登錄/查詢</v>
          </cell>
          <cell r="D5773" t="str">
            <v>Y</v>
          </cell>
          <cell r="E5773" t="str">
            <v/>
          </cell>
          <cell r="F5773" t="str">
            <v>CBP18</v>
          </cell>
          <cell r="G5773" t="str">
            <v>N</v>
          </cell>
          <cell r="H5773" t="str">
            <v>NBS</v>
          </cell>
          <cell r="I5773" t="str">
            <v>IFP0ATWB</v>
          </cell>
          <cell r="J5773" t="str">
            <v>新世代分行系統(NBS)</v>
          </cell>
        </row>
        <row r="5774">
          <cell r="B5774" t="str">
            <v>A466021</v>
          </cell>
          <cell r="C5774" t="str">
            <v>跨行清算手續費查詢</v>
          </cell>
          <cell r="D5774" t="str">
            <v>Y</v>
          </cell>
          <cell r="E5774" t="str">
            <v/>
          </cell>
          <cell r="F5774" t="str">
            <v>CBP18</v>
          </cell>
          <cell r="G5774" t="str">
            <v>N</v>
          </cell>
          <cell r="H5774" t="str">
            <v>NBS</v>
          </cell>
          <cell r="I5774" t="str">
            <v/>
          </cell>
          <cell r="J5774" t="str">
            <v>新世代分行系統(NBS)</v>
          </cell>
        </row>
        <row r="5775">
          <cell r="B5775" t="str">
            <v>A466022</v>
          </cell>
          <cell r="C5775" t="str">
            <v>列印清算資料</v>
          </cell>
          <cell r="D5775" t="str">
            <v>Y</v>
          </cell>
          <cell r="E5775" t="str">
            <v/>
          </cell>
          <cell r="F5775" t="str">
            <v>CBP18</v>
          </cell>
          <cell r="G5775" t="str">
            <v>N</v>
          </cell>
          <cell r="H5775" t="str">
            <v>NBS</v>
          </cell>
          <cell r="I5775" t="str">
            <v/>
          </cell>
          <cell r="J5775" t="str">
            <v>新世代分行系統(NBS)</v>
          </cell>
        </row>
        <row r="5776">
          <cell r="B5776" t="str">
            <v>A466023</v>
          </cell>
          <cell r="C5776" t="str">
            <v>跨行清算手續費查詢(時間差清算軋記表)</v>
          </cell>
          <cell r="D5776" t="str">
            <v>Y</v>
          </cell>
          <cell r="E5776" t="str">
            <v/>
          </cell>
          <cell r="F5776" t="str">
            <v>CBP18</v>
          </cell>
          <cell r="G5776" t="str">
            <v>N</v>
          </cell>
          <cell r="H5776" t="str">
            <v>NBS</v>
          </cell>
          <cell r="I5776" t="str">
            <v>IFP0ATWB</v>
          </cell>
          <cell r="J5776" t="str">
            <v>新世代分行系統(NBS)</v>
          </cell>
        </row>
        <row r="5777">
          <cell r="B5777" t="str">
            <v>A466024</v>
          </cell>
          <cell r="C5777" t="str">
            <v>跨行清算手續費查詢(WEB過帳)</v>
          </cell>
          <cell r="D5777" t="str">
            <v>Y</v>
          </cell>
          <cell r="E5777" t="str">
            <v/>
          </cell>
          <cell r="F5777" t="str">
            <v>CBP18</v>
          </cell>
          <cell r="G5777" t="str">
            <v>N</v>
          </cell>
          <cell r="H5777" t="str">
            <v>NBS</v>
          </cell>
          <cell r="I5777" t="str">
            <v/>
          </cell>
          <cell r="J5777" t="str">
            <v>新世代分行系統(NBS)</v>
          </cell>
        </row>
        <row r="5778">
          <cell r="B5778" t="str">
            <v>A466025</v>
          </cell>
          <cell r="C5778" t="str">
            <v>跨行清算手續費查詢(E-BILL過帳)</v>
          </cell>
          <cell r="D5778" t="str">
            <v>Y</v>
          </cell>
          <cell r="E5778" t="str">
            <v/>
          </cell>
          <cell r="F5778" t="str">
            <v>CBP18</v>
          </cell>
          <cell r="G5778" t="str">
            <v>N</v>
          </cell>
          <cell r="H5778" t="str">
            <v>NBS</v>
          </cell>
          <cell r="I5778" t="str">
            <v/>
          </cell>
          <cell r="J5778" t="str">
            <v>新世代分行系統(NBS)</v>
          </cell>
        </row>
        <row r="5779">
          <cell r="B5779" t="str">
            <v>A466031</v>
          </cell>
          <cell r="C5779" t="str">
            <v>跨行清算戶作業(資金調撥)</v>
          </cell>
          <cell r="D5779" t="str">
            <v>N</v>
          </cell>
          <cell r="E5779" t="str">
            <v/>
          </cell>
          <cell r="F5779" t="str">
            <v>CBP18</v>
          </cell>
          <cell r="G5779" t="str">
            <v>N</v>
          </cell>
          <cell r="H5779" t="str">
            <v/>
          </cell>
          <cell r="I5779" t="str">
            <v/>
          </cell>
          <cell r="J5779" t="str">
            <v>N/A</v>
          </cell>
        </row>
        <row r="5780">
          <cell r="B5780" t="str">
            <v>A466032</v>
          </cell>
          <cell r="C5780" t="str">
            <v>外幣跨行清算基金調撥狀態查詢</v>
          </cell>
          <cell r="D5780" t="str">
            <v>N</v>
          </cell>
          <cell r="E5780" t="str">
            <v/>
          </cell>
          <cell r="F5780" t="str">
            <v>CBP18</v>
          </cell>
          <cell r="G5780" t="str">
            <v>N</v>
          </cell>
          <cell r="H5780" t="str">
            <v/>
          </cell>
          <cell r="I5780" t="str">
            <v/>
          </cell>
          <cell r="J5780" t="str">
            <v>N/A</v>
          </cell>
        </row>
        <row r="5781">
          <cell r="B5781" t="str">
            <v>A46604</v>
          </cell>
          <cell r="C5781" t="str">
            <v>向財金查詢跨行交易結果</v>
          </cell>
          <cell r="D5781" t="str">
            <v>N</v>
          </cell>
          <cell r="E5781" t="str">
            <v/>
          </cell>
          <cell r="F5781" t="str">
            <v>CBP18</v>
          </cell>
          <cell r="G5781" t="str">
            <v>N</v>
          </cell>
          <cell r="H5781" t="str">
            <v/>
          </cell>
          <cell r="I5781" t="str">
            <v/>
          </cell>
          <cell r="J5781" t="str">
            <v>N/A</v>
          </cell>
        </row>
        <row r="5782">
          <cell r="B5782" t="str">
            <v>A466051</v>
          </cell>
          <cell r="C5782" t="str">
            <v>財金待沖正交易傳送</v>
          </cell>
          <cell r="D5782" t="str">
            <v>N</v>
          </cell>
          <cell r="E5782" t="str">
            <v/>
          </cell>
          <cell r="F5782" t="str">
            <v>CBP18</v>
          </cell>
          <cell r="G5782" t="str">
            <v>N</v>
          </cell>
          <cell r="H5782" t="str">
            <v/>
          </cell>
          <cell r="I5782" t="str">
            <v/>
          </cell>
          <cell r="J5782" t="str">
            <v>N/A</v>
          </cell>
        </row>
        <row r="5783">
          <cell r="B5783" t="str">
            <v>A466052</v>
          </cell>
          <cell r="C5783" t="str">
            <v>ATM待確認或沖正交易列印.</v>
          </cell>
          <cell r="D5783" t="str">
            <v>N</v>
          </cell>
          <cell r="E5783" t="str">
            <v/>
          </cell>
          <cell r="F5783" t="str">
            <v>CBP18</v>
          </cell>
          <cell r="G5783" t="str">
            <v>N</v>
          </cell>
          <cell r="H5783" t="str">
            <v/>
          </cell>
          <cell r="I5783" t="str">
            <v/>
          </cell>
          <cell r="J5783" t="str">
            <v>N/A</v>
          </cell>
        </row>
        <row r="5784">
          <cell r="B5784" t="str">
            <v>A466061</v>
          </cell>
          <cell r="C5784" t="str">
            <v>ATM待確認交易傳送</v>
          </cell>
          <cell r="D5784" t="str">
            <v>N</v>
          </cell>
          <cell r="E5784" t="str">
            <v/>
          </cell>
          <cell r="F5784" t="str">
            <v>CBP18</v>
          </cell>
          <cell r="G5784" t="str">
            <v>N</v>
          </cell>
          <cell r="H5784" t="str">
            <v/>
          </cell>
          <cell r="I5784" t="str">
            <v/>
          </cell>
          <cell r="J5784" t="str">
            <v>N/A</v>
          </cell>
        </row>
        <row r="5785">
          <cell r="B5785" t="str">
            <v>A46606A</v>
          </cell>
          <cell r="C5785" t="str">
            <v>ATM待確認或沖正交易列印查詢</v>
          </cell>
          <cell r="D5785" t="str">
            <v>N</v>
          </cell>
          <cell r="E5785" t="str">
            <v/>
          </cell>
          <cell r="F5785" t="str">
            <v>CBP18</v>
          </cell>
          <cell r="G5785" t="str">
            <v>N</v>
          </cell>
          <cell r="H5785" t="str">
            <v/>
          </cell>
          <cell r="I5785" t="str">
            <v/>
          </cell>
          <cell r="J5785" t="str">
            <v>N/A</v>
          </cell>
        </row>
        <row r="5786">
          <cell r="B5786" t="str">
            <v>A46606B</v>
          </cell>
          <cell r="C5786" t="str">
            <v>ATM待確認或沖正交易列印查詢</v>
          </cell>
          <cell r="D5786" t="str">
            <v>N</v>
          </cell>
          <cell r="E5786" t="str">
            <v/>
          </cell>
          <cell r="F5786" t="str">
            <v>CBP18</v>
          </cell>
          <cell r="G5786" t="str">
            <v>N</v>
          </cell>
          <cell r="H5786" t="str">
            <v/>
          </cell>
          <cell r="I5786" t="str">
            <v/>
          </cell>
          <cell r="J5786" t="str">
            <v>N/A</v>
          </cell>
        </row>
        <row r="5787">
          <cell r="B5787" t="str">
            <v>A466071</v>
          </cell>
          <cell r="C5787" t="str">
            <v>跨國沖正交易查詢</v>
          </cell>
          <cell r="D5787" t="str">
            <v>N</v>
          </cell>
          <cell r="E5787" t="str">
            <v/>
          </cell>
          <cell r="F5787" t="str">
            <v>CBP18</v>
          </cell>
          <cell r="G5787" t="str">
            <v>N</v>
          </cell>
          <cell r="H5787" t="str">
            <v/>
          </cell>
          <cell r="I5787" t="str">
            <v/>
          </cell>
          <cell r="J5787" t="str">
            <v>N/A</v>
          </cell>
        </row>
        <row r="5788">
          <cell r="B5788" t="str">
            <v>A466072</v>
          </cell>
          <cell r="C5788" t="str">
            <v>ATM待確認或沖正交易列印查詢</v>
          </cell>
          <cell r="D5788" t="str">
            <v>N</v>
          </cell>
          <cell r="E5788" t="str">
            <v/>
          </cell>
          <cell r="F5788" t="str">
            <v>CBP18</v>
          </cell>
          <cell r="G5788" t="str">
            <v>N</v>
          </cell>
          <cell r="H5788" t="str">
            <v/>
          </cell>
          <cell r="I5788" t="str">
            <v/>
          </cell>
          <cell r="J5788" t="str">
            <v>N/A</v>
          </cell>
        </row>
        <row r="5789">
          <cell r="B5789" t="str">
            <v>AWIS620</v>
          </cell>
          <cell r="C5789" t="str">
            <v>ＷＩＳＥ存款歸戶查詢作業(ESIP進來的)</v>
          </cell>
          <cell r="D5789" t="str">
            <v>N</v>
          </cell>
          <cell r="E5789" t="str">
            <v/>
          </cell>
          <cell r="F5789" t="str">
            <v>CBP03</v>
          </cell>
          <cell r="G5789" t="str">
            <v>WISE</v>
          </cell>
          <cell r="H5789" t="str">
            <v>N</v>
          </cell>
          <cell r="I5789" t="str">
            <v>IFP0ATWB</v>
          </cell>
          <cell r="J5789" t="str">
            <v>敏捷行銷顧客經營系統(MARS)</v>
          </cell>
        </row>
        <row r="5790">
          <cell r="B5790" t="str">
            <v>AWIS620</v>
          </cell>
          <cell r="C5790" t="str">
            <v>ＷＩＳＥ存款歸戶查詢作業(ESIP進來的)</v>
          </cell>
          <cell r="D5790" t="str">
            <v>Y</v>
          </cell>
          <cell r="E5790" t="str">
            <v/>
          </cell>
          <cell r="F5790" t="str">
            <v>CBP03</v>
          </cell>
          <cell r="G5790" t="str">
            <v>WISE</v>
          </cell>
          <cell r="H5790" t="str">
            <v>N</v>
          </cell>
          <cell r="I5790" t="str">
            <v>IFP0ATWB</v>
          </cell>
          <cell r="J5790" t="str">
            <v>理財快易通</v>
          </cell>
        </row>
        <row r="5791">
          <cell r="B5791" t="str">
            <v>AWIS620</v>
          </cell>
          <cell r="C5791" t="str">
            <v>ＷＩＳＥ存款歸戶查詢作業(ESIP進來的)</v>
          </cell>
          <cell r="D5791" t="str">
            <v>Y</v>
          </cell>
          <cell r="E5791" t="str">
            <v/>
          </cell>
          <cell r="F5791" t="str">
            <v>CBP03</v>
          </cell>
          <cell r="G5791" t="str">
            <v>WISE</v>
          </cell>
          <cell r="H5791" t="str">
            <v>N</v>
          </cell>
          <cell r="I5791" t="str">
            <v>IFP0ATWB</v>
          </cell>
          <cell r="J5791" t="str">
            <v>財金業務支援系統(TSS)</v>
          </cell>
        </row>
        <row r="5792">
          <cell r="B5792" t="str">
            <v>AWIS620</v>
          </cell>
          <cell r="C5792" t="str">
            <v>ＷＩＳＥ存款歸戶查詢作業(ESIP進來的)</v>
          </cell>
          <cell r="D5792" t="str">
            <v>Y</v>
          </cell>
          <cell r="E5792" t="str">
            <v/>
          </cell>
          <cell r="F5792" t="str">
            <v>CBP03</v>
          </cell>
          <cell r="G5792" t="str">
            <v>WISE</v>
          </cell>
          <cell r="H5792" t="str">
            <v>N</v>
          </cell>
          <cell r="I5792" t="str">
            <v>IFP0ATWB</v>
          </cell>
          <cell r="J5792" t="str">
            <v>玉山信用卡-網路預借現金(ECS)</v>
          </cell>
        </row>
        <row r="5793">
          <cell r="B5793" t="str">
            <v>AWIS620</v>
          </cell>
          <cell r="C5793" t="str">
            <v>ＷＩＳＥ存款歸戶查詢作業(ESIP進來的)</v>
          </cell>
          <cell r="D5793" t="str">
            <v>Y</v>
          </cell>
          <cell r="E5793" t="str">
            <v/>
          </cell>
          <cell r="F5793" t="str">
            <v>CBP03</v>
          </cell>
          <cell r="G5793" t="str">
            <v>WISE</v>
          </cell>
          <cell r="H5793" t="str">
            <v>N</v>
          </cell>
          <cell r="I5793" t="str">
            <v>IFP0ATWB</v>
          </cell>
          <cell r="J5793" t="str">
            <v>玉證線上開戶</v>
          </cell>
        </row>
        <row r="5794">
          <cell r="B5794" t="str">
            <v>AWIS620</v>
          </cell>
          <cell r="C5794" t="str">
            <v>ＷＩＳＥ存款歸戶查詢作業(ESIP進來的)</v>
          </cell>
          <cell r="D5794" t="str">
            <v>Y</v>
          </cell>
          <cell r="E5794" t="str">
            <v/>
          </cell>
          <cell r="F5794" t="str">
            <v>CBP03</v>
          </cell>
          <cell r="G5794" t="str">
            <v>WISE</v>
          </cell>
          <cell r="H5794" t="str">
            <v>N</v>
          </cell>
          <cell r="I5794" t="str">
            <v>IFP0ATWB</v>
          </cell>
          <cell r="J5794" t="str">
            <v>外匯共用平台(FXCM)</v>
          </cell>
        </row>
        <row r="5795">
          <cell r="B5795" t="str">
            <v>CMDG0158(以COM為主)</v>
          </cell>
          <cell r="C5795" t="str">
            <v>背景傳送變更代收票據狀態(NBS)</v>
          </cell>
          <cell r="D5795" t="str">
            <v>N</v>
          </cell>
          <cell r="E5795" t="str">
            <v/>
          </cell>
          <cell r="F5795" t="str">
            <v>N</v>
          </cell>
          <cell r="G5795" t="str">
            <v>N</v>
          </cell>
          <cell r="H5795" t="str">
            <v/>
          </cell>
          <cell r="I5795" t="str">
            <v/>
          </cell>
          <cell r="J5795" t="str">
            <v>N/A</v>
          </cell>
        </row>
        <row r="5796">
          <cell r="B5796" t="str">
            <v>E401011</v>
          </cell>
          <cell r="C5796" t="str">
            <v>次交、今交存入沖正</v>
          </cell>
          <cell r="D5796" t="str">
            <v>Y</v>
          </cell>
          <cell r="E5796" t="str">
            <v/>
          </cell>
          <cell r="F5796" t="str">
            <v>CBP03</v>
          </cell>
          <cell r="G5796" t="str">
            <v>N</v>
          </cell>
          <cell r="H5796" t="str">
            <v>NBS</v>
          </cell>
          <cell r="I5796" t="str">
            <v/>
          </cell>
          <cell r="J5796" t="str">
            <v>新世代分行系統(NBS)</v>
          </cell>
        </row>
        <row r="5797">
          <cell r="B5797" t="str">
            <v>E401012</v>
          </cell>
          <cell r="C5797" t="str">
            <v>今交、次交存科目－沖正</v>
          </cell>
          <cell r="D5797" t="str">
            <v>Y</v>
          </cell>
          <cell r="E5797" t="str">
            <v/>
          </cell>
          <cell r="F5797" t="str">
            <v>CBP03</v>
          </cell>
          <cell r="G5797" t="str">
            <v>N</v>
          </cell>
          <cell r="H5797" t="str">
            <v>NBS</v>
          </cell>
          <cell r="I5797" t="str">
            <v/>
          </cell>
          <cell r="J5797" t="str">
            <v>新世代分行系統(NBS)</v>
          </cell>
        </row>
        <row r="5798">
          <cell r="B5798" t="str">
            <v>E402011</v>
          </cell>
          <cell r="C5798" t="str">
            <v>手續費收入沖正</v>
          </cell>
          <cell r="D5798" t="str">
            <v>N</v>
          </cell>
          <cell r="E5798" t="str">
            <v/>
          </cell>
          <cell r="F5798" t="str">
            <v>CBP03</v>
          </cell>
          <cell r="G5798" t="str">
            <v>N</v>
          </cell>
          <cell r="H5798" t="str">
            <v>NBS</v>
          </cell>
          <cell r="I5798" t="str">
            <v/>
          </cell>
          <cell r="J5798" t="str">
            <v>新世代分行系統(NBS)</v>
          </cell>
        </row>
        <row r="5799">
          <cell r="B5799" t="str">
            <v>E402111</v>
          </cell>
          <cell r="C5799" t="str">
            <v>入庫轉帳沖正</v>
          </cell>
          <cell r="D5799" t="str">
            <v>N</v>
          </cell>
          <cell r="E5799" t="str">
            <v/>
          </cell>
          <cell r="F5799" t="str">
            <v>NBS</v>
          </cell>
          <cell r="G5799" t="str">
            <v>N</v>
          </cell>
          <cell r="H5799" t="str">
            <v>NBS</v>
          </cell>
          <cell r="I5799" t="str">
            <v/>
          </cell>
          <cell r="J5799" t="str">
            <v>新世代分行系統(NBS)</v>
          </cell>
        </row>
        <row r="5800">
          <cell r="B5800" t="str">
            <v>E402113</v>
          </cell>
          <cell r="C5800" t="str">
            <v>委託同業入帳沖正</v>
          </cell>
          <cell r="D5800" t="str">
            <v>Y</v>
          </cell>
          <cell r="E5800" t="str">
            <v/>
          </cell>
          <cell r="F5800" t="str">
            <v>CBP03</v>
          </cell>
          <cell r="G5800" t="str">
            <v>N</v>
          </cell>
          <cell r="H5800" t="str">
            <v>NBS</v>
          </cell>
          <cell r="I5800" t="str">
            <v/>
          </cell>
          <cell r="J5800" t="str">
            <v>新世代分行系統(NBS)</v>
          </cell>
        </row>
        <row r="5801">
          <cell r="B5801" t="str">
            <v>E402221</v>
          </cell>
          <cell r="C5801" t="str">
            <v>代收轉帳沖正</v>
          </cell>
          <cell r="D5801" t="str">
            <v>N</v>
          </cell>
          <cell r="E5801" t="str">
            <v/>
          </cell>
          <cell r="F5801" t="str">
            <v>CBP03</v>
          </cell>
          <cell r="G5801" t="str">
            <v>N</v>
          </cell>
          <cell r="H5801" t="str">
            <v>NBS</v>
          </cell>
          <cell r="I5801" t="str">
            <v/>
          </cell>
          <cell r="J5801" t="str">
            <v>新世代分行系統(NBS)</v>
          </cell>
        </row>
        <row r="5802">
          <cell r="B5802" t="str">
            <v>E402222</v>
          </cell>
          <cell r="C5802" t="str">
            <v>AUTO活轉支T418沖正</v>
          </cell>
          <cell r="D5802" t="str">
            <v>N</v>
          </cell>
          <cell r="E5802" t="str">
            <v/>
          </cell>
          <cell r="F5802" t="str">
            <v>CBP03</v>
          </cell>
          <cell r="G5802" t="str">
            <v>N</v>
          </cell>
          <cell r="H5802" t="str">
            <v>NBS</v>
          </cell>
          <cell r="I5802" t="str">
            <v/>
          </cell>
          <cell r="J5802" t="str">
            <v>N/A</v>
          </cell>
        </row>
        <row r="5803">
          <cell r="B5803" t="str">
            <v>E402223</v>
          </cell>
          <cell r="C5803" t="str">
            <v>代收轉帳沖正</v>
          </cell>
          <cell r="D5803" t="str">
            <v>N</v>
          </cell>
          <cell r="E5803" t="str">
            <v/>
          </cell>
          <cell r="F5803" t="str">
            <v>CBP03</v>
          </cell>
          <cell r="G5803" t="str">
            <v>N</v>
          </cell>
          <cell r="H5803" t="str">
            <v>NBS</v>
          </cell>
          <cell r="I5803" t="str">
            <v/>
          </cell>
          <cell r="J5803" t="str">
            <v>新世代分行系統(NBS)</v>
          </cell>
        </row>
        <row r="5804">
          <cell r="B5804" t="str">
            <v>E402411</v>
          </cell>
          <cell r="C5804" t="str">
            <v>委託書收妥沖正</v>
          </cell>
          <cell r="D5804" t="str">
            <v>N</v>
          </cell>
          <cell r="E5804" t="str">
            <v/>
          </cell>
          <cell r="F5804" t="str">
            <v>CBP03</v>
          </cell>
          <cell r="G5804" t="str">
            <v>N</v>
          </cell>
          <cell r="H5804" t="str">
            <v>NBS</v>
          </cell>
          <cell r="I5804" t="str">
            <v/>
          </cell>
          <cell r="J5804" t="str">
            <v>新世代分行系統(NBS)</v>
          </cell>
        </row>
        <row r="5805">
          <cell r="B5805" t="str">
            <v>E402511</v>
          </cell>
          <cell r="C5805" t="str">
            <v>撤票轉帳沖正</v>
          </cell>
          <cell r="D5805" t="str">
            <v>N</v>
          </cell>
          <cell r="E5805" t="str">
            <v/>
          </cell>
          <cell r="F5805" t="str">
            <v>CBP03</v>
          </cell>
          <cell r="G5805" t="str">
            <v>N</v>
          </cell>
          <cell r="H5805" t="str">
            <v>NBS</v>
          </cell>
          <cell r="I5805" t="str">
            <v/>
          </cell>
          <cell r="J5805" t="str">
            <v>新世代分行系統(NBS)</v>
          </cell>
        </row>
        <row r="5806">
          <cell r="B5806" t="str">
            <v>E402512</v>
          </cell>
          <cell r="C5806" t="str">
            <v>聯行退票沖正</v>
          </cell>
          <cell r="D5806" t="str">
            <v>N</v>
          </cell>
          <cell r="E5806" t="str">
            <v/>
          </cell>
          <cell r="F5806" t="str">
            <v>CBP03</v>
          </cell>
          <cell r="G5806" t="str">
            <v>N</v>
          </cell>
          <cell r="H5806" t="str">
            <v>NBS</v>
          </cell>
          <cell r="I5806" t="str">
            <v/>
          </cell>
          <cell r="J5806" t="str">
            <v>新世代分行系統(NBS)</v>
          </cell>
        </row>
        <row r="5807">
          <cell r="B5807" t="str">
            <v>E402513</v>
          </cell>
          <cell r="C5807" t="str">
            <v>代收行退票沖正</v>
          </cell>
          <cell r="D5807" t="str">
            <v>N</v>
          </cell>
          <cell r="E5807" t="str">
            <v/>
          </cell>
          <cell r="F5807" t="str">
            <v>CBP03</v>
          </cell>
          <cell r="G5807" t="str">
            <v>N</v>
          </cell>
          <cell r="H5807" t="str">
            <v>NBS</v>
          </cell>
          <cell r="I5807" t="str">
            <v/>
          </cell>
          <cell r="J5807" t="str">
            <v>新世代分行系統(NBS)</v>
          </cell>
        </row>
        <row r="5808">
          <cell r="B5808" t="str">
            <v>E402514</v>
          </cell>
          <cell r="C5808" t="str">
            <v>支存今票退／撤票沖正</v>
          </cell>
          <cell r="D5808" t="str">
            <v>Y</v>
          </cell>
          <cell r="E5808" t="str">
            <v/>
          </cell>
          <cell r="F5808" t="str">
            <v>CBP03</v>
          </cell>
          <cell r="G5808" t="str">
            <v>N</v>
          </cell>
          <cell r="H5808" t="str">
            <v>NBS</v>
          </cell>
          <cell r="I5808" t="str">
            <v/>
          </cell>
          <cell r="J5808" t="str">
            <v>新世代分行系統(NBS)</v>
          </cell>
        </row>
        <row r="5809">
          <cell r="B5809" t="str">
            <v>E402515</v>
          </cell>
          <cell r="C5809" t="str">
            <v>退票撤票沖正</v>
          </cell>
          <cell r="D5809" t="str">
            <v>Y</v>
          </cell>
          <cell r="E5809" t="str">
            <v/>
          </cell>
          <cell r="F5809" t="str">
            <v>CBP03</v>
          </cell>
          <cell r="G5809" t="str">
            <v>N</v>
          </cell>
          <cell r="H5809" t="str">
            <v>NBS</v>
          </cell>
          <cell r="I5809" t="str">
            <v/>
          </cell>
          <cell r="J5809" t="str">
            <v>新世代分行系統(NBS)</v>
          </cell>
        </row>
        <row r="5810">
          <cell r="B5810" t="str">
            <v>E402519</v>
          </cell>
          <cell r="C5810" t="str">
            <v>聯行退票沖正</v>
          </cell>
          <cell r="D5810" t="str">
            <v>N</v>
          </cell>
          <cell r="E5810" t="str">
            <v/>
          </cell>
          <cell r="F5810" t="str">
            <v>CBP03</v>
          </cell>
          <cell r="G5810" t="str">
            <v>N</v>
          </cell>
          <cell r="H5810" t="str">
            <v>NBS</v>
          </cell>
          <cell r="I5810" t="str">
            <v/>
          </cell>
          <cell r="J5810" t="str">
            <v>新世代分行系統(NBS)</v>
          </cell>
        </row>
        <row r="5811">
          <cell r="B5811" t="str">
            <v>E402520</v>
          </cell>
          <cell r="C5811" t="str">
            <v>代收行退票沖正</v>
          </cell>
          <cell r="D5811" t="str">
            <v>N</v>
          </cell>
          <cell r="E5811" t="str">
            <v/>
          </cell>
          <cell r="F5811" t="str">
            <v>CBP03</v>
          </cell>
          <cell r="G5811" t="str">
            <v>N</v>
          </cell>
          <cell r="H5811" t="str">
            <v>NBS</v>
          </cell>
          <cell r="I5811" t="str">
            <v/>
          </cell>
          <cell r="J5811" t="str">
            <v>新世代分行系統(NBS)</v>
          </cell>
        </row>
        <row r="5812">
          <cell r="B5812" t="str">
            <v>E403031</v>
          </cell>
          <cell r="C5812" t="str">
            <v>交換票付款沖正</v>
          </cell>
          <cell r="D5812" t="str">
            <v>Y</v>
          </cell>
          <cell r="E5812" t="str">
            <v/>
          </cell>
          <cell r="F5812" t="str">
            <v>CBP03</v>
          </cell>
          <cell r="G5812" t="str">
            <v>N</v>
          </cell>
          <cell r="H5812" t="str">
            <v>NBS</v>
          </cell>
          <cell r="I5812" t="str">
            <v/>
          </cell>
          <cell r="J5812" t="str">
            <v>新世代分行系統(NBS)</v>
          </cell>
        </row>
        <row r="5813">
          <cell r="B5813" t="str">
            <v>E404011</v>
          </cell>
          <cell r="C5813" t="str">
            <v>今交存入沖正</v>
          </cell>
          <cell r="D5813" t="str">
            <v>N</v>
          </cell>
          <cell r="E5813" t="str">
            <v/>
          </cell>
          <cell r="F5813" t="str">
            <v>CBP03</v>
          </cell>
          <cell r="G5813" t="str">
            <v>N</v>
          </cell>
          <cell r="H5813" t="str">
            <v>NBS</v>
          </cell>
          <cell r="I5813" t="str">
            <v/>
          </cell>
          <cell r="J5813" t="str">
            <v>新世代分行系統(NBS)</v>
          </cell>
        </row>
        <row r="5814">
          <cell r="B5814" t="str">
            <v>E421032</v>
          </cell>
          <cell r="C5814" t="str">
            <v>整批匯款收入－沖正</v>
          </cell>
          <cell r="D5814" t="str">
            <v>Y</v>
          </cell>
          <cell r="E5814" t="str">
            <v/>
          </cell>
          <cell r="F5814" t="str">
            <v>CBP18</v>
          </cell>
          <cell r="G5814" t="str">
            <v>N</v>
          </cell>
          <cell r="H5814" t="str">
            <v>NBS</v>
          </cell>
          <cell r="I5814" t="str">
            <v/>
          </cell>
          <cell r="J5814" t="str">
            <v>新世代分行系統(NBS)</v>
          </cell>
        </row>
        <row r="5815">
          <cell r="B5815" t="str">
            <v>E431011</v>
          </cell>
          <cell r="C5815" t="str">
            <v>黃金存摺買進沖正</v>
          </cell>
          <cell r="D5815" t="str">
            <v>Y</v>
          </cell>
          <cell r="E5815" t="str">
            <v/>
          </cell>
          <cell r="F5815" t="str">
            <v>CBP03</v>
          </cell>
          <cell r="G5815" t="str">
            <v>N</v>
          </cell>
          <cell r="H5815" t="str">
            <v>NBS</v>
          </cell>
          <cell r="I5815" t="str">
            <v/>
          </cell>
          <cell r="J5815" t="str">
            <v>新世代分行系統(NBS)</v>
          </cell>
        </row>
        <row r="5816">
          <cell r="B5816" t="str">
            <v>E431021</v>
          </cell>
          <cell r="C5816" t="str">
            <v>黃金存摺回售沖正</v>
          </cell>
          <cell r="D5816" t="str">
            <v>Y</v>
          </cell>
          <cell r="E5816" t="str">
            <v/>
          </cell>
          <cell r="F5816" t="str">
            <v>CBP03</v>
          </cell>
          <cell r="G5816" t="str">
            <v>N</v>
          </cell>
          <cell r="H5816" t="str">
            <v>NBS</v>
          </cell>
          <cell r="I5816" t="str">
            <v/>
          </cell>
          <cell r="J5816" t="str">
            <v>新世代分行系統(NBS)</v>
          </cell>
        </row>
        <row r="5817">
          <cell r="B5817" t="str">
            <v>E433021</v>
          </cell>
          <cell r="C5817" t="str">
            <v>黃金發貨沖正</v>
          </cell>
          <cell r="D5817" t="str">
            <v>Y</v>
          </cell>
          <cell r="E5817" t="str">
            <v/>
          </cell>
          <cell r="F5817" t="str">
            <v>CBP03</v>
          </cell>
          <cell r="G5817" t="str">
            <v>N</v>
          </cell>
          <cell r="H5817" t="str">
            <v>NBS</v>
          </cell>
          <cell r="I5817" t="str">
            <v>IFP0ATWB</v>
          </cell>
          <cell r="J5817" t="str">
            <v>新世代分行系統(NBS)</v>
          </cell>
        </row>
        <row r="5818">
          <cell r="B5818" t="str">
            <v>E433031</v>
          </cell>
          <cell r="C5818" t="str">
            <v>黃金到貨沖正</v>
          </cell>
          <cell r="D5818" t="str">
            <v>Y</v>
          </cell>
          <cell r="E5818" t="str">
            <v/>
          </cell>
          <cell r="F5818" t="str">
            <v>CBP03</v>
          </cell>
          <cell r="G5818" t="str">
            <v>N</v>
          </cell>
          <cell r="H5818" t="str">
            <v>NBS</v>
          </cell>
          <cell r="I5818" t="str">
            <v>IFP0ATWB</v>
          </cell>
          <cell r="J5818" t="str">
            <v>新世代分行系統(NBS)</v>
          </cell>
        </row>
        <row r="5819">
          <cell r="B5819" t="str">
            <v>E462032</v>
          </cell>
          <cell r="C5819" t="str">
            <v>單筆銷帳－沖正</v>
          </cell>
          <cell r="D5819" t="str">
            <v>Y</v>
          </cell>
          <cell r="E5819" t="str">
            <v/>
          </cell>
          <cell r="F5819" t="str">
            <v>CBP03</v>
          </cell>
          <cell r="G5819" t="str">
            <v>N</v>
          </cell>
          <cell r="H5819" t="str">
            <v>NBS</v>
          </cell>
          <cell r="I5819" t="str">
            <v>?</v>
          </cell>
          <cell r="J5819" t="str">
            <v>新世代分行系統(NBS)</v>
          </cell>
        </row>
        <row r="5820">
          <cell r="B5820" t="str">
            <v>E462033</v>
          </cell>
          <cell r="C5820" t="str">
            <v>多筆銷帳－沖正</v>
          </cell>
          <cell r="D5820" t="str">
            <v>N</v>
          </cell>
          <cell r="E5820" t="str">
            <v/>
          </cell>
          <cell r="F5820" t="str">
            <v>CBP03</v>
          </cell>
          <cell r="G5820" t="str">
            <v>N</v>
          </cell>
          <cell r="H5820" t="str">
            <v>NBS</v>
          </cell>
          <cell r="I5820" t="str">
            <v>?</v>
          </cell>
          <cell r="J5820" t="str">
            <v>新世代分行系統(NBS)</v>
          </cell>
        </row>
        <row r="5821">
          <cell r="B5821" t="str">
            <v>E462061</v>
          </cell>
          <cell r="C5821" t="str">
            <v>資金運送(聯行沖正)</v>
          </cell>
          <cell r="D5821" t="str">
            <v>Y</v>
          </cell>
          <cell r="E5821" t="str">
            <v/>
          </cell>
          <cell r="F5821" t="str">
            <v>CBP03</v>
          </cell>
          <cell r="G5821" t="str">
            <v>N</v>
          </cell>
          <cell r="H5821" t="str">
            <v>NBS</v>
          </cell>
          <cell r="I5821" t="str">
            <v>?</v>
          </cell>
          <cell r="J5821" t="str">
            <v>新世代分行系統(NBS)</v>
          </cell>
        </row>
        <row r="5822">
          <cell r="B5822" t="str">
            <v>E462071</v>
          </cell>
          <cell r="C5822" t="str">
            <v>台銀帳務處理沖正</v>
          </cell>
          <cell r="D5822" t="str">
            <v>Y</v>
          </cell>
          <cell r="E5822" t="str">
            <v/>
          </cell>
          <cell r="F5822" t="str">
            <v>CBP03</v>
          </cell>
          <cell r="G5822" t="str">
            <v>N</v>
          </cell>
          <cell r="H5822" t="str">
            <v>NBS</v>
          </cell>
          <cell r="I5822" t="str">
            <v/>
          </cell>
          <cell r="J5822" t="str">
            <v>新世代分行系統(NBS)</v>
          </cell>
        </row>
        <row r="5823">
          <cell r="B5823" t="str">
            <v>E464071</v>
          </cell>
          <cell r="C5823" t="str">
            <v>現金卡利息減免作業(沖正)</v>
          </cell>
          <cell r="D5823" t="str">
            <v>N</v>
          </cell>
          <cell r="E5823" t="str">
            <v/>
          </cell>
          <cell r="F5823" t="str">
            <v>CBP03</v>
          </cell>
          <cell r="G5823" t="str">
            <v>N</v>
          </cell>
          <cell r="H5823" t="str">
            <v>NBS</v>
          </cell>
          <cell r="I5823" t="str">
            <v/>
          </cell>
          <cell r="J5823" t="str">
            <v>新世代分行系統(NBS)</v>
          </cell>
        </row>
        <row r="5824">
          <cell r="B5824" t="str">
            <v>TB422010</v>
          </cell>
          <cell r="C5824" t="str">
            <v>傳送整批轉帳資料－ＩＳＲＴＲＯＯＴＢＰ(前端送GB422010,後端用TBXXX)</v>
          </cell>
          <cell r="D5824" t="str">
            <v>Y</v>
          </cell>
          <cell r="E5824" t="str">
            <v>V</v>
          </cell>
          <cell r="F5824" t="str">
            <v>CBP03</v>
          </cell>
          <cell r="G5824" t="str">
            <v>N</v>
          </cell>
          <cell r="H5824" t="str">
            <v>NBS</v>
          </cell>
          <cell r="I5824" t="str">
            <v/>
          </cell>
          <cell r="J5824" t="str">
            <v>新世代分行系統(NBS)</v>
          </cell>
        </row>
        <row r="5825">
          <cell r="B5825" t="str">
            <v>TB422011</v>
          </cell>
          <cell r="C5825" t="str">
            <v>傳送媒體轉帳資料ISRTDBBPSEGMENT(前端送GB422011,後端用TBXXX)</v>
          </cell>
          <cell r="D5825" t="str">
            <v>Y</v>
          </cell>
          <cell r="E5825" t="str">
            <v>V</v>
          </cell>
          <cell r="F5825" t="str">
            <v>CBP03</v>
          </cell>
          <cell r="G5825" t="str">
            <v>N</v>
          </cell>
          <cell r="H5825" t="str">
            <v>NBS</v>
          </cell>
          <cell r="I5825" t="str">
            <v/>
          </cell>
          <cell r="J5825" t="str">
            <v>新世代分行系統(NBS)</v>
          </cell>
        </row>
        <row r="5826">
          <cell r="B5826" t="str">
            <v>TB422012</v>
          </cell>
          <cell r="C5826" t="str">
            <v>傳送媒體轉帳資料(刪除舊BP資料)(前端送GB422012,後端用TBXXX)</v>
          </cell>
          <cell r="D5826" t="str">
            <v>Y</v>
          </cell>
          <cell r="E5826" t="str">
            <v>V</v>
          </cell>
          <cell r="F5826" t="str">
            <v>CBP03</v>
          </cell>
          <cell r="G5826" t="str">
            <v>N</v>
          </cell>
          <cell r="H5826" t="str">
            <v>NBS</v>
          </cell>
          <cell r="I5826" t="str">
            <v/>
          </cell>
          <cell r="J5826" t="str">
            <v>新世代分行系統(NBS)</v>
          </cell>
        </row>
        <row r="5827">
          <cell r="B5827" t="str">
            <v>S461071</v>
          </cell>
          <cell r="C5827" t="str">
            <v>分行簽退印花稅檢核</v>
          </cell>
          <cell r="D5827" t="str">
            <v>Y</v>
          </cell>
          <cell r="E5827" t="str">
            <v/>
          </cell>
          <cell r="F5827" t="str">
            <v>N</v>
          </cell>
          <cell r="G5827" t="str">
            <v>N</v>
          </cell>
          <cell r="H5827" t="str">
            <v/>
          </cell>
          <cell r="I5827" t="str">
            <v/>
          </cell>
          <cell r="J5827" t="str">
            <v>N/A</v>
          </cell>
        </row>
        <row r="5828">
          <cell r="B5828" t="str">
            <v>S461072</v>
          </cell>
          <cell r="C5828" t="str">
            <v>本程式專為檢核四級科目作業（軋帳後）</v>
          </cell>
          <cell r="D5828" t="str">
            <v>Y</v>
          </cell>
          <cell r="E5828" t="str">
            <v/>
          </cell>
          <cell r="F5828" t="str">
            <v>N</v>
          </cell>
          <cell r="G5828" t="str">
            <v>N</v>
          </cell>
          <cell r="H5828" t="str">
            <v/>
          </cell>
          <cell r="I5828" t="str">
            <v/>
          </cell>
          <cell r="J5828" t="str">
            <v>N/A</v>
          </cell>
        </row>
        <row r="5829">
          <cell r="B5829" t="str">
            <v>S461073</v>
          </cell>
          <cell r="C5829" t="str">
            <v>原軋帳交易檢核</v>
          </cell>
          <cell r="D5829" t="str">
            <v>Y</v>
          </cell>
          <cell r="E5829" t="str">
            <v/>
          </cell>
          <cell r="F5829" t="str">
            <v>N</v>
          </cell>
          <cell r="G5829" t="str">
            <v>N</v>
          </cell>
          <cell r="H5829" t="str">
            <v/>
          </cell>
          <cell r="I5829" t="str">
            <v/>
          </cell>
          <cell r="J5829" t="str">
            <v>N/A</v>
          </cell>
        </row>
        <row r="5830">
          <cell r="B5830" t="str">
            <v>S461074</v>
          </cell>
          <cell r="C5830" t="str">
            <v>匯兌簽退</v>
          </cell>
          <cell r="D5830" t="str">
            <v>Y</v>
          </cell>
          <cell r="E5830" t="str">
            <v/>
          </cell>
          <cell r="F5830" t="str">
            <v>N</v>
          </cell>
          <cell r="G5830" t="str">
            <v>N</v>
          </cell>
          <cell r="H5830" t="str">
            <v/>
          </cell>
          <cell r="I5830" t="str">
            <v/>
          </cell>
          <cell r="J5830" t="str">
            <v>N/A</v>
          </cell>
        </row>
        <row r="5831">
          <cell r="B5831" t="str">
            <v>S461075</v>
          </cell>
          <cell r="C5831" t="str">
            <v>軋帳－未達帳檢核.</v>
          </cell>
          <cell r="D5831" t="str">
            <v>Y</v>
          </cell>
          <cell r="E5831" t="str">
            <v/>
          </cell>
          <cell r="F5831" t="str">
            <v>N</v>
          </cell>
          <cell r="G5831" t="str">
            <v>N</v>
          </cell>
          <cell r="H5831" t="str">
            <v/>
          </cell>
          <cell r="I5831" t="str">
            <v/>
          </cell>
          <cell r="J5831" t="str">
            <v>N/A</v>
          </cell>
        </row>
        <row r="5832">
          <cell r="B5832" t="str">
            <v>S461076</v>
          </cell>
          <cell r="C5832" t="str">
            <v>台幣軋帳</v>
          </cell>
          <cell r="D5832" t="str">
            <v>Y</v>
          </cell>
          <cell r="E5832" t="str">
            <v/>
          </cell>
          <cell r="F5832" t="str">
            <v>N</v>
          </cell>
          <cell r="G5832" t="str">
            <v>N</v>
          </cell>
          <cell r="H5832" t="str">
            <v/>
          </cell>
          <cell r="I5832" t="str">
            <v/>
          </cell>
          <cell r="J5832" t="str">
            <v>N/A</v>
          </cell>
        </row>
        <row r="5833">
          <cell r="B5833" t="str">
            <v>S461077</v>
          </cell>
          <cell r="C5833" t="str">
            <v>啟動批次作業</v>
          </cell>
          <cell r="D5833" t="str">
            <v>Y</v>
          </cell>
          <cell r="E5833" t="str">
            <v>V</v>
          </cell>
          <cell r="F5833" t="str">
            <v>N</v>
          </cell>
          <cell r="G5833" t="str">
            <v>N</v>
          </cell>
          <cell r="H5833" t="str">
            <v/>
          </cell>
          <cell r="I5833" t="str">
            <v/>
          </cell>
          <cell r="J5833" t="str">
            <v>N/A</v>
          </cell>
        </row>
        <row r="5834">
          <cell r="B5834" t="str">
            <v>S46203</v>
          </cell>
          <cell r="C5834" t="str">
            <v>銷帳共用副程式</v>
          </cell>
          <cell r="D5834" t="str">
            <v>Y</v>
          </cell>
          <cell r="E5834" t="str">
            <v/>
          </cell>
          <cell r="F5834" t="str">
            <v>N</v>
          </cell>
          <cell r="G5834" t="str">
            <v>N</v>
          </cell>
          <cell r="H5834" t="str">
            <v/>
          </cell>
          <cell r="I5834" t="str">
            <v/>
          </cell>
          <cell r="J5834" t="str">
            <v>N/A</v>
          </cell>
        </row>
        <row r="5835">
          <cell r="B5835" t="str">
            <v>S46203R</v>
          </cell>
          <cell r="C5835" t="str">
            <v>銷帳沖正共用副程式</v>
          </cell>
          <cell r="D5835" t="str">
            <v>Y</v>
          </cell>
          <cell r="E5835" t="str">
            <v/>
          </cell>
          <cell r="F5835" t="str">
            <v>N</v>
          </cell>
          <cell r="G5835" t="str">
            <v>N</v>
          </cell>
          <cell r="H5835" t="str">
            <v/>
          </cell>
          <cell r="I5835" t="str">
            <v/>
          </cell>
          <cell r="J5835" t="str">
            <v>N/A</v>
          </cell>
        </row>
        <row r="5836">
          <cell r="B5836" t="str">
            <v>S463011</v>
          </cell>
          <cell r="C5836" t="str">
            <v>大額通貨申報－新增</v>
          </cell>
          <cell r="D5836" t="str">
            <v>Y</v>
          </cell>
          <cell r="E5836" t="str">
            <v/>
          </cell>
          <cell r="F5836" t="str">
            <v>N</v>
          </cell>
          <cell r="G5836" t="str">
            <v>N</v>
          </cell>
          <cell r="H5836" t="str">
            <v/>
          </cell>
          <cell r="I5836" t="str">
            <v/>
          </cell>
          <cell r="J5836" t="str">
            <v>N/A</v>
          </cell>
        </row>
        <row r="5837">
          <cell r="B5837" t="str">
            <v>S463013</v>
          </cell>
          <cell r="C5837" t="str">
            <v>大額通貨申報－變更</v>
          </cell>
          <cell r="D5837" t="str">
            <v>Y</v>
          </cell>
          <cell r="E5837" t="str">
            <v/>
          </cell>
          <cell r="F5837" t="str">
            <v>N</v>
          </cell>
          <cell r="G5837" t="str">
            <v>N</v>
          </cell>
          <cell r="H5837" t="str">
            <v/>
          </cell>
          <cell r="I5837" t="str">
            <v/>
          </cell>
          <cell r="J5837" t="str">
            <v>N/A</v>
          </cell>
        </row>
        <row r="5838">
          <cell r="B5838" t="str">
            <v>S463014</v>
          </cell>
          <cell r="C5838" t="str">
            <v>大額通貨申報－刪除</v>
          </cell>
          <cell r="D5838" t="str">
            <v>Y</v>
          </cell>
          <cell r="E5838" t="str">
            <v/>
          </cell>
          <cell r="F5838" t="str">
            <v>N</v>
          </cell>
          <cell r="G5838" t="str">
            <v>N</v>
          </cell>
          <cell r="H5838" t="str">
            <v/>
          </cell>
          <cell r="I5838" t="str">
            <v/>
          </cell>
          <cell r="J5838" t="str">
            <v>N/A</v>
          </cell>
        </row>
        <row r="5839">
          <cell r="B5839" t="str">
            <v>S466021</v>
          </cell>
          <cell r="C5839" t="str">
            <v>跨行清算手續費查詢</v>
          </cell>
          <cell r="D5839" t="str">
            <v>N</v>
          </cell>
          <cell r="E5839" t="str">
            <v/>
          </cell>
          <cell r="F5839" t="str">
            <v>N</v>
          </cell>
          <cell r="G5839" t="str">
            <v>N</v>
          </cell>
          <cell r="H5839" t="str">
            <v/>
          </cell>
          <cell r="I5839" t="str">
            <v/>
          </cell>
          <cell r="J5839" t="str">
            <v>N/A</v>
          </cell>
        </row>
        <row r="5840">
          <cell r="B5840" t="str">
            <v>S466022</v>
          </cell>
          <cell r="C5840" t="str">
            <v>各項清算資料查詢</v>
          </cell>
          <cell r="D5840" t="str">
            <v>N</v>
          </cell>
          <cell r="E5840" t="str">
            <v/>
          </cell>
          <cell r="F5840" t="str">
            <v>N</v>
          </cell>
          <cell r="G5840" t="str">
            <v>N</v>
          </cell>
          <cell r="H5840" t="str">
            <v/>
          </cell>
          <cell r="I5840" t="str">
            <v/>
          </cell>
          <cell r="J5840" t="str">
            <v>N/A</v>
          </cell>
        </row>
        <row r="5841">
          <cell r="B5841" t="str">
            <v>TB421011</v>
          </cell>
          <cell r="C5841" t="str">
            <v>背景傳送整批匯款資料</v>
          </cell>
          <cell r="D5841" t="str">
            <v>N</v>
          </cell>
          <cell r="E5841" t="str">
            <v/>
          </cell>
          <cell r="F5841" t="str">
            <v>N</v>
          </cell>
          <cell r="G5841" t="str">
            <v>N</v>
          </cell>
          <cell r="H5841" t="str">
            <v/>
          </cell>
          <cell r="I5841" t="str">
            <v/>
          </cell>
          <cell r="J5841" t="str">
            <v>N/A</v>
          </cell>
        </row>
        <row r="5842">
          <cell r="B5842" t="str">
            <v>TB42101B</v>
          </cell>
          <cell r="C5842" t="str">
            <v>背景傳送整批匯款資料</v>
          </cell>
          <cell r="D5842" t="str">
            <v>N</v>
          </cell>
          <cell r="E5842" t="str">
            <v/>
          </cell>
          <cell r="F5842" t="str">
            <v>N</v>
          </cell>
          <cell r="G5842" t="str">
            <v>N</v>
          </cell>
          <cell r="H5842" t="str">
            <v/>
          </cell>
          <cell r="I5842" t="str">
            <v/>
          </cell>
          <cell r="J5842" t="str">
            <v>N/A</v>
          </cell>
        </row>
        <row r="5843">
          <cell r="B5843" t="str">
            <v>TB422013</v>
          </cell>
          <cell r="C5843" t="str">
            <v>刪除舊BP資料(GENFTP)</v>
          </cell>
          <cell r="D5843" t="str">
            <v>N</v>
          </cell>
          <cell r="E5843" t="str">
            <v/>
          </cell>
          <cell r="F5843" t="str">
            <v>N</v>
          </cell>
          <cell r="G5843" t="str">
            <v>N</v>
          </cell>
          <cell r="H5843" t="str">
            <v>NBS</v>
          </cell>
          <cell r="I5843" t="str">
            <v/>
          </cell>
          <cell r="J5843" t="str">
            <v>N/A</v>
          </cell>
        </row>
        <row r="5844">
          <cell r="B5844" t="str">
            <v>A501041</v>
          </cell>
          <cell r="C5844" t="str">
            <v>清償</v>
          </cell>
          <cell r="D5844" t="str">
            <v>Y</v>
          </cell>
          <cell r="E5844" t="str">
            <v/>
          </cell>
          <cell r="F5844" t="str">
            <v>CBP04</v>
          </cell>
          <cell r="G5844" t="str">
            <v>N</v>
          </cell>
          <cell r="H5844" t="str">
            <v>NBS</v>
          </cell>
          <cell r="I5844" t="str">
            <v/>
          </cell>
          <cell r="J5844" t="str">
            <v>新世代分行系統(NBS)</v>
          </cell>
        </row>
        <row r="5845">
          <cell r="B5845" t="str">
            <v>A501042</v>
          </cell>
          <cell r="C5845" t="str">
            <v>部分還本</v>
          </cell>
          <cell r="D5845" t="str">
            <v>Y</v>
          </cell>
          <cell r="E5845" t="str">
            <v/>
          </cell>
          <cell r="F5845" t="str">
            <v>CBP04</v>
          </cell>
          <cell r="G5845" t="str">
            <v>N</v>
          </cell>
          <cell r="H5845" t="str">
            <v>NBS</v>
          </cell>
          <cell r="I5845" t="str">
            <v/>
          </cell>
          <cell r="J5845" t="str">
            <v>新世代分行系統(NBS)</v>
          </cell>
        </row>
        <row r="5846">
          <cell r="B5846" t="str">
            <v>A50104A</v>
          </cell>
          <cell r="C5846" t="str">
            <v>部分還本查詢</v>
          </cell>
          <cell r="D5846" t="str">
            <v>Y</v>
          </cell>
          <cell r="E5846" t="str">
            <v/>
          </cell>
          <cell r="F5846" t="str">
            <v>CBP04</v>
          </cell>
          <cell r="G5846" t="str">
            <v>N</v>
          </cell>
          <cell r="H5846" t="str">
            <v>NBS</v>
          </cell>
          <cell r="I5846" t="str">
            <v/>
          </cell>
          <cell r="J5846" t="str">
            <v>新世代分行系統(NBS)</v>
          </cell>
        </row>
        <row r="5847">
          <cell r="B5847" t="str">
            <v>A50111</v>
          </cell>
          <cell r="C5847" t="str">
            <v>存單質借（貸放）</v>
          </cell>
          <cell r="D5847" t="str">
            <v>Y</v>
          </cell>
          <cell r="E5847" t="str">
            <v/>
          </cell>
          <cell r="F5847" t="str">
            <v>CBP04</v>
          </cell>
          <cell r="G5847" t="str">
            <v>N</v>
          </cell>
          <cell r="H5847" t="str">
            <v>NBS</v>
          </cell>
          <cell r="I5847" t="str">
            <v/>
          </cell>
          <cell r="J5847" t="str">
            <v>新世代分行系統(NBS)</v>
          </cell>
        </row>
        <row r="5848">
          <cell r="B5848" t="str">
            <v>A50112</v>
          </cell>
          <cell r="C5848" t="str">
            <v>消金還款作業</v>
          </cell>
          <cell r="D5848" t="str">
            <v>Y</v>
          </cell>
          <cell r="E5848" t="str">
            <v/>
          </cell>
          <cell r="F5848" t="str">
            <v>CBP04</v>
          </cell>
          <cell r="G5848" t="str">
            <v>N</v>
          </cell>
          <cell r="H5848" t="str">
            <v>NBS</v>
          </cell>
          <cell r="I5848" t="str">
            <v/>
          </cell>
          <cell r="J5848" t="str">
            <v>新世代分行系統(NBS)</v>
          </cell>
        </row>
        <row r="5849">
          <cell r="B5849" t="str">
            <v>A50112A</v>
          </cell>
          <cell r="C5849" t="str">
            <v>繳息查詢</v>
          </cell>
          <cell r="D5849" t="str">
            <v>Y</v>
          </cell>
          <cell r="E5849" t="str">
            <v/>
          </cell>
          <cell r="F5849" t="str">
            <v>CBP04</v>
          </cell>
          <cell r="G5849" t="str">
            <v>N</v>
          </cell>
          <cell r="H5849" t="str">
            <v>NBS</v>
          </cell>
          <cell r="I5849" t="str">
            <v/>
          </cell>
          <cell r="J5849" t="str">
            <v>新世代分行系統(NBS)</v>
          </cell>
        </row>
        <row r="5850">
          <cell r="B5850" t="str">
            <v>A501161</v>
          </cell>
          <cell r="C5850" t="str">
            <v>繳透支息</v>
          </cell>
          <cell r="D5850" t="str">
            <v>Y</v>
          </cell>
          <cell r="E5850" t="str">
            <v/>
          </cell>
          <cell r="F5850" t="str">
            <v>CBP03</v>
          </cell>
          <cell r="G5850" t="str">
            <v>N</v>
          </cell>
          <cell r="H5850" t="str">
            <v>NBS</v>
          </cell>
          <cell r="I5850" t="str">
            <v>?</v>
          </cell>
          <cell r="J5850" t="str">
            <v>新世代分行系統(NBS)</v>
          </cell>
        </row>
        <row r="5851">
          <cell r="B5851" t="str">
            <v>A501162</v>
          </cell>
          <cell r="C5851" t="str">
            <v>支存戶繳透支息．</v>
          </cell>
          <cell r="D5851" t="str">
            <v>Y</v>
          </cell>
          <cell r="E5851" t="str">
            <v/>
          </cell>
          <cell r="F5851" t="str">
            <v>CBP03</v>
          </cell>
          <cell r="G5851" t="str">
            <v>N</v>
          </cell>
          <cell r="H5851" t="str">
            <v>NBS</v>
          </cell>
          <cell r="I5851" t="str">
            <v>?</v>
          </cell>
          <cell r="J5851" t="str">
            <v>新世代分行系統(NBS)</v>
          </cell>
        </row>
        <row r="5852">
          <cell r="B5852" t="str">
            <v>A501163</v>
          </cell>
          <cell r="C5852" t="str">
            <v>繳綜存質借利息.</v>
          </cell>
          <cell r="D5852" t="str">
            <v>Y</v>
          </cell>
          <cell r="E5852" t="str">
            <v/>
          </cell>
          <cell r="F5852" t="str">
            <v>CBP03</v>
          </cell>
          <cell r="G5852" t="str">
            <v>N</v>
          </cell>
          <cell r="H5852" t="str">
            <v>NBS</v>
          </cell>
          <cell r="I5852" t="str">
            <v/>
          </cell>
          <cell r="J5852" t="str">
            <v>新世代分行系統(NBS)</v>
          </cell>
        </row>
        <row r="5853">
          <cell r="B5853" t="str">
            <v>A501961</v>
          </cell>
          <cell r="C5853" t="str">
            <v>墊付交割股款查詢.</v>
          </cell>
          <cell r="D5853" t="str">
            <v>Y</v>
          </cell>
          <cell r="E5853" t="str">
            <v/>
          </cell>
          <cell r="F5853" t="str">
            <v>CBP04</v>
          </cell>
          <cell r="G5853" t="str">
            <v>N</v>
          </cell>
          <cell r="H5853" t="str">
            <v>NBS</v>
          </cell>
          <cell r="I5853" t="str">
            <v/>
          </cell>
          <cell r="J5853" t="str">
            <v>新世代分行系統(NBS)</v>
          </cell>
        </row>
        <row r="5854">
          <cell r="B5854" t="str">
            <v>A501962</v>
          </cell>
          <cell r="C5854" t="str">
            <v>墊付股款動用明細查詢.</v>
          </cell>
          <cell r="D5854" t="str">
            <v>Y</v>
          </cell>
          <cell r="E5854" t="str">
            <v/>
          </cell>
          <cell r="F5854" t="str">
            <v>CBP04</v>
          </cell>
          <cell r="G5854" t="str">
            <v>N</v>
          </cell>
          <cell r="H5854" t="str">
            <v>NBS</v>
          </cell>
          <cell r="I5854" t="str">
            <v/>
          </cell>
          <cell r="J5854" t="str">
            <v>新世代分行系統(NBS)</v>
          </cell>
        </row>
        <row r="5855">
          <cell r="B5855" t="str">
            <v>A501963</v>
          </cell>
          <cell r="C5855" t="str">
            <v>墊付股款動用登錄.</v>
          </cell>
          <cell r="D5855" t="str">
            <v>Y</v>
          </cell>
          <cell r="E5855" t="str">
            <v/>
          </cell>
          <cell r="F5855" t="str">
            <v>CBP04</v>
          </cell>
          <cell r="G5855" t="str">
            <v>N</v>
          </cell>
          <cell r="H5855" t="str">
            <v>NBS</v>
          </cell>
          <cell r="I5855" t="str">
            <v/>
          </cell>
          <cell r="J5855" t="str">
            <v>新世代分行系統(NBS)</v>
          </cell>
        </row>
        <row r="5856">
          <cell r="B5856" t="str">
            <v>A50361</v>
          </cell>
          <cell r="C5856" t="str">
            <v>顧客信用查詢（查詢歸戶向下所有帳號資訊)</v>
          </cell>
          <cell r="D5856" t="str">
            <v>Y</v>
          </cell>
          <cell r="E5856" t="str">
            <v/>
          </cell>
          <cell r="F5856" t="str">
            <v>CBP03</v>
          </cell>
          <cell r="G5856" t="str">
            <v>個金顧客經營管理平台(名稱暫定)</v>
          </cell>
          <cell r="H5856" t="str">
            <v>NBS</v>
          </cell>
          <cell r="I5856" t="str">
            <v/>
          </cell>
          <cell r="J5856" t="str">
            <v>新世代分行系統(NBS)</v>
          </cell>
        </row>
        <row r="5857">
          <cell r="B5857" t="str">
            <v>A50365</v>
          </cell>
          <cell r="C5857" t="str">
            <v>應繳利息查詢</v>
          </cell>
          <cell r="D5857" t="str">
            <v>Y</v>
          </cell>
          <cell r="E5857" t="str">
            <v/>
          </cell>
          <cell r="F5857" t="str">
            <v>CBP04</v>
          </cell>
          <cell r="G5857" t="str">
            <v>個金顧客經營管理平台(名稱暫定)</v>
          </cell>
          <cell r="H5857" t="str">
            <v>NBS</v>
          </cell>
          <cell r="I5857" t="str">
            <v/>
          </cell>
          <cell r="J5857" t="str">
            <v>客服系統(PeopleSof)</v>
          </cell>
        </row>
        <row r="5858">
          <cell r="B5858" t="str">
            <v>A50365</v>
          </cell>
          <cell r="C5858" t="str">
            <v>應繳利息查詢</v>
          </cell>
          <cell r="D5858" t="str">
            <v>Y</v>
          </cell>
          <cell r="E5858" t="str">
            <v/>
          </cell>
          <cell r="F5858" t="str">
            <v>CBP04</v>
          </cell>
          <cell r="G5858" t="str">
            <v>個金顧客經營管理平台(名稱暫定)</v>
          </cell>
          <cell r="H5858" t="str">
            <v>NBS</v>
          </cell>
          <cell r="I5858" t="str">
            <v/>
          </cell>
          <cell r="J5858" t="str">
            <v>新世代分行系統(NBS)</v>
          </cell>
        </row>
        <row r="5859">
          <cell r="B5859" t="str">
            <v>A50367</v>
          </cell>
          <cell r="C5859" t="str">
            <v>計息內容查詢</v>
          </cell>
          <cell r="D5859" t="str">
            <v>Y</v>
          </cell>
          <cell r="E5859" t="str">
            <v/>
          </cell>
          <cell r="F5859" t="str">
            <v>CBP04</v>
          </cell>
          <cell r="G5859" t="str">
            <v>個金顧客經營管理平台(名稱暫定)</v>
          </cell>
          <cell r="H5859" t="str">
            <v>NBS</v>
          </cell>
          <cell r="I5859" t="str">
            <v/>
          </cell>
          <cell r="J5859" t="str">
            <v>新世代分行系統(NBS)</v>
          </cell>
        </row>
        <row r="5860">
          <cell r="B5860" t="str">
            <v>A50369</v>
          </cell>
          <cell r="C5860" t="str">
            <v>交易明細查詢（查詢該筆授信帳號變更資訊)</v>
          </cell>
          <cell r="D5860" t="str">
            <v>Y</v>
          </cell>
          <cell r="E5860" t="str">
            <v/>
          </cell>
          <cell r="F5860" t="str">
            <v>CBP04</v>
          </cell>
          <cell r="G5860" t="str">
            <v>N</v>
          </cell>
          <cell r="H5860" t="str">
            <v>NBS</v>
          </cell>
          <cell r="I5860" t="str">
            <v/>
          </cell>
          <cell r="J5860" t="str">
            <v>敏捷行銷顧客經營系統(MARS)</v>
          </cell>
        </row>
        <row r="5861">
          <cell r="B5861" t="str">
            <v>A50369</v>
          </cell>
          <cell r="C5861" t="str">
            <v>交易明細查詢（查詢該筆授信帳號變更資訊)</v>
          </cell>
          <cell r="D5861" t="str">
            <v>Y</v>
          </cell>
          <cell r="E5861" t="str">
            <v/>
          </cell>
          <cell r="F5861" t="str">
            <v>CBP04</v>
          </cell>
          <cell r="G5861" t="str">
            <v>N</v>
          </cell>
          <cell r="H5861" t="str">
            <v>NBS</v>
          </cell>
          <cell r="I5861" t="str">
            <v/>
          </cell>
          <cell r="J5861" t="str">
            <v>客服系統(PeopleSof)</v>
          </cell>
        </row>
        <row r="5862">
          <cell r="B5862" t="str">
            <v>A50369</v>
          </cell>
          <cell r="C5862" t="str">
            <v>交易明細查詢（查詢該筆授信帳號變更資訊)</v>
          </cell>
          <cell r="D5862" t="str">
            <v>Y</v>
          </cell>
          <cell r="E5862" t="str">
            <v/>
          </cell>
          <cell r="F5862" t="str">
            <v>CBP04</v>
          </cell>
          <cell r="G5862" t="str">
            <v>N</v>
          </cell>
          <cell r="H5862" t="str">
            <v>NBS</v>
          </cell>
          <cell r="I5862" t="str">
            <v/>
          </cell>
          <cell r="J5862" t="str">
            <v>新世代分行系統(NBS)</v>
          </cell>
        </row>
        <row r="5863">
          <cell r="B5863" t="str">
            <v>A50370</v>
          </cell>
          <cell r="C5863" t="str">
            <v>變更記錄查詢（查詢該筆授信帳號變更資訊)</v>
          </cell>
          <cell r="D5863" t="str">
            <v>Y</v>
          </cell>
          <cell r="E5863" t="str">
            <v/>
          </cell>
          <cell r="F5863" t="str">
            <v>CBP04</v>
          </cell>
          <cell r="G5863" t="str">
            <v>N</v>
          </cell>
          <cell r="H5863" t="str">
            <v>NBS</v>
          </cell>
          <cell r="I5863" t="str">
            <v/>
          </cell>
          <cell r="J5863" t="str">
            <v>新世代分行系統(NBS)</v>
          </cell>
        </row>
        <row r="5864">
          <cell r="B5864" t="str">
            <v>A50371</v>
          </cell>
          <cell r="C5864" t="str">
            <v>存放款利率紀錄查詢</v>
          </cell>
          <cell r="D5864" t="str">
            <v>Y</v>
          </cell>
          <cell r="E5864" t="str">
            <v/>
          </cell>
          <cell r="F5864" t="str">
            <v>EQP</v>
          </cell>
          <cell r="G5864" t="str">
            <v>N</v>
          </cell>
          <cell r="H5864" t="str">
            <v>NBS</v>
          </cell>
          <cell r="I5864" t="str">
            <v/>
          </cell>
          <cell r="J5864" t="str">
            <v>新世代分行系統(NBS)</v>
          </cell>
        </row>
        <row r="5865">
          <cell r="B5865" t="str">
            <v>A503731</v>
          </cell>
          <cell r="C5865" t="str">
            <v>借款計息查詢.</v>
          </cell>
          <cell r="D5865" t="str">
            <v>Y</v>
          </cell>
          <cell r="E5865" t="str">
            <v/>
          </cell>
          <cell r="F5865" t="str">
            <v>CBP03</v>
          </cell>
          <cell r="G5865" t="str">
            <v>N</v>
          </cell>
          <cell r="H5865" t="str">
            <v>NBS</v>
          </cell>
          <cell r="I5865" t="str">
            <v>?</v>
          </cell>
          <cell r="J5865" t="str">
            <v>新世代分行系統(NBS)</v>
          </cell>
        </row>
        <row r="5866">
          <cell r="B5866" t="str">
            <v>A503732</v>
          </cell>
          <cell r="C5866" t="str">
            <v>客戶最近六次透支利息查詢.</v>
          </cell>
          <cell r="D5866" t="str">
            <v>Y</v>
          </cell>
          <cell r="E5866" t="str">
            <v/>
          </cell>
          <cell r="F5866" t="str">
            <v>CBP03</v>
          </cell>
          <cell r="G5866" t="str">
            <v>N</v>
          </cell>
          <cell r="H5866" t="str">
            <v>NBS</v>
          </cell>
          <cell r="I5866" t="str">
            <v>?</v>
          </cell>
          <cell r="J5866" t="str">
            <v>新世代分行系統(NBS)</v>
          </cell>
        </row>
        <row r="5867">
          <cell r="B5867" t="str">
            <v>A503733</v>
          </cell>
          <cell r="C5867" t="str">
            <v>借款計息查詢.</v>
          </cell>
          <cell r="D5867" t="str">
            <v>Y</v>
          </cell>
          <cell r="E5867" t="str">
            <v/>
          </cell>
          <cell r="F5867" t="str">
            <v>CBP03</v>
          </cell>
          <cell r="G5867" t="str">
            <v>N</v>
          </cell>
          <cell r="H5867" t="str">
            <v>NBS</v>
          </cell>
          <cell r="I5867" t="str">
            <v>?</v>
          </cell>
          <cell r="J5867" t="str">
            <v>新世代分行系統(NBS)</v>
          </cell>
        </row>
        <row r="5868">
          <cell r="B5868" t="str">
            <v>A50374</v>
          </cell>
          <cell r="C5868" t="str">
            <v>借保戶查詢</v>
          </cell>
          <cell r="D5868" t="str">
            <v>Y</v>
          </cell>
          <cell r="E5868" t="str">
            <v/>
          </cell>
          <cell r="F5868" t="str">
            <v>CBP04</v>
          </cell>
          <cell r="G5868" t="str">
            <v>N</v>
          </cell>
          <cell r="H5868" t="str">
            <v>NBS</v>
          </cell>
          <cell r="I5868" t="str">
            <v/>
          </cell>
          <cell r="J5868" t="str">
            <v>新世代分行系統(NBS)</v>
          </cell>
        </row>
        <row r="5869">
          <cell r="B5869" t="str">
            <v>A50375</v>
          </cell>
          <cell r="C5869" t="str">
            <v>現金卡資料查詢.</v>
          </cell>
          <cell r="D5869" t="str">
            <v>N</v>
          </cell>
          <cell r="E5869" t="str">
            <v/>
          </cell>
          <cell r="F5869" t="str">
            <v>CBP03</v>
          </cell>
          <cell r="G5869" t="str">
            <v>N</v>
          </cell>
          <cell r="H5869" t="str">
            <v>NBS</v>
          </cell>
          <cell r="I5869" t="str">
            <v>IFP0QTWB</v>
          </cell>
          <cell r="J5869" t="str">
            <v>新世代分行系統(NBS)</v>
          </cell>
        </row>
        <row r="5870">
          <cell r="B5870" t="str">
            <v>A50376</v>
          </cell>
          <cell r="C5870" t="str">
            <v>歸戶明細查詢</v>
          </cell>
          <cell r="D5870" t="str">
            <v>N</v>
          </cell>
          <cell r="E5870" t="str">
            <v/>
          </cell>
          <cell r="F5870" t="str">
            <v>CBP04</v>
          </cell>
          <cell r="G5870" t="str">
            <v>個金顧客經營管理平台(名稱暫定)</v>
          </cell>
          <cell r="H5870" t="str">
            <v>NBS</v>
          </cell>
          <cell r="I5870" t="str">
            <v/>
          </cell>
          <cell r="J5870" t="str">
            <v>敏捷行銷顧客經營系統(MARS)</v>
          </cell>
        </row>
        <row r="5871">
          <cell r="B5871" t="str">
            <v>A50376</v>
          </cell>
          <cell r="C5871" t="str">
            <v>歸戶明細查詢</v>
          </cell>
          <cell r="D5871" t="str">
            <v>Y</v>
          </cell>
          <cell r="E5871" t="str">
            <v/>
          </cell>
          <cell r="F5871" t="str">
            <v>CBP04</v>
          </cell>
          <cell r="G5871" t="str">
            <v>個金顧客經營管理平台(名稱暫定)</v>
          </cell>
          <cell r="H5871" t="str">
            <v>NBS</v>
          </cell>
          <cell r="I5871" t="str">
            <v/>
          </cell>
          <cell r="J5871" t="str">
            <v>客服系統(PeopleSof)</v>
          </cell>
        </row>
        <row r="5872">
          <cell r="B5872" t="str">
            <v>A50376</v>
          </cell>
          <cell r="C5872" t="str">
            <v>歸戶明細查詢</v>
          </cell>
          <cell r="D5872" t="str">
            <v>Y</v>
          </cell>
          <cell r="E5872" t="str">
            <v/>
          </cell>
          <cell r="F5872" t="str">
            <v>CBP04</v>
          </cell>
          <cell r="G5872" t="str">
            <v>個金顧客經營管理平台(名稱暫定)</v>
          </cell>
          <cell r="H5872" t="str">
            <v>NBS</v>
          </cell>
          <cell r="I5872" t="str">
            <v/>
          </cell>
          <cell r="J5872" t="str">
            <v>新世代分行系統(NBS)</v>
          </cell>
        </row>
        <row r="5873">
          <cell r="B5873" t="str">
            <v>A50384</v>
          </cell>
          <cell r="C5873" t="str">
            <v>清償查詢</v>
          </cell>
          <cell r="D5873" t="str">
            <v>Y</v>
          </cell>
          <cell r="E5873" t="str">
            <v/>
          </cell>
          <cell r="F5873" t="str">
            <v>CBP04</v>
          </cell>
          <cell r="G5873" t="str">
            <v>N</v>
          </cell>
          <cell r="H5873" t="str">
            <v>NBS</v>
          </cell>
          <cell r="I5873" t="str">
            <v/>
          </cell>
          <cell r="J5873" t="str">
            <v>新世代分行系統(NBS)</v>
          </cell>
        </row>
        <row r="5874">
          <cell r="B5874" t="str">
            <v>A503971</v>
          </cell>
          <cell r="C5874" t="str">
            <v>綜存質借利息查詢</v>
          </cell>
          <cell r="D5874" t="str">
            <v>Y</v>
          </cell>
          <cell r="E5874" t="str">
            <v/>
          </cell>
          <cell r="F5874" t="str">
            <v>CBP03</v>
          </cell>
          <cell r="G5874" t="str">
            <v>N</v>
          </cell>
          <cell r="H5874" t="str">
            <v>NBS</v>
          </cell>
          <cell r="I5874" t="str">
            <v>?</v>
          </cell>
          <cell r="J5874" t="str">
            <v>新世代分行系統(NBS)</v>
          </cell>
        </row>
        <row r="5875">
          <cell r="B5875" t="str">
            <v>A503972</v>
          </cell>
          <cell r="C5875" t="str">
            <v>透支計息查詢.</v>
          </cell>
          <cell r="D5875" t="str">
            <v>Y</v>
          </cell>
          <cell r="E5875" t="str">
            <v/>
          </cell>
          <cell r="F5875" t="str">
            <v>CBP03</v>
          </cell>
          <cell r="G5875" t="str">
            <v>N</v>
          </cell>
          <cell r="H5875" t="str">
            <v>NBS</v>
          </cell>
          <cell r="I5875" t="str">
            <v>?</v>
          </cell>
          <cell r="J5875" t="str">
            <v>新世代分行系統(NBS)</v>
          </cell>
        </row>
        <row r="5876">
          <cell r="B5876" t="str">
            <v>A503973</v>
          </cell>
          <cell r="C5876" t="str">
            <v>外存質借利息查詢.</v>
          </cell>
          <cell r="D5876" t="str">
            <v>Y</v>
          </cell>
          <cell r="E5876" t="str">
            <v/>
          </cell>
          <cell r="F5876" t="str">
            <v>CBP03</v>
          </cell>
          <cell r="G5876" t="str">
            <v>N</v>
          </cell>
          <cell r="H5876" t="str">
            <v>NBS</v>
          </cell>
          <cell r="I5876" t="str">
            <v>?</v>
          </cell>
          <cell r="J5876" t="str">
            <v>新世代分行系統(NBS)</v>
          </cell>
        </row>
        <row r="5877">
          <cell r="B5877" t="str">
            <v>A504731</v>
          </cell>
          <cell r="C5877" t="str">
            <v>借款利息收據列印</v>
          </cell>
          <cell r="D5877" t="str">
            <v>Y</v>
          </cell>
          <cell r="E5877" t="str">
            <v/>
          </cell>
          <cell r="F5877" t="str">
            <v>CBP03</v>
          </cell>
          <cell r="G5877" t="str">
            <v>N</v>
          </cell>
          <cell r="H5877" t="str">
            <v>NBS</v>
          </cell>
          <cell r="I5877" t="str">
            <v>?</v>
          </cell>
          <cell r="J5877" t="str">
            <v>新世代分行系統(NBS)</v>
          </cell>
        </row>
        <row r="5878">
          <cell r="B5878" t="str">
            <v>A504732</v>
          </cell>
          <cell r="C5878" t="str">
            <v>借款利息收據列印</v>
          </cell>
          <cell r="D5878" t="str">
            <v>Y</v>
          </cell>
          <cell r="E5878" t="str">
            <v/>
          </cell>
          <cell r="F5878" t="str">
            <v>CBP03</v>
          </cell>
          <cell r="G5878" t="str">
            <v>N</v>
          </cell>
          <cell r="H5878" t="str">
            <v>NBS</v>
          </cell>
          <cell r="I5878" t="str">
            <v>?</v>
          </cell>
          <cell r="J5878" t="str">
            <v>新世代分行系統(NBS)</v>
          </cell>
        </row>
        <row r="5879">
          <cell r="B5879" t="str">
            <v>A504733</v>
          </cell>
          <cell r="C5879" t="str">
            <v>透支息收據列印.</v>
          </cell>
          <cell r="D5879" t="str">
            <v>Y</v>
          </cell>
          <cell r="E5879" t="str">
            <v/>
          </cell>
          <cell r="F5879" t="str">
            <v>CBP03</v>
          </cell>
          <cell r="G5879" t="str">
            <v>N</v>
          </cell>
          <cell r="H5879" t="str">
            <v>NBS</v>
          </cell>
          <cell r="I5879" t="str">
            <v>?</v>
          </cell>
          <cell r="J5879" t="str">
            <v>新世代分行系統(NBS)</v>
          </cell>
        </row>
        <row r="5880">
          <cell r="B5880" t="str">
            <v>A504734</v>
          </cell>
          <cell r="C5880" t="str">
            <v>放款利息收據列印</v>
          </cell>
          <cell r="D5880" t="str">
            <v>Y</v>
          </cell>
          <cell r="E5880" t="str">
            <v/>
          </cell>
          <cell r="F5880" t="str">
            <v>CBP04</v>
          </cell>
          <cell r="G5880" t="str">
            <v>N</v>
          </cell>
          <cell r="H5880" t="str">
            <v>NBS</v>
          </cell>
          <cell r="I5880" t="str">
            <v/>
          </cell>
          <cell r="J5880" t="str">
            <v>新世代分行系統(NBS)</v>
          </cell>
        </row>
        <row r="5881">
          <cell r="B5881" t="str">
            <v>A50476</v>
          </cell>
          <cell r="C5881" t="str">
            <v>繳息清單查詢</v>
          </cell>
          <cell r="D5881" t="str">
            <v>Y</v>
          </cell>
          <cell r="E5881" t="str">
            <v/>
          </cell>
          <cell r="F5881" t="str">
            <v>CBP04</v>
          </cell>
          <cell r="G5881" t="str">
            <v>N</v>
          </cell>
          <cell r="H5881" t="str">
            <v>NBS</v>
          </cell>
          <cell r="I5881" t="str">
            <v/>
          </cell>
          <cell r="J5881" t="str">
            <v>新世代分行系統(NBS)</v>
          </cell>
        </row>
        <row r="5882">
          <cell r="B5882" t="str">
            <v>AQF0001</v>
          </cell>
          <cell r="C5882" t="str">
            <v>撥款</v>
          </cell>
          <cell r="D5882" t="str">
            <v>Y</v>
          </cell>
          <cell r="E5882" t="str">
            <v/>
          </cell>
          <cell r="F5882" t="str">
            <v>CBP04</v>
          </cell>
          <cell r="G5882" t="str">
            <v>大消金系統（NCS-SB）</v>
          </cell>
          <cell r="H5882" t="str">
            <v>NCS</v>
          </cell>
          <cell r="I5882" t="str">
            <v/>
          </cell>
          <cell r="J5882" t="str">
            <v xml:space="preserve">大消金系統(NCS) </v>
          </cell>
        </row>
        <row r="5883">
          <cell r="B5883" t="str">
            <v>AQF0002</v>
          </cell>
          <cell r="C5883" t="str">
            <v>無摺轉帳支出</v>
          </cell>
          <cell r="D5883" t="str">
            <v>Y</v>
          </cell>
          <cell r="E5883" t="str">
            <v/>
          </cell>
          <cell r="F5883" t="str">
            <v>CBP03</v>
          </cell>
          <cell r="G5883" t="str">
            <v>大消金系統（NCS-SB）</v>
          </cell>
          <cell r="H5883" t="str">
            <v>NCS</v>
          </cell>
          <cell r="I5883" t="str">
            <v/>
          </cell>
          <cell r="J5883" t="str">
            <v xml:space="preserve">大消金系統(NCS) </v>
          </cell>
        </row>
        <row r="5884">
          <cell r="B5884" t="str">
            <v>AQF0002R</v>
          </cell>
          <cell r="C5884" t="str">
            <v>無摺轉帳支出_沖正</v>
          </cell>
          <cell r="D5884" t="str">
            <v>Y</v>
          </cell>
          <cell r="E5884" t="str">
            <v/>
          </cell>
          <cell r="F5884" t="str">
            <v>CBP03</v>
          </cell>
          <cell r="G5884" t="str">
            <v>大消金系統（NCS-SB）</v>
          </cell>
          <cell r="H5884" t="str">
            <v>NCS</v>
          </cell>
          <cell r="I5884" t="str">
            <v/>
          </cell>
          <cell r="J5884" t="str">
            <v xml:space="preserve">大消金系統(NCS) </v>
          </cell>
        </row>
        <row r="5885">
          <cell r="B5885" t="str">
            <v>AQF0003</v>
          </cell>
          <cell r="C5885" t="str">
            <v>轉帳(科目轉帳)</v>
          </cell>
          <cell r="D5885" t="str">
            <v>Y</v>
          </cell>
          <cell r="E5885" t="str">
            <v/>
          </cell>
          <cell r="F5885" t="str">
            <v>CBP03</v>
          </cell>
          <cell r="G5885" t="str">
            <v>大消金系統（NCS-SB）</v>
          </cell>
          <cell r="H5885" t="str">
            <v>NCS</v>
          </cell>
          <cell r="I5885" t="str">
            <v/>
          </cell>
          <cell r="J5885" t="str">
            <v xml:space="preserve">大消金系統(NCS) </v>
          </cell>
        </row>
        <row r="5886">
          <cell r="B5886" t="str">
            <v>AQF0003R</v>
          </cell>
          <cell r="C5886" t="str">
            <v>轉帳(科目轉帳)_沖正</v>
          </cell>
          <cell r="D5886" t="str">
            <v>Y</v>
          </cell>
          <cell r="E5886" t="str">
            <v/>
          </cell>
          <cell r="F5886" t="str">
            <v>CBP03</v>
          </cell>
          <cell r="G5886" t="str">
            <v>大消金系統（NCS-SB）</v>
          </cell>
          <cell r="H5886" t="str">
            <v>NCS</v>
          </cell>
          <cell r="I5886" t="str">
            <v/>
          </cell>
          <cell r="J5886" t="str">
            <v xml:space="preserve">大消金系統(NCS) </v>
          </cell>
        </row>
        <row r="5887">
          <cell r="B5887" t="str">
            <v>AQF0004</v>
          </cell>
          <cell r="C5887" t="str">
            <v>清償</v>
          </cell>
          <cell r="D5887" t="str">
            <v>Y</v>
          </cell>
          <cell r="E5887" t="str">
            <v/>
          </cell>
          <cell r="F5887" t="str">
            <v>CBP04</v>
          </cell>
          <cell r="G5887" t="str">
            <v>大消金系統（NCS-信貸）</v>
          </cell>
          <cell r="H5887" t="str">
            <v>NCS</v>
          </cell>
          <cell r="I5887" t="str">
            <v/>
          </cell>
          <cell r="J5887" t="str">
            <v xml:space="preserve">大消金系統(NCS) </v>
          </cell>
        </row>
        <row r="5888">
          <cell r="B5888" t="str">
            <v>AQF0004R</v>
          </cell>
          <cell r="C5888" t="str">
            <v>清償_沖正</v>
          </cell>
          <cell r="D5888" t="str">
            <v>Y</v>
          </cell>
          <cell r="E5888" t="str">
            <v/>
          </cell>
          <cell r="F5888" t="str">
            <v>CBP04</v>
          </cell>
          <cell r="G5888" t="str">
            <v>大消金系統（NCS-SB）</v>
          </cell>
          <cell r="H5888" t="str">
            <v>NCS</v>
          </cell>
          <cell r="I5888" t="str">
            <v/>
          </cell>
          <cell r="J5888" t="str">
            <v xml:space="preserve">大消金系統(NCS) </v>
          </cell>
        </row>
        <row r="5889">
          <cell r="B5889" t="str">
            <v>AQF0005</v>
          </cell>
          <cell r="C5889" t="str">
            <v>無摺轉帳存入</v>
          </cell>
          <cell r="D5889" t="str">
            <v>N</v>
          </cell>
          <cell r="E5889" t="str">
            <v/>
          </cell>
          <cell r="F5889" t="str">
            <v>CBP03</v>
          </cell>
          <cell r="G5889" t="str">
            <v>N</v>
          </cell>
          <cell r="H5889" t="str">
            <v>NCS</v>
          </cell>
          <cell r="I5889" t="str">
            <v/>
          </cell>
          <cell r="J5889" t="str">
            <v>N/A</v>
          </cell>
        </row>
        <row r="5890">
          <cell r="B5890" t="str">
            <v>AQF0005</v>
          </cell>
          <cell r="C5890" t="str">
            <v>無摺轉帳存入</v>
          </cell>
          <cell r="D5890" t="str">
            <v>N</v>
          </cell>
          <cell r="E5890" t="str">
            <v/>
          </cell>
          <cell r="F5890" t="str">
            <v>CBP03</v>
          </cell>
          <cell r="G5890" t="str">
            <v>N</v>
          </cell>
          <cell r="H5890" t="str">
            <v>NCS</v>
          </cell>
          <cell r="I5890" t="str">
            <v/>
          </cell>
          <cell r="J5890" t="str">
            <v>N/A</v>
          </cell>
        </row>
        <row r="5891">
          <cell r="B5891" t="str">
            <v>AQF0005R</v>
          </cell>
          <cell r="C5891" t="str">
            <v>無摺轉帳存入_沖正</v>
          </cell>
          <cell r="D5891" t="str">
            <v>N</v>
          </cell>
          <cell r="E5891" t="str">
            <v/>
          </cell>
          <cell r="F5891" t="str">
            <v>CBP03</v>
          </cell>
          <cell r="G5891" t="str">
            <v>N</v>
          </cell>
          <cell r="H5891" t="str">
            <v>NCS</v>
          </cell>
          <cell r="I5891" t="str">
            <v/>
          </cell>
          <cell r="J5891" t="str">
            <v>N/A</v>
          </cell>
        </row>
        <row r="5892">
          <cell r="B5892" t="str">
            <v>AQF0005R</v>
          </cell>
          <cell r="C5892" t="str">
            <v>無摺轉帳存入_沖正</v>
          </cell>
          <cell r="D5892" t="str">
            <v>N</v>
          </cell>
          <cell r="E5892" t="str">
            <v/>
          </cell>
          <cell r="F5892" t="str">
            <v>CBP03</v>
          </cell>
          <cell r="G5892" t="str">
            <v>N</v>
          </cell>
          <cell r="H5892" t="str">
            <v>NCS</v>
          </cell>
          <cell r="I5892" t="str">
            <v/>
          </cell>
          <cell r="J5892" t="str">
            <v>N/A</v>
          </cell>
        </row>
        <row r="5893">
          <cell r="B5893" t="str">
            <v>AQF0006</v>
          </cell>
          <cell r="C5893" t="str">
            <v>消金顧客手續費登錄</v>
          </cell>
          <cell r="D5893" t="str">
            <v>Y</v>
          </cell>
          <cell r="E5893" t="str">
            <v/>
          </cell>
          <cell r="F5893" t="str">
            <v>CBP04</v>
          </cell>
          <cell r="G5893" t="str">
            <v>大消金系統（NCS-SB）</v>
          </cell>
          <cell r="H5893" t="str">
            <v>NCS</v>
          </cell>
          <cell r="I5893" t="str">
            <v/>
          </cell>
          <cell r="J5893" t="str">
            <v xml:space="preserve">大消金系統(NCS) </v>
          </cell>
        </row>
        <row r="5894">
          <cell r="B5894" t="str">
            <v>AQF0006R</v>
          </cell>
          <cell r="C5894" t="str">
            <v>消金顧客手續費登錄_沖正</v>
          </cell>
          <cell r="D5894" t="str">
            <v>Y</v>
          </cell>
          <cell r="E5894" t="str">
            <v/>
          </cell>
          <cell r="F5894" t="str">
            <v>CBP04</v>
          </cell>
          <cell r="G5894" t="str">
            <v>大消金系統（NCS-SB）</v>
          </cell>
          <cell r="H5894" t="str">
            <v>NCS</v>
          </cell>
          <cell r="I5894" t="str">
            <v/>
          </cell>
          <cell r="J5894" t="str">
            <v xml:space="preserve">大消金系統(NCS) </v>
          </cell>
        </row>
        <row r="5895">
          <cell r="B5895" t="str">
            <v>AQF0007</v>
          </cell>
          <cell r="C5895" t="str">
            <v>虛擬帳號無摺轉帳</v>
          </cell>
          <cell r="D5895" t="str">
            <v>Y</v>
          </cell>
          <cell r="E5895" t="str">
            <v/>
          </cell>
          <cell r="F5895" t="str">
            <v>CBP03</v>
          </cell>
          <cell r="G5895" t="str">
            <v>大消金系統（NCS-SB）</v>
          </cell>
          <cell r="H5895" t="str">
            <v>NCS</v>
          </cell>
          <cell r="I5895" t="str">
            <v/>
          </cell>
          <cell r="J5895" t="str">
            <v xml:space="preserve">大消金系統(NCS) </v>
          </cell>
        </row>
        <row r="5896">
          <cell r="B5896" t="str">
            <v>AQF0007R</v>
          </cell>
          <cell r="C5896" t="str">
            <v>虛擬帳號繳款_沖正</v>
          </cell>
          <cell r="D5896" t="str">
            <v>Y</v>
          </cell>
          <cell r="E5896" t="str">
            <v/>
          </cell>
          <cell r="F5896" t="str">
            <v>CBP03</v>
          </cell>
          <cell r="G5896" t="str">
            <v>大消金系統（NCS-SB）</v>
          </cell>
          <cell r="H5896" t="str">
            <v>NCS</v>
          </cell>
          <cell r="I5896" t="str">
            <v/>
          </cell>
          <cell r="J5896" t="str">
            <v xml:space="preserve">大消金系統(NCS) </v>
          </cell>
        </row>
        <row r="5897">
          <cell r="B5897" t="str">
            <v>AQF0008</v>
          </cell>
          <cell r="C5897" t="str">
            <v>無摺轉帳</v>
          </cell>
          <cell r="D5897" t="str">
            <v>Y</v>
          </cell>
          <cell r="E5897" t="str">
            <v/>
          </cell>
          <cell r="F5897" t="str">
            <v>CBP03</v>
          </cell>
          <cell r="G5897" t="str">
            <v>大消金系統（NCS-SB）</v>
          </cell>
          <cell r="H5897" t="str">
            <v>NCS</v>
          </cell>
          <cell r="I5897" t="str">
            <v/>
          </cell>
          <cell r="J5897" t="str">
            <v xml:space="preserve">大消金系統(NCS) </v>
          </cell>
        </row>
        <row r="5898">
          <cell r="B5898" t="str">
            <v>AQF0008R</v>
          </cell>
          <cell r="C5898" t="str">
            <v>無摺轉帳_沖正</v>
          </cell>
          <cell r="D5898" t="str">
            <v>Y</v>
          </cell>
          <cell r="E5898" t="str">
            <v/>
          </cell>
          <cell r="F5898" t="str">
            <v>CBP03</v>
          </cell>
          <cell r="G5898" t="str">
            <v>大消金系統（NCS-SB）</v>
          </cell>
          <cell r="H5898" t="str">
            <v>NCS</v>
          </cell>
          <cell r="I5898" t="str">
            <v/>
          </cell>
          <cell r="J5898" t="str">
            <v xml:space="preserve">大消金系統(NCS) </v>
          </cell>
        </row>
        <row r="5899">
          <cell r="B5899" t="str">
            <v>AQF0301</v>
          </cell>
          <cell r="C5899" t="str">
            <v>批覆書登錄</v>
          </cell>
          <cell r="D5899" t="str">
            <v>Y</v>
          </cell>
          <cell r="E5899" t="str">
            <v/>
          </cell>
          <cell r="F5899" t="str">
            <v>CBP04</v>
          </cell>
          <cell r="G5899" t="str">
            <v>大消金系統（NCS-SB）</v>
          </cell>
          <cell r="H5899" t="str">
            <v>NCS</v>
          </cell>
          <cell r="I5899" t="str">
            <v/>
          </cell>
          <cell r="J5899" t="str">
            <v xml:space="preserve">大消金系統(NCS) </v>
          </cell>
        </row>
        <row r="5900">
          <cell r="B5900" t="str">
            <v>AQF0302</v>
          </cell>
          <cell r="C5900" t="str">
            <v>透支契約登錄</v>
          </cell>
          <cell r="D5900" t="str">
            <v>Y</v>
          </cell>
          <cell r="E5900" t="str">
            <v/>
          </cell>
          <cell r="F5900" t="str">
            <v>CBP04</v>
          </cell>
          <cell r="G5900" t="str">
            <v>大消金系統（NCS-SB）</v>
          </cell>
          <cell r="H5900" t="str">
            <v>NCS</v>
          </cell>
          <cell r="I5900" t="str">
            <v/>
          </cell>
          <cell r="J5900" t="str">
            <v xml:space="preserve">大消金系統(NCS) </v>
          </cell>
        </row>
        <row r="5901">
          <cell r="B5901" t="str">
            <v>AQF0302</v>
          </cell>
          <cell r="C5901" t="str">
            <v>透支契約登錄</v>
          </cell>
          <cell r="D5901" t="str">
            <v>N</v>
          </cell>
          <cell r="E5901" t="str">
            <v/>
          </cell>
          <cell r="F5901" t="str">
            <v>CBP04</v>
          </cell>
          <cell r="G5901" t="str">
            <v>大消金系統（NCS-SB）</v>
          </cell>
          <cell r="H5901" t="str">
            <v>NCS</v>
          </cell>
          <cell r="I5901" t="str">
            <v/>
          </cell>
          <cell r="J5901" t="str">
            <v>N/A</v>
          </cell>
        </row>
        <row r="5902">
          <cell r="B5902" t="str">
            <v>AQF0303</v>
          </cell>
          <cell r="C5902" t="str">
            <v>擔保品資料查詢</v>
          </cell>
          <cell r="D5902" t="str">
            <v>Y</v>
          </cell>
          <cell r="E5902" t="str">
            <v/>
          </cell>
          <cell r="F5902" t="str">
            <v>CBP04</v>
          </cell>
          <cell r="G5902" t="str">
            <v>大消金系統（NCS-SB）</v>
          </cell>
          <cell r="H5902" t="str">
            <v>NCS</v>
          </cell>
          <cell r="I5902" t="str">
            <v/>
          </cell>
          <cell r="J5902" t="str">
            <v xml:space="preserve">大消金系統(NCS) </v>
          </cell>
        </row>
        <row r="5903">
          <cell r="B5903" t="str">
            <v>AQF0304</v>
          </cell>
          <cell r="C5903" t="str">
            <v>股票擔保品資料登錄</v>
          </cell>
          <cell r="D5903" t="str">
            <v>Y</v>
          </cell>
          <cell r="E5903" t="str">
            <v/>
          </cell>
          <cell r="F5903" t="str">
            <v>CBP04</v>
          </cell>
          <cell r="G5903" t="str">
            <v>大消金系統（NCS-SB）</v>
          </cell>
          <cell r="H5903" t="str">
            <v>NCS</v>
          </cell>
          <cell r="I5903" t="str">
            <v/>
          </cell>
          <cell r="J5903" t="str">
            <v xml:space="preserve">大消金系統(NCS) </v>
          </cell>
        </row>
        <row r="5904">
          <cell r="B5904" t="str">
            <v>AQF0305</v>
          </cell>
          <cell r="C5904" t="str">
            <v>保證人資料查詢</v>
          </cell>
          <cell r="D5904" t="str">
            <v>Y</v>
          </cell>
          <cell r="E5904" t="str">
            <v/>
          </cell>
          <cell r="F5904" t="str">
            <v>CBP04</v>
          </cell>
          <cell r="G5904" t="str">
            <v>大消金系統（NCS-SB）</v>
          </cell>
          <cell r="H5904" t="str">
            <v>NCS</v>
          </cell>
          <cell r="I5904" t="str">
            <v/>
          </cell>
          <cell r="J5904" t="str">
            <v xml:space="preserve">大消金系統(NCS) </v>
          </cell>
        </row>
        <row r="5905">
          <cell r="B5905" t="str">
            <v>AQF0306</v>
          </cell>
          <cell r="C5905" t="str">
            <v>借戶年所得登錄</v>
          </cell>
          <cell r="D5905" t="str">
            <v>Y</v>
          </cell>
          <cell r="E5905" t="str">
            <v/>
          </cell>
          <cell r="F5905" t="str">
            <v>CBP04</v>
          </cell>
          <cell r="G5905" t="str">
            <v>大消金系統（NCS-SB）</v>
          </cell>
          <cell r="H5905" t="str">
            <v>NCS</v>
          </cell>
          <cell r="I5905" t="str">
            <v/>
          </cell>
          <cell r="J5905" t="str">
            <v xml:space="preserve">大消金系統(NCS) </v>
          </cell>
        </row>
        <row r="5906">
          <cell r="B5906" t="str">
            <v>AQF0306</v>
          </cell>
          <cell r="C5906" t="str">
            <v>借戶年所得登錄</v>
          </cell>
          <cell r="D5906" t="str">
            <v>Y</v>
          </cell>
          <cell r="E5906" t="str">
            <v/>
          </cell>
          <cell r="F5906" t="str">
            <v>CBP04</v>
          </cell>
          <cell r="G5906" t="str">
            <v>大消金系統（NCS-SB）</v>
          </cell>
          <cell r="H5906" t="str">
            <v>NCS</v>
          </cell>
          <cell r="I5906" t="str">
            <v/>
          </cell>
          <cell r="J5906" t="str">
            <v>玉山信用卡-網路預借現金(ECS)</v>
          </cell>
        </row>
        <row r="5907">
          <cell r="B5907" t="str">
            <v>AQF0307</v>
          </cell>
          <cell r="C5907" t="str">
            <v>擔保品資料查詢</v>
          </cell>
          <cell r="D5907" t="str">
            <v>Y</v>
          </cell>
          <cell r="E5907" t="str">
            <v/>
          </cell>
          <cell r="F5907" t="str">
            <v>CBP04</v>
          </cell>
          <cell r="G5907" t="str">
            <v>大消金系統（NCS-SB）</v>
          </cell>
          <cell r="H5907" t="str">
            <v>NCS</v>
          </cell>
          <cell r="I5907" t="str">
            <v/>
          </cell>
          <cell r="J5907" t="str">
            <v xml:space="preserve">大消金系統(NCS) </v>
          </cell>
        </row>
        <row r="5908">
          <cell r="B5908" t="str">
            <v>AQF0308</v>
          </cell>
          <cell r="C5908" t="str">
            <v>ISRT-CIRCI介接交易(授信作業)</v>
          </cell>
          <cell r="D5908" t="str">
            <v>Y</v>
          </cell>
          <cell r="E5908" t="str">
            <v/>
          </cell>
          <cell r="F5908" t="str">
            <v>CIFX</v>
          </cell>
          <cell r="G5908" t="str">
            <v>大消金系統（NCS-SB）</v>
          </cell>
          <cell r="H5908" t="str">
            <v>NCS</v>
          </cell>
          <cell r="I5908" t="str">
            <v/>
          </cell>
          <cell r="J5908" t="str">
            <v xml:space="preserve">大消金系統(NCS) </v>
          </cell>
        </row>
        <row r="5909">
          <cell r="B5909" t="str">
            <v>AQF0308</v>
          </cell>
          <cell r="C5909" t="str">
            <v>ISRT-CIRCI介接交易(授信作業)</v>
          </cell>
          <cell r="D5909" t="str">
            <v>Y</v>
          </cell>
          <cell r="E5909" t="str">
            <v/>
          </cell>
          <cell r="F5909" t="str">
            <v>CIFX</v>
          </cell>
          <cell r="G5909" t="str">
            <v>大消金系統（NCS-SB）</v>
          </cell>
          <cell r="H5909" t="str">
            <v>NCS</v>
          </cell>
          <cell r="I5909" t="str">
            <v/>
          </cell>
          <cell r="J5909" t="str">
            <v>玉山信用卡-網路預借現金(ECS)</v>
          </cell>
        </row>
        <row r="5910">
          <cell r="B5910" t="str">
            <v>AQF0309</v>
          </cell>
          <cell r="C5910" t="str">
            <v>T518透支轉期登錄</v>
          </cell>
          <cell r="D5910" t="str">
            <v>N</v>
          </cell>
          <cell r="E5910" t="str">
            <v/>
          </cell>
          <cell r="F5910" t="str">
            <v>CBP04</v>
          </cell>
          <cell r="G5910" t="str">
            <v>N</v>
          </cell>
          <cell r="H5910" t="str">
            <v>NCS</v>
          </cell>
          <cell r="I5910" t="str">
            <v/>
          </cell>
          <cell r="J5910" t="str">
            <v>N/A</v>
          </cell>
        </row>
        <row r="5911">
          <cell r="B5911" t="str">
            <v>AQF0309</v>
          </cell>
          <cell r="C5911" t="str">
            <v>T518透支轉期登錄</v>
          </cell>
          <cell r="D5911" t="str">
            <v>N</v>
          </cell>
          <cell r="E5911" t="str">
            <v/>
          </cell>
          <cell r="F5911" t="str">
            <v>CBP04</v>
          </cell>
          <cell r="G5911" t="str">
            <v>N</v>
          </cell>
          <cell r="H5911" t="str">
            <v>NCS</v>
          </cell>
          <cell r="I5911" t="str">
            <v/>
          </cell>
          <cell r="J5911" t="str">
            <v>N/A</v>
          </cell>
        </row>
        <row r="5912">
          <cell r="B5912" t="str">
            <v>AQF0310</v>
          </cell>
          <cell r="C5912" t="str">
            <v>T5C5批覆書移轉</v>
          </cell>
          <cell r="D5912" t="str">
            <v>Y</v>
          </cell>
          <cell r="E5912" t="str">
            <v/>
          </cell>
          <cell r="F5912" t="str">
            <v>CBP04</v>
          </cell>
          <cell r="G5912" t="str">
            <v>大消金系統（NCS-SB）</v>
          </cell>
          <cell r="H5912" t="str">
            <v>NCS</v>
          </cell>
          <cell r="I5912" t="str">
            <v/>
          </cell>
          <cell r="J5912" t="str">
            <v xml:space="preserve">大消金系統(NCS) </v>
          </cell>
        </row>
        <row r="5913">
          <cell r="B5913" t="str">
            <v>AQF0310</v>
          </cell>
          <cell r="C5913" t="str">
            <v>T5C5批覆書移轉</v>
          </cell>
          <cell r="D5913" t="str">
            <v>N</v>
          </cell>
          <cell r="E5913" t="str">
            <v/>
          </cell>
          <cell r="F5913" t="str">
            <v>CBP04</v>
          </cell>
          <cell r="G5913" t="str">
            <v>大消金系統（NCS-SB）</v>
          </cell>
          <cell r="H5913" t="str">
            <v>NCS</v>
          </cell>
          <cell r="I5913" t="str">
            <v/>
          </cell>
          <cell r="J5913" t="str">
            <v>N/A</v>
          </cell>
        </row>
        <row r="5914">
          <cell r="B5914" t="str">
            <v>AQF0311</v>
          </cell>
          <cell r="C5914" t="str">
            <v>授信戶事故登錄(圈存、解圈)</v>
          </cell>
          <cell r="D5914" t="str">
            <v>N</v>
          </cell>
          <cell r="E5914" t="str">
            <v/>
          </cell>
          <cell r="F5914" t="str">
            <v>CBP03</v>
          </cell>
          <cell r="G5914" t="str">
            <v>大消金系統（NCS-SB）</v>
          </cell>
          <cell r="H5914" t="str">
            <v>NCS</v>
          </cell>
          <cell r="I5914" t="str">
            <v/>
          </cell>
          <cell r="J5914" t="str">
            <v>N/A</v>
          </cell>
        </row>
        <row r="5915">
          <cell r="B5915" t="str">
            <v>AQF0311</v>
          </cell>
          <cell r="C5915" t="str">
            <v>授信戶事故登錄(圈存、解圈)</v>
          </cell>
          <cell r="D5915" t="str">
            <v>N</v>
          </cell>
          <cell r="E5915" t="str">
            <v/>
          </cell>
          <cell r="F5915" t="str">
            <v>CBP03</v>
          </cell>
          <cell r="G5915" t="str">
            <v>大消金系統（NCS-SB）</v>
          </cell>
          <cell r="H5915" t="str">
            <v>NCS</v>
          </cell>
          <cell r="I5915" t="str">
            <v/>
          </cell>
          <cell r="J5915" t="str">
            <v>N/A</v>
          </cell>
        </row>
        <row r="5916">
          <cell r="B5916" t="str">
            <v>AQF0312</v>
          </cell>
          <cell r="C5916" t="str">
            <v>批覆書核轉人員登錄</v>
          </cell>
          <cell r="D5916" t="str">
            <v>Y</v>
          </cell>
          <cell r="E5916" t="str">
            <v/>
          </cell>
          <cell r="F5916" t="str">
            <v>CBP04</v>
          </cell>
          <cell r="G5916" t="str">
            <v>大消金系統（NCS-信貸）</v>
          </cell>
          <cell r="H5916" t="str">
            <v>NCS</v>
          </cell>
          <cell r="I5916" t="str">
            <v/>
          </cell>
          <cell r="J5916" t="str">
            <v xml:space="preserve">大消金系統(NCS) </v>
          </cell>
        </row>
        <row r="5917">
          <cell r="B5917" t="str">
            <v>AQF0313</v>
          </cell>
          <cell r="C5917" t="str">
            <v>批覆書刪除</v>
          </cell>
          <cell r="D5917" t="str">
            <v>Y</v>
          </cell>
          <cell r="E5917" t="str">
            <v/>
          </cell>
          <cell r="F5917" t="str">
            <v>CBP04</v>
          </cell>
          <cell r="G5917" t="str">
            <v>大消金系統（NCS-信貸）</v>
          </cell>
          <cell r="H5917" t="str">
            <v>NCS</v>
          </cell>
          <cell r="I5917" t="str">
            <v/>
          </cell>
          <cell r="J5917" t="str">
            <v xml:space="preserve">大消金系統(NCS) </v>
          </cell>
        </row>
        <row r="5918">
          <cell r="B5918" t="str">
            <v>AQF0601</v>
          </cell>
          <cell r="C5918" t="str">
            <v>顧客基本資料查詢(授信作業)</v>
          </cell>
          <cell r="D5918" t="str">
            <v>Y</v>
          </cell>
          <cell r="E5918" t="str">
            <v/>
          </cell>
          <cell r="F5918" t="str">
            <v>CBP04</v>
          </cell>
          <cell r="G5918" t="str">
            <v>網路進件平台</v>
          </cell>
          <cell r="H5918" t="str">
            <v>NCS</v>
          </cell>
          <cell r="I5918" t="str">
            <v/>
          </cell>
          <cell r="J5918" t="str">
            <v>網路進件平台(大消金系列)</v>
          </cell>
        </row>
        <row r="5919">
          <cell r="B5919" t="str">
            <v>AQF0601</v>
          </cell>
          <cell r="C5919" t="str">
            <v>顧客基本資料查詢(授信作業)</v>
          </cell>
          <cell r="D5919" t="str">
            <v>Y</v>
          </cell>
          <cell r="E5919" t="str">
            <v/>
          </cell>
          <cell r="F5919" t="str">
            <v>CBP04</v>
          </cell>
          <cell r="G5919" t="str">
            <v>網路進件平台</v>
          </cell>
          <cell r="H5919" t="str">
            <v>NCS</v>
          </cell>
          <cell r="I5919" t="str">
            <v/>
          </cell>
          <cell r="J5919" t="str">
            <v>玉山信用卡-網路預借現金(ECS)</v>
          </cell>
        </row>
        <row r="5920">
          <cell r="B5920" t="str">
            <v>AQF0601</v>
          </cell>
          <cell r="C5920" t="str">
            <v>顧客基本資料查詢(授信作業)</v>
          </cell>
          <cell r="D5920" t="str">
            <v>Y</v>
          </cell>
          <cell r="E5920" t="str">
            <v/>
          </cell>
          <cell r="F5920" t="str">
            <v>CBP04</v>
          </cell>
          <cell r="G5920" t="str">
            <v>網路進件平台</v>
          </cell>
          <cell r="H5920" t="str">
            <v>NCS</v>
          </cell>
          <cell r="I5920" t="str">
            <v/>
          </cell>
          <cell r="J5920" t="str">
            <v>敏捷行銷顧客經營系統(MARS)</v>
          </cell>
        </row>
        <row r="5921">
          <cell r="B5921" t="str">
            <v>AQF0601</v>
          </cell>
          <cell r="C5921" t="str">
            <v>顧客基本資料查詢(授信作業)</v>
          </cell>
          <cell r="D5921" t="str">
            <v>Y</v>
          </cell>
          <cell r="E5921" t="str">
            <v/>
          </cell>
          <cell r="F5921" t="str">
            <v>CBP04</v>
          </cell>
          <cell r="G5921" t="str">
            <v>網路進件平台</v>
          </cell>
          <cell r="H5921" t="str">
            <v>NCS</v>
          </cell>
          <cell r="I5921" t="str">
            <v/>
          </cell>
          <cell r="J5921" t="str">
            <v xml:space="preserve">大消金系統(NCS) </v>
          </cell>
        </row>
        <row r="5922">
          <cell r="B5922" t="str">
            <v>AQF0602</v>
          </cell>
          <cell r="C5922" t="str">
            <v>存款帳號查詢餘額和是否圈存事故查詢</v>
          </cell>
          <cell r="D5922" t="str">
            <v>Y</v>
          </cell>
          <cell r="E5922" t="str">
            <v/>
          </cell>
          <cell r="F5922" t="str">
            <v>CBP03</v>
          </cell>
          <cell r="G5922" t="str">
            <v>網路進件平台</v>
          </cell>
          <cell r="H5922" t="str">
            <v>NCS</v>
          </cell>
          <cell r="I5922" t="str">
            <v/>
          </cell>
          <cell r="J5922" t="str">
            <v>網路進件平台(大消金系列)</v>
          </cell>
        </row>
        <row r="5923">
          <cell r="B5923" t="str">
            <v>AQF0602</v>
          </cell>
          <cell r="C5923" t="str">
            <v>存款帳號查詢餘額和是否圈存事故查詢</v>
          </cell>
          <cell r="D5923" t="str">
            <v>Y</v>
          </cell>
          <cell r="E5923" t="str">
            <v/>
          </cell>
          <cell r="F5923" t="str">
            <v>CBP03</v>
          </cell>
          <cell r="G5923" t="str">
            <v>網路進件平台</v>
          </cell>
          <cell r="H5923" t="str">
            <v>NCS</v>
          </cell>
          <cell r="I5923" t="str">
            <v/>
          </cell>
          <cell r="J5923" t="str">
            <v xml:space="preserve">大消金系統(NCS) </v>
          </cell>
        </row>
        <row r="5924">
          <cell r="B5924" t="str">
            <v>AQF0603</v>
          </cell>
          <cell r="C5924" t="str">
            <v>股票擔保品查詢</v>
          </cell>
          <cell r="D5924" t="str">
            <v>Y</v>
          </cell>
          <cell r="E5924" t="str">
            <v/>
          </cell>
          <cell r="F5924" t="str">
            <v>CBP04</v>
          </cell>
          <cell r="G5924" t="str">
            <v>N</v>
          </cell>
          <cell r="H5924" t="str">
            <v>NCS</v>
          </cell>
          <cell r="I5924" t="str">
            <v/>
          </cell>
          <cell r="J5924" t="str">
            <v xml:space="preserve">大消金系統(NCS) </v>
          </cell>
        </row>
        <row r="5925">
          <cell r="B5925" t="str">
            <v>AQF0605</v>
          </cell>
          <cell r="C5925" t="str">
            <v>客戶信用查詢(T466、T275、T468/T268)</v>
          </cell>
          <cell r="D5925" t="str">
            <v>Y</v>
          </cell>
          <cell r="E5925" t="str">
            <v/>
          </cell>
          <cell r="F5925" t="str">
            <v>CBP03</v>
          </cell>
          <cell r="G5925" t="str">
            <v>網路進件平台</v>
          </cell>
          <cell r="H5925" t="str">
            <v>NCS</v>
          </cell>
          <cell r="I5925" t="str">
            <v/>
          </cell>
          <cell r="J5925" t="str">
            <v>網路進件平台(大消金系列)</v>
          </cell>
        </row>
        <row r="5926">
          <cell r="B5926" t="str">
            <v>AQF0605</v>
          </cell>
          <cell r="C5926" t="str">
            <v>客戶信用查詢(T466、T275、T468/T268)</v>
          </cell>
          <cell r="D5926" t="str">
            <v>Y</v>
          </cell>
          <cell r="E5926" t="str">
            <v/>
          </cell>
          <cell r="F5926" t="str">
            <v>CBP03</v>
          </cell>
          <cell r="G5926" t="str">
            <v>網路進件平台</v>
          </cell>
          <cell r="H5926" t="str">
            <v>NCS</v>
          </cell>
          <cell r="I5926" t="str">
            <v/>
          </cell>
          <cell r="J5926" t="str">
            <v>敏捷行銷顧客經營系統(MARS)</v>
          </cell>
        </row>
        <row r="5927">
          <cell r="B5927" t="str">
            <v>AQF0605</v>
          </cell>
          <cell r="C5927" t="str">
            <v>客戶信用查詢(T466、T275、T468/T268)</v>
          </cell>
          <cell r="D5927" t="str">
            <v>Y</v>
          </cell>
          <cell r="E5927" t="str">
            <v/>
          </cell>
          <cell r="F5927" t="str">
            <v>CBP03</v>
          </cell>
          <cell r="G5927" t="str">
            <v>網路進件平台</v>
          </cell>
          <cell r="H5927" t="str">
            <v>NCS</v>
          </cell>
          <cell r="I5927" t="str">
            <v/>
          </cell>
          <cell r="J5927" t="str">
            <v xml:space="preserve">大消金系統(NCS) </v>
          </cell>
        </row>
        <row r="5928">
          <cell r="B5928" t="str">
            <v>AQF0606</v>
          </cell>
          <cell r="C5928" t="str">
            <v>借保戶查詢</v>
          </cell>
          <cell r="D5928" t="str">
            <v>Y</v>
          </cell>
          <cell r="E5928" t="str">
            <v/>
          </cell>
          <cell r="F5928" t="str">
            <v>CBP04</v>
          </cell>
          <cell r="G5928" t="str">
            <v>網路進件平台,大消金系統（NCS-信貸）</v>
          </cell>
          <cell r="H5928" t="str">
            <v>NCS</v>
          </cell>
          <cell r="I5928" t="str">
            <v/>
          </cell>
          <cell r="J5928" t="str">
            <v>網路進件平台(大消金系列)</v>
          </cell>
        </row>
        <row r="5929">
          <cell r="B5929" t="str">
            <v>AQF0606</v>
          </cell>
          <cell r="C5929" t="str">
            <v>借保戶查詢</v>
          </cell>
          <cell r="D5929" t="str">
            <v>Y</v>
          </cell>
          <cell r="E5929" t="str">
            <v/>
          </cell>
          <cell r="F5929" t="str">
            <v>CBP04</v>
          </cell>
          <cell r="G5929" t="str">
            <v>網路進件平台,大消金系統（NCS-信貸）</v>
          </cell>
          <cell r="H5929" t="str">
            <v>NCS</v>
          </cell>
          <cell r="I5929" t="str">
            <v/>
          </cell>
          <cell r="J5929" t="str">
            <v>敏捷行銷顧客經營系統(MARS)</v>
          </cell>
        </row>
        <row r="5930">
          <cell r="B5930" t="str">
            <v>AQF0606</v>
          </cell>
          <cell r="C5930" t="str">
            <v>借保戶查詢</v>
          </cell>
          <cell r="D5930" t="str">
            <v>Y</v>
          </cell>
          <cell r="E5930" t="str">
            <v/>
          </cell>
          <cell r="F5930" t="str">
            <v>CBP04</v>
          </cell>
          <cell r="G5930" t="str">
            <v>網路進件平台,大消金系統（NCS-信貸）</v>
          </cell>
          <cell r="H5930" t="str">
            <v>NCS</v>
          </cell>
          <cell r="I5930" t="str">
            <v/>
          </cell>
          <cell r="J5930" t="str">
            <v xml:space="preserve">大消金系統(NCS) </v>
          </cell>
        </row>
        <row r="5931">
          <cell r="B5931" t="str">
            <v>AQF0607</v>
          </cell>
          <cell r="C5931" t="str">
            <v>透支契約展期</v>
          </cell>
          <cell r="D5931" t="str">
            <v>N</v>
          </cell>
          <cell r="E5931" t="str">
            <v/>
          </cell>
          <cell r="F5931" t="str">
            <v>CBP04</v>
          </cell>
          <cell r="G5931" t="str">
            <v>N</v>
          </cell>
          <cell r="H5931" t="str">
            <v>NCS</v>
          </cell>
          <cell r="I5931" t="str">
            <v/>
          </cell>
          <cell r="J5931" t="str">
            <v>N/A</v>
          </cell>
        </row>
        <row r="5932">
          <cell r="B5932" t="str">
            <v>AQF0607</v>
          </cell>
          <cell r="C5932" t="str">
            <v>透支契約展期</v>
          </cell>
          <cell r="D5932" t="str">
            <v>N</v>
          </cell>
          <cell r="E5932" t="str">
            <v/>
          </cell>
          <cell r="F5932" t="str">
            <v>CBP04</v>
          </cell>
          <cell r="G5932" t="str">
            <v>N</v>
          </cell>
          <cell r="H5932" t="str">
            <v>NCS</v>
          </cell>
          <cell r="I5932" t="str">
            <v/>
          </cell>
          <cell r="J5932" t="str">
            <v>N/A</v>
          </cell>
        </row>
        <row r="5933">
          <cell r="B5933" t="str">
            <v>AQF0608</v>
          </cell>
          <cell r="C5933" t="str">
            <v>交易結果查詢</v>
          </cell>
          <cell r="D5933" t="str">
            <v>N</v>
          </cell>
          <cell r="E5933" t="str">
            <v/>
          </cell>
          <cell r="F5933" t="str">
            <v>CBP04</v>
          </cell>
          <cell r="G5933" t="str">
            <v>N</v>
          </cell>
          <cell r="H5933" t="str">
            <v>NCS</v>
          </cell>
          <cell r="I5933" t="str">
            <v/>
          </cell>
          <cell r="J5933" t="str">
            <v>N/A</v>
          </cell>
        </row>
        <row r="5934">
          <cell r="B5934" t="str">
            <v>AQF0608</v>
          </cell>
          <cell r="C5934" t="str">
            <v>交易結果查詢</v>
          </cell>
          <cell r="D5934" t="str">
            <v>N</v>
          </cell>
          <cell r="E5934" t="str">
            <v/>
          </cell>
          <cell r="F5934" t="str">
            <v>CBP04</v>
          </cell>
          <cell r="G5934" t="str">
            <v>N</v>
          </cell>
          <cell r="H5934" t="str">
            <v>NCS</v>
          </cell>
          <cell r="I5934" t="str">
            <v/>
          </cell>
          <cell r="J5934" t="str">
            <v>N/A</v>
          </cell>
        </row>
        <row r="5935">
          <cell r="B5935" t="str">
            <v>AQF0609</v>
          </cell>
          <cell r="C5935" t="str">
            <v>擔保品查詢</v>
          </cell>
          <cell r="D5935" t="str">
            <v>Y</v>
          </cell>
          <cell r="E5935" t="str">
            <v/>
          </cell>
          <cell r="F5935" t="str">
            <v>CBP04</v>
          </cell>
          <cell r="G5935" t="str">
            <v>網路進件平台,大消金系統（NCS-信貸）</v>
          </cell>
          <cell r="H5935" t="str">
            <v>NCS</v>
          </cell>
          <cell r="I5935" t="str">
            <v/>
          </cell>
          <cell r="J5935" t="str">
            <v>網路進件平台(大消金系列)</v>
          </cell>
        </row>
        <row r="5936">
          <cell r="B5936" t="str">
            <v>AQF0609</v>
          </cell>
          <cell r="C5936" t="str">
            <v>擔保品查詢</v>
          </cell>
          <cell r="D5936" t="str">
            <v>Y</v>
          </cell>
          <cell r="E5936" t="str">
            <v/>
          </cell>
          <cell r="F5936" t="str">
            <v>CBP04</v>
          </cell>
          <cell r="G5936" t="str">
            <v>網路進件平台,大消金系統（NCS-信貸）</v>
          </cell>
          <cell r="H5936" t="str">
            <v>NCS</v>
          </cell>
          <cell r="I5936" t="str">
            <v/>
          </cell>
          <cell r="J5936" t="str">
            <v>敏捷行銷顧客經營系統(MARS)</v>
          </cell>
        </row>
        <row r="5937">
          <cell r="B5937" t="str">
            <v>AQF0609</v>
          </cell>
          <cell r="C5937" t="str">
            <v>擔保品查詢</v>
          </cell>
          <cell r="D5937" t="str">
            <v>Y</v>
          </cell>
          <cell r="E5937" t="str">
            <v/>
          </cell>
          <cell r="F5937" t="str">
            <v>CBP04</v>
          </cell>
          <cell r="G5937" t="str">
            <v>網路進件平台,大消金系統（NCS-信貸）</v>
          </cell>
          <cell r="H5937" t="str">
            <v>NCS</v>
          </cell>
          <cell r="I5937" t="str">
            <v/>
          </cell>
          <cell r="J5937" t="str">
            <v xml:space="preserve">大消金系統(NCS) </v>
          </cell>
        </row>
        <row r="5938">
          <cell r="B5938" t="str">
            <v>AQF0610</v>
          </cell>
          <cell r="C5938" t="str">
            <v>交易明細查詢（查詢該筆授信帳號變更資訊</v>
          </cell>
          <cell r="D5938" t="str">
            <v>Y</v>
          </cell>
          <cell r="E5938" t="str">
            <v/>
          </cell>
          <cell r="F5938" t="str">
            <v>CBP04</v>
          </cell>
          <cell r="G5938" t="str">
            <v>網路進件平台</v>
          </cell>
          <cell r="H5938" t="str">
            <v>NCS</v>
          </cell>
          <cell r="I5938" t="str">
            <v/>
          </cell>
          <cell r="J5938" t="str">
            <v>網路進件平台(大消金系列)</v>
          </cell>
        </row>
        <row r="5939">
          <cell r="B5939" t="str">
            <v>AQF0610</v>
          </cell>
          <cell r="C5939" t="str">
            <v>交易明細查詢（查詢該筆授信帳號變更資訊</v>
          </cell>
          <cell r="D5939" t="str">
            <v>Y</v>
          </cell>
          <cell r="E5939" t="str">
            <v/>
          </cell>
          <cell r="F5939" t="str">
            <v>CBP04</v>
          </cell>
          <cell r="G5939" t="str">
            <v>網路進件平台</v>
          </cell>
          <cell r="H5939" t="str">
            <v>NCS</v>
          </cell>
          <cell r="I5939" t="str">
            <v/>
          </cell>
          <cell r="J5939" t="str">
            <v xml:space="preserve">大消金系統(NCS) </v>
          </cell>
        </row>
        <row r="5940">
          <cell r="B5940" t="str">
            <v>AQF0611</v>
          </cell>
          <cell r="C5940" t="str">
            <v>客戶事故資料查詢ＣＡＬＬＴ４６９取得資料</v>
          </cell>
          <cell r="D5940" t="str">
            <v>Y</v>
          </cell>
          <cell r="E5940" t="str">
            <v/>
          </cell>
          <cell r="F5940" t="str">
            <v>CBP03</v>
          </cell>
          <cell r="G5940" t="str">
            <v>大消金系統（NCS-信貸）</v>
          </cell>
          <cell r="H5940" t="str">
            <v>NCS</v>
          </cell>
          <cell r="I5940" t="str">
            <v/>
          </cell>
          <cell r="J5940" t="str">
            <v>敏捷行銷顧客經營系統(MARS)</v>
          </cell>
        </row>
        <row r="5941">
          <cell r="B5941" t="str">
            <v>AQF0611</v>
          </cell>
          <cell r="C5941" t="str">
            <v>客戶事故資料查詢ＣＡＬＬＴ４６９取得資料</v>
          </cell>
          <cell r="D5941" t="str">
            <v>Y</v>
          </cell>
          <cell r="E5941" t="str">
            <v/>
          </cell>
          <cell r="F5941" t="str">
            <v>CBP03</v>
          </cell>
          <cell r="G5941" t="str">
            <v>大消金系統（NCS-信貸）</v>
          </cell>
          <cell r="H5941" t="str">
            <v>NCS</v>
          </cell>
          <cell r="I5941" t="str">
            <v/>
          </cell>
          <cell r="J5941" t="str">
            <v xml:space="preserve">大消金系統(NCS) </v>
          </cell>
        </row>
        <row r="5942">
          <cell r="B5942" t="str">
            <v>AQF0612</v>
          </cell>
          <cell r="C5942" t="str">
            <v>清償查詢ＣＡＬＬＴ５８４取得資料</v>
          </cell>
          <cell r="D5942" t="str">
            <v>Y</v>
          </cell>
          <cell r="E5942" t="str">
            <v/>
          </cell>
          <cell r="F5942" t="str">
            <v>CBP04</v>
          </cell>
          <cell r="G5942" t="str">
            <v>大消金系統（NCS-SB）</v>
          </cell>
          <cell r="H5942" t="str">
            <v>NCS</v>
          </cell>
          <cell r="I5942" t="str">
            <v/>
          </cell>
          <cell r="J5942" t="str">
            <v xml:space="preserve">大消金系統(NCS) </v>
          </cell>
        </row>
        <row r="5943">
          <cell r="B5943" t="str">
            <v>AQF0613</v>
          </cell>
          <cell r="C5943" t="str">
            <v>授信戶同一關係或集團企業查詢事故查詢(T592)</v>
          </cell>
          <cell r="D5943" t="str">
            <v>Y</v>
          </cell>
          <cell r="E5943" t="str">
            <v/>
          </cell>
          <cell r="F5943" t="str">
            <v>CBP04</v>
          </cell>
          <cell r="G5943" t="str">
            <v>大消金系統（NCS-SB）</v>
          </cell>
          <cell r="H5943" t="str">
            <v>N</v>
          </cell>
          <cell r="I5943" t="str">
            <v/>
          </cell>
          <cell r="J5943" t="str">
            <v xml:space="preserve">大消金系統(NCS) </v>
          </cell>
        </row>
        <row r="5944">
          <cell r="B5944" t="str">
            <v>AQF0614</v>
          </cell>
          <cell r="C5944" t="str">
            <v>顧客基本資料查詢</v>
          </cell>
          <cell r="D5944" t="str">
            <v>N</v>
          </cell>
          <cell r="E5944" t="str">
            <v/>
          </cell>
          <cell r="F5944" t="str">
            <v>CIFX</v>
          </cell>
          <cell r="G5944" t="str">
            <v>N</v>
          </cell>
          <cell r="H5944" t="str">
            <v>NCS</v>
          </cell>
          <cell r="I5944" t="str">
            <v/>
          </cell>
          <cell r="J5944" t="str">
            <v xml:space="preserve">大消金系統(NCS) </v>
          </cell>
        </row>
        <row r="5945">
          <cell r="B5945" t="str">
            <v>AQF0615</v>
          </cell>
          <cell r="C5945" t="str">
            <v>客戶信用查詢T561資料取得</v>
          </cell>
          <cell r="D5945" t="str">
            <v>Y</v>
          </cell>
          <cell r="E5945" t="str">
            <v/>
          </cell>
          <cell r="F5945" t="str">
            <v>CBP03</v>
          </cell>
          <cell r="G5945" t="str">
            <v>大消金系統（NCS-SB）</v>
          </cell>
          <cell r="H5945" t="str">
            <v>NCS</v>
          </cell>
          <cell r="I5945" t="str">
            <v/>
          </cell>
          <cell r="J5945" t="str">
            <v>敏捷行銷顧客經營系統(MARS)</v>
          </cell>
        </row>
        <row r="5946">
          <cell r="B5946" t="str">
            <v>AQF0615</v>
          </cell>
          <cell r="C5946" t="str">
            <v>客戶信用查詢T561資料取得</v>
          </cell>
          <cell r="D5946" t="str">
            <v>Y</v>
          </cell>
          <cell r="E5946" t="str">
            <v/>
          </cell>
          <cell r="F5946" t="str">
            <v>CBP03</v>
          </cell>
          <cell r="G5946" t="str">
            <v>大消金系統（NCS-SB）</v>
          </cell>
          <cell r="H5946" t="str">
            <v>NCS</v>
          </cell>
          <cell r="I5946" t="str">
            <v/>
          </cell>
          <cell r="J5946" t="str">
            <v xml:space="preserve">大消金系統(NCS) </v>
          </cell>
        </row>
        <row r="5947">
          <cell r="B5947" t="str">
            <v>AQF0616</v>
          </cell>
          <cell r="C5947" t="str">
            <v>由ＣＩＤＲＡ之帳號取得客戶信用資料</v>
          </cell>
          <cell r="D5947" t="str">
            <v>Y</v>
          </cell>
          <cell r="E5947" t="str">
            <v/>
          </cell>
          <cell r="F5947" t="str">
            <v>CBP03</v>
          </cell>
          <cell r="G5947" t="str">
            <v>網路進件平台</v>
          </cell>
          <cell r="H5947" t="str">
            <v>NCS</v>
          </cell>
          <cell r="I5947" t="str">
            <v/>
          </cell>
          <cell r="J5947" t="str">
            <v>網路進件平台(大消金系列)</v>
          </cell>
        </row>
        <row r="5948">
          <cell r="B5948" t="str">
            <v>AQF0616</v>
          </cell>
          <cell r="C5948" t="str">
            <v>由ＣＩＤＲＡ之帳號取得客戶信用資料</v>
          </cell>
          <cell r="D5948" t="str">
            <v>Y</v>
          </cell>
          <cell r="E5948" t="str">
            <v/>
          </cell>
          <cell r="F5948" t="str">
            <v>CBP03</v>
          </cell>
          <cell r="G5948" t="str">
            <v>網路進件平台</v>
          </cell>
          <cell r="H5948" t="str">
            <v>NCS</v>
          </cell>
          <cell r="I5948" t="str">
            <v/>
          </cell>
          <cell r="J5948" t="str">
            <v>敏捷行銷顧客經營系統(MARS)</v>
          </cell>
        </row>
        <row r="5949">
          <cell r="B5949" t="str">
            <v>AQF0616</v>
          </cell>
          <cell r="C5949" t="str">
            <v>由ＣＩＤＲＡ之帳號取得客戶信用資料</v>
          </cell>
          <cell r="D5949" t="str">
            <v>Y</v>
          </cell>
          <cell r="E5949" t="str">
            <v/>
          </cell>
          <cell r="F5949" t="str">
            <v>CBP03</v>
          </cell>
          <cell r="G5949" t="str">
            <v>網路進件平台</v>
          </cell>
          <cell r="H5949" t="str">
            <v>NCS</v>
          </cell>
          <cell r="I5949" t="str">
            <v/>
          </cell>
          <cell r="J5949" t="str">
            <v xml:space="preserve">大消金系統(NCS) </v>
          </cell>
        </row>
        <row r="5950">
          <cell r="B5950" t="str">
            <v>AQF0650</v>
          </cell>
          <cell r="C5950" t="str">
            <v>央行額度申報試算暨交易明細查詢</v>
          </cell>
          <cell r="D5950" t="str">
            <v>N(20180331)</v>
          </cell>
          <cell r="E5950" t="str">
            <v/>
          </cell>
          <cell r="F5950" t="str">
            <v>CBP16.2</v>
          </cell>
          <cell r="G5950" t="str">
            <v>外匯共用平台（FXCM）,個網銀（PIB）</v>
          </cell>
          <cell r="H5950" t="str">
            <v/>
          </cell>
          <cell r="I5950" t="str">
            <v/>
          </cell>
          <cell r="J5950" t="str">
            <v>N/A</v>
          </cell>
        </row>
        <row r="5951">
          <cell r="B5951" t="str">
            <v>AQF0650</v>
          </cell>
          <cell r="C5951" t="str">
            <v>央行額度申報試算暨交易明細查詢</v>
          </cell>
          <cell r="D5951" t="str">
            <v>N(20180331)</v>
          </cell>
          <cell r="E5951" t="str">
            <v/>
          </cell>
          <cell r="F5951" t="str">
            <v>CBP16.2</v>
          </cell>
          <cell r="G5951" t="str">
            <v>外匯共用平台（FXCM）,個網銀（PIB）</v>
          </cell>
          <cell r="H5951" t="str">
            <v/>
          </cell>
          <cell r="I5951" t="str">
            <v/>
          </cell>
          <cell r="J5951" t="str">
            <v>N/A</v>
          </cell>
        </row>
        <row r="5952">
          <cell r="B5952" t="str">
            <v>AQF0701</v>
          </cell>
          <cell r="C5952" t="str">
            <v>沖正交易(只沖AQF0001)</v>
          </cell>
          <cell r="D5952" t="str">
            <v>Y</v>
          </cell>
          <cell r="E5952" t="str">
            <v/>
          </cell>
          <cell r="F5952" t="str">
            <v>CBP04</v>
          </cell>
          <cell r="G5952" t="str">
            <v>大消金系統（NCS-SB）</v>
          </cell>
          <cell r="H5952" t="str">
            <v>NCS</v>
          </cell>
          <cell r="I5952" t="str">
            <v/>
          </cell>
          <cell r="J5952" t="str">
            <v xml:space="preserve">大消金系統(NCS) </v>
          </cell>
        </row>
        <row r="5953">
          <cell r="B5953" t="str">
            <v>E501041</v>
          </cell>
          <cell r="C5953" t="str">
            <v>清償沖正</v>
          </cell>
          <cell r="D5953" t="str">
            <v>Y</v>
          </cell>
          <cell r="E5953" t="str">
            <v/>
          </cell>
          <cell r="F5953" t="str">
            <v>CBP04</v>
          </cell>
          <cell r="G5953" t="str">
            <v>N</v>
          </cell>
          <cell r="H5953" t="str">
            <v>NBS</v>
          </cell>
          <cell r="I5953" t="str">
            <v/>
          </cell>
          <cell r="J5953" t="str">
            <v>新世代分行系統(NBS)</v>
          </cell>
        </row>
        <row r="5954">
          <cell r="B5954" t="str">
            <v>E501042</v>
          </cell>
          <cell r="C5954" t="str">
            <v>部分還本沖正</v>
          </cell>
          <cell r="D5954" t="str">
            <v>Y</v>
          </cell>
          <cell r="E5954" t="str">
            <v/>
          </cell>
          <cell r="F5954" t="str">
            <v>CBP04</v>
          </cell>
          <cell r="G5954" t="str">
            <v>N</v>
          </cell>
          <cell r="H5954" t="str">
            <v>NBS</v>
          </cell>
          <cell r="I5954" t="str">
            <v/>
          </cell>
          <cell r="J5954" t="str">
            <v>新世代分行系統(NBS)</v>
          </cell>
        </row>
        <row r="5955">
          <cell r="B5955" t="str">
            <v>E50111</v>
          </cell>
          <cell r="C5955" t="str">
            <v>存單質借（貸放）沖正</v>
          </cell>
          <cell r="D5955" t="str">
            <v>Y</v>
          </cell>
          <cell r="E5955" t="str">
            <v/>
          </cell>
          <cell r="F5955" t="str">
            <v>CBP04</v>
          </cell>
          <cell r="G5955" t="str">
            <v>N</v>
          </cell>
          <cell r="H5955" t="str">
            <v>NBS</v>
          </cell>
          <cell r="I5955" t="str">
            <v/>
          </cell>
          <cell r="J5955" t="str">
            <v>新世代分行系統(NBS)</v>
          </cell>
        </row>
        <row r="5956">
          <cell r="B5956" t="str">
            <v>E50112</v>
          </cell>
          <cell r="C5956" t="str">
            <v>消金還款沖正</v>
          </cell>
          <cell r="D5956" t="str">
            <v>Y</v>
          </cell>
          <cell r="E5956" t="str">
            <v/>
          </cell>
          <cell r="F5956" t="str">
            <v>CBP04</v>
          </cell>
          <cell r="G5956" t="str">
            <v>N</v>
          </cell>
          <cell r="H5956" t="str">
            <v>NBS</v>
          </cell>
          <cell r="I5956" t="str">
            <v/>
          </cell>
          <cell r="J5956" t="str">
            <v>新世代分行系統(NBS)</v>
          </cell>
        </row>
        <row r="5957">
          <cell r="B5957" t="str">
            <v>E501963</v>
          </cell>
          <cell r="C5957" t="str">
            <v>墊付股款動用沖正.</v>
          </cell>
          <cell r="D5957" t="str">
            <v>Y</v>
          </cell>
          <cell r="E5957" t="str">
            <v/>
          </cell>
          <cell r="F5957" t="str">
            <v>CBP04</v>
          </cell>
          <cell r="G5957" t="str">
            <v>N</v>
          </cell>
          <cell r="H5957" t="str">
            <v>NBS</v>
          </cell>
          <cell r="I5957" t="str">
            <v/>
          </cell>
          <cell r="J5957" t="str">
            <v>新世代分行系統(NBS)</v>
          </cell>
        </row>
        <row r="5958">
          <cell r="B5958" t="str">
            <v>IFPINCS</v>
          </cell>
          <cell r="C5958" t="str">
            <v>大消金系統交易檢核</v>
          </cell>
          <cell r="D5958" t="str">
            <v>Y</v>
          </cell>
          <cell r="E5958" t="str">
            <v/>
          </cell>
          <cell r="F5958" t="str">
            <v>N</v>
          </cell>
          <cell r="G5958" t="str">
            <v>N</v>
          </cell>
          <cell r="H5958" t="str">
            <v>NCS</v>
          </cell>
          <cell r="I5958" t="str">
            <v/>
          </cell>
          <cell r="J5958" t="str">
            <v>N/A</v>
          </cell>
        </row>
        <row r="5959">
          <cell r="B5959" t="str">
            <v>S501161</v>
          </cell>
          <cell r="C5959" t="str">
            <v>繳借款利息</v>
          </cell>
          <cell r="D5959" t="str">
            <v>Y</v>
          </cell>
          <cell r="E5959" t="str">
            <v/>
          </cell>
          <cell r="F5959" t="str">
            <v>N</v>
          </cell>
          <cell r="G5959" t="str">
            <v>N</v>
          </cell>
          <cell r="H5959" t="str">
            <v/>
          </cell>
          <cell r="I5959" t="str">
            <v/>
          </cell>
          <cell r="J5959" t="str">
            <v>N/A</v>
          </cell>
        </row>
        <row r="5960">
          <cell r="B5960" t="str">
            <v>S501163</v>
          </cell>
          <cell r="C5960" t="str">
            <v>綜存繳借款利息.</v>
          </cell>
          <cell r="D5960" t="str">
            <v>Y</v>
          </cell>
          <cell r="E5960" t="str">
            <v/>
          </cell>
          <cell r="F5960" t="str">
            <v>N</v>
          </cell>
          <cell r="G5960" t="str">
            <v>N</v>
          </cell>
          <cell r="H5960" t="str">
            <v/>
          </cell>
          <cell r="I5960" t="str">
            <v/>
          </cell>
          <cell r="J5960" t="str">
            <v>N/A</v>
          </cell>
        </row>
        <row r="5961">
          <cell r="B5961" t="str">
            <v>S503971</v>
          </cell>
          <cell r="C5961" t="str">
            <v>存戶借款利息查詢</v>
          </cell>
          <cell r="D5961" t="str">
            <v>Y</v>
          </cell>
          <cell r="E5961" t="str">
            <v/>
          </cell>
          <cell r="F5961" t="str">
            <v>N</v>
          </cell>
          <cell r="G5961" t="str">
            <v>N</v>
          </cell>
          <cell r="H5961" t="str">
            <v/>
          </cell>
          <cell r="I5961" t="str">
            <v/>
          </cell>
          <cell r="J5961" t="str">
            <v>N/A</v>
          </cell>
        </row>
        <row r="5962">
          <cell r="B5962" t="str">
            <v>S503973</v>
          </cell>
          <cell r="C5962" t="str">
            <v>外存質借利息查詢(TA9701、MY1005)</v>
          </cell>
          <cell r="D5962" t="str">
            <v>Y</v>
          </cell>
          <cell r="E5962" t="str">
            <v/>
          </cell>
          <cell r="F5962" t="str">
            <v>N</v>
          </cell>
          <cell r="G5962" t="str">
            <v>N</v>
          </cell>
          <cell r="H5962" t="str">
            <v/>
          </cell>
          <cell r="I5962" t="str">
            <v/>
          </cell>
          <cell r="J5962" t="str">
            <v>N/A</v>
          </cell>
        </row>
        <row r="5963">
          <cell r="B5963" t="str">
            <v>A601011</v>
          </cell>
          <cell r="C5963" t="str">
            <v>虛擬帳號新增與變更</v>
          </cell>
          <cell r="D5963" t="str">
            <v>N</v>
          </cell>
          <cell r="E5963" t="str">
            <v/>
          </cell>
          <cell r="F5963" t="str">
            <v>CBP03</v>
          </cell>
          <cell r="G5963" t="str">
            <v>N</v>
          </cell>
          <cell r="H5963" t="str">
            <v>NBS</v>
          </cell>
          <cell r="I5963" t="str">
            <v/>
          </cell>
          <cell r="J5963" t="str">
            <v>客服系統(PeopleSof)</v>
          </cell>
        </row>
        <row r="5964">
          <cell r="B5964" t="str">
            <v>A601011</v>
          </cell>
          <cell r="C5964" t="str">
            <v>虛擬帳號新增與變更</v>
          </cell>
          <cell r="D5964" t="str">
            <v>Y</v>
          </cell>
          <cell r="E5964" t="str">
            <v/>
          </cell>
          <cell r="F5964" t="str">
            <v>CBP03</v>
          </cell>
          <cell r="G5964" t="str">
            <v>N</v>
          </cell>
          <cell r="H5964" t="str">
            <v>NBS</v>
          </cell>
          <cell r="I5964" t="str">
            <v/>
          </cell>
          <cell r="J5964" t="str">
            <v>新世代分行系統(NBS)</v>
          </cell>
        </row>
        <row r="5965">
          <cell r="B5965" t="str">
            <v>A601012</v>
          </cell>
          <cell r="C5965" t="str">
            <v>虛擬帳號新增／變更／刪除作業</v>
          </cell>
          <cell r="D5965" t="str">
            <v>Y</v>
          </cell>
          <cell r="E5965" t="str">
            <v/>
          </cell>
          <cell r="F5965" t="str">
            <v>CBP03</v>
          </cell>
          <cell r="G5965" t="str">
            <v>N</v>
          </cell>
          <cell r="H5965" t="str">
            <v>NBS</v>
          </cell>
          <cell r="I5965" t="str">
            <v>IFP0ATWB</v>
          </cell>
          <cell r="J5965" t="str">
            <v>新世代分行系統(NBS)</v>
          </cell>
        </row>
        <row r="5966">
          <cell r="B5966" t="str">
            <v>A601021</v>
          </cell>
          <cell r="C5966" t="str">
            <v>銷帳資料異動查詢</v>
          </cell>
          <cell r="D5966" t="str">
            <v>Y</v>
          </cell>
          <cell r="E5966" t="str">
            <v/>
          </cell>
          <cell r="F5966" t="str">
            <v>CBP03</v>
          </cell>
          <cell r="G5966" t="str">
            <v>N</v>
          </cell>
          <cell r="H5966" t="str">
            <v>NBS</v>
          </cell>
          <cell r="I5966" t="str">
            <v/>
          </cell>
          <cell r="J5966" t="str">
            <v>新世代分行系統(NBS)</v>
          </cell>
        </row>
        <row r="5967">
          <cell r="B5967" t="str">
            <v>A601022</v>
          </cell>
          <cell r="C5967" t="str">
            <v>股東資料異動作業</v>
          </cell>
          <cell r="D5967" t="str">
            <v>Y</v>
          </cell>
          <cell r="E5967" t="str">
            <v/>
          </cell>
          <cell r="F5967" t="str">
            <v>CBP03</v>
          </cell>
          <cell r="G5967" t="str">
            <v>N</v>
          </cell>
          <cell r="H5967" t="str">
            <v>NBS</v>
          </cell>
          <cell r="I5967" t="str">
            <v/>
          </cell>
          <cell r="J5967" t="str">
            <v>新世代分行系統(NBS)</v>
          </cell>
        </row>
        <row r="5968">
          <cell r="B5968" t="str">
            <v>A602011</v>
          </cell>
          <cell r="C5968" t="str">
            <v>整合帳戶管理明細登錄/異動</v>
          </cell>
          <cell r="D5968" t="str">
            <v>Y</v>
          </cell>
          <cell r="E5968" t="str">
            <v/>
          </cell>
          <cell r="F5968" t="str">
            <v>CBP03</v>
          </cell>
          <cell r="G5968" t="str">
            <v>N</v>
          </cell>
          <cell r="H5968" t="str">
            <v>NBS</v>
          </cell>
          <cell r="I5968" t="str">
            <v/>
          </cell>
          <cell r="J5968" t="str">
            <v>新世代分行系統(NBS)</v>
          </cell>
        </row>
        <row r="5969">
          <cell r="B5969" t="str">
            <v>A602012</v>
          </cell>
          <cell r="C5969" t="str">
            <v>整合帳戶本日餘額(查詢各分公司今日餘額)</v>
          </cell>
          <cell r="D5969" t="str">
            <v>Y</v>
          </cell>
          <cell r="E5969" t="str">
            <v/>
          </cell>
          <cell r="F5969" t="str">
            <v>CBP03</v>
          </cell>
          <cell r="G5969" t="str">
            <v>N</v>
          </cell>
          <cell r="H5969" t="str">
            <v>NBS</v>
          </cell>
          <cell r="I5969" t="str">
            <v/>
          </cell>
          <cell r="J5969" t="str">
            <v>新世代分行系統(NBS)</v>
          </cell>
        </row>
        <row r="5970">
          <cell r="B5970" t="str">
            <v>A602013</v>
          </cell>
          <cell r="C5970" t="str">
            <v>整合帳戶本管理明細查詢(每日淨額彙總檔)</v>
          </cell>
          <cell r="D5970" t="str">
            <v>Y</v>
          </cell>
          <cell r="E5970" t="str">
            <v/>
          </cell>
          <cell r="F5970" t="str">
            <v>CBP03</v>
          </cell>
          <cell r="G5970" t="str">
            <v>N</v>
          </cell>
          <cell r="H5970" t="str">
            <v>NBS</v>
          </cell>
          <cell r="I5970" t="str">
            <v/>
          </cell>
          <cell r="J5970" t="str">
            <v>新世代分行系統(NBS)</v>
          </cell>
        </row>
        <row r="5971">
          <cell r="B5971" t="str">
            <v>A602014</v>
          </cell>
          <cell r="C5971" t="str">
            <v>整合帳戶本管理明細查詢(每日淨額明細)</v>
          </cell>
          <cell r="D5971" t="str">
            <v>Y</v>
          </cell>
          <cell r="E5971" t="str">
            <v/>
          </cell>
          <cell r="F5971" t="str">
            <v>CBP03</v>
          </cell>
          <cell r="G5971" t="str">
            <v>N</v>
          </cell>
          <cell r="H5971" t="str">
            <v>NBS</v>
          </cell>
          <cell r="I5971" t="str">
            <v/>
          </cell>
          <cell r="J5971" t="str">
            <v>新世代分行系統(NBS)</v>
          </cell>
        </row>
        <row r="5972">
          <cell r="B5972" t="str">
            <v>A603021</v>
          </cell>
          <cell r="C5972" t="str">
            <v>ＥＤＩ用戶申請</v>
          </cell>
          <cell r="D5972" t="str">
            <v>N</v>
          </cell>
          <cell r="E5972" t="str">
            <v/>
          </cell>
          <cell r="F5972" t="str">
            <v>CIB</v>
          </cell>
          <cell r="G5972" t="str">
            <v>N</v>
          </cell>
          <cell r="H5972" t="str">
            <v/>
          </cell>
          <cell r="I5972" t="str">
            <v/>
          </cell>
          <cell r="J5972" t="str">
            <v>N/A</v>
          </cell>
        </row>
        <row r="5973">
          <cell r="B5973" t="str">
            <v>A603022</v>
          </cell>
          <cell r="C5973" t="str">
            <v>ＥＤＩ用戶註銷</v>
          </cell>
          <cell r="D5973" t="str">
            <v>N</v>
          </cell>
          <cell r="E5973" t="str">
            <v/>
          </cell>
          <cell r="F5973" t="str">
            <v>CIB</v>
          </cell>
          <cell r="G5973" t="str">
            <v>N</v>
          </cell>
          <cell r="H5973" t="str">
            <v/>
          </cell>
          <cell r="I5973" t="str">
            <v/>
          </cell>
          <cell r="J5973" t="str">
            <v>N/A</v>
          </cell>
        </row>
        <row r="5974">
          <cell r="B5974" t="str">
            <v>A60303</v>
          </cell>
          <cell r="C5974" t="str">
            <v>ＥＤＩ憑證事故登錄</v>
          </cell>
          <cell r="D5974" t="str">
            <v>N</v>
          </cell>
          <cell r="E5974" t="str">
            <v/>
          </cell>
          <cell r="F5974" t="str">
            <v>CIB</v>
          </cell>
          <cell r="G5974" t="str">
            <v>N</v>
          </cell>
          <cell r="H5974" t="str">
            <v/>
          </cell>
          <cell r="I5974" t="str">
            <v/>
          </cell>
          <cell r="J5974" t="str">
            <v>N/A</v>
          </cell>
        </row>
        <row r="5975">
          <cell r="B5975" t="str">
            <v>A603041</v>
          </cell>
          <cell r="C5975" t="str">
            <v>FEDI往來用戶資料查詢</v>
          </cell>
          <cell r="D5975" t="str">
            <v>N</v>
          </cell>
          <cell r="E5975" t="str">
            <v/>
          </cell>
          <cell r="F5975" t="str">
            <v>CIB</v>
          </cell>
          <cell r="G5975" t="str">
            <v>N</v>
          </cell>
          <cell r="H5975" t="str">
            <v/>
          </cell>
          <cell r="I5975" t="str">
            <v/>
          </cell>
          <cell r="J5975" t="str">
            <v>N/A</v>
          </cell>
        </row>
        <row r="5976">
          <cell r="B5976" t="str">
            <v>A603042</v>
          </cell>
          <cell r="C5976" t="str">
            <v>FEDI用戶全部資料查詢</v>
          </cell>
          <cell r="D5976" t="str">
            <v>N</v>
          </cell>
          <cell r="E5976" t="str">
            <v/>
          </cell>
          <cell r="F5976" t="str">
            <v>CIB</v>
          </cell>
          <cell r="G5976" t="str">
            <v>N</v>
          </cell>
          <cell r="H5976" t="str">
            <v/>
          </cell>
          <cell r="I5976" t="str">
            <v/>
          </cell>
          <cell r="J5976" t="str">
            <v>N/A</v>
          </cell>
        </row>
        <row r="5977">
          <cell r="B5977" t="str">
            <v>A603043</v>
          </cell>
          <cell r="C5977" t="str">
            <v>FEDI轉出約定查詢</v>
          </cell>
          <cell r="D5977" t="str">
            <v>N</v>
          </cell>
          <cell r="E5977" t="str">
            <v/>
          </cell>
          <cell r="F5977" t="str">
            <v>CIB</v>
          </cell>
          <cell r="G5977" t="str">
            <v>N</v>
          </cell>
          <cell r="H5977" t="str">
            <v/>
          </cell>
          <cell r="I5977" t="str">
            <v/>
          </cell>
          <cell r="J5977" t="str">
            <v>N/A</v>
          </cell>
        </row>
        <row r="5978">
          <cell r="B5978" t="str">
            <v>A603044</v>
          </cell>
          <cell r="C5978" t="str">
            <v>FEDI轉入約定查詢</v>
          </cell>
          <cell r="D5978" t="str">
            <v>N</v>
          </cell>
          <cell r="E5978" t="str">
            <v/>
          </cell>
          <cell r="F5978" t="str">
            <v>CIB</v>
          </cell>
          <cell r="G5978" t="str">
            <v>N</v>
          </cell>
          <cell r="H5978" t="str">
            <v/>
          </cell>
          <cell r="I5978" t="str">
            <v/>
          </cell>
          <cell r="J5978" t="str">
            <v>N/A</v>
          </cell>
        </row>
        <row r="5979">
          <cell r="B5979" t="str">
            <v>A603045</v>
          </cell>
          <cell r="C5979" t="str">
            <v>FEDI轉入帳戶約定</v>
          </cell>
          <cell r="D5979" t="str">
            <v>N</v>
          </cell>
          <cell r="E5979" t="str">
            <v/>
          </cell>
          <cell r="F5979" t="str">
            <v>CIB</v>
          </cell>
          <cell r="G5979" t="str">
            <v>N</v>
          </cell>
          <cell r="H5979" t="str">
            <v/>
          </cell>
          <cell r="I5979" t="str">
            <v/>
          </cell>
          <cell r="J5979" t="str">
            <v>N/A</v>
          </cell>
        </row>
        <row r="5980">
          <cell r="B5980" t="str">
            <v>A603046</v>
          </cell>
          <cell r="C5980" t="str">
            <v>FEDI轉出帳戶約定</v>
          </cell>
          <cell r="D5980" t="str">
            <v>N</v>
          </cell>
          <cell r="E5980" t="str">
            <v/>
          </cell>
          <cell r="F5980" t="str">
            <v>CIB</v>
          </cell>
          <cell r="G5980" t="str">
            <v>N</v>
          </cell>
          <cell r="H5980" t="str">
            <v/>
          </cell>
          <cell r="I5980" t="str">
            <v/>
          </cell>
          <cell r="J5980" t="str">
            <v>N/A</v>
          </cell>
        </row>
        <row r="5981">
          <cell r="B5981" t="str">
            <v>A60305</v>
          </cell>
          <cell r="C5981" t="str">
            <v>ＥＤＩ手續費優惠登錄/解除</v>
          </cell>
          <cell r="D5981" t="str">
            <v>N</v>
          </cell>
          <cell r="E5981" t="str">
            <v/>
          </cell>
          <cell r="F5981" t="str">
            <v>CIB</v>
          </cell>
          <cell r="G5981" t="str">
            <v>N</v>
          </cell>
          <cell r="H5981" t="str">
            <v/>
          </cell>
          <cell r="I5981" t="str">
            <v/>
          </cell>
          <cell r="J5981" t="str">
            <v>N/A</v>
          </cell>
        </row>
        <row r="5982">
          <cell r="B5982" t="str">
            <v>A603061</v>
          </cell>
          <cell r="C5982" t="str">
            <v>FEDI憑證上載完成註記</v>
          </cell>
          <cell r="D5982" t="str">
            <v>N</v>
          </cell>
          <cell r="E5982" t="str">
            <v/>
          </cell>
          <cell r="F5982" t="str">
            <v>CIB</v>
          </cell>
          <cell r="G5982" t="str">
            <v>N</v>
          </cell>
          <cell r="H5982" t="str">
            <v/>
          </cell>
          <cell r="I5982" t="str">
            <v/>
          </cell>
          <cell r="J5982" t="str">
            <v>N/A</v>
          </cell>
        </row>
        <row r="5983">
          <cell r="B5983" t="str">
            <v>A60306A</v>
          </cell>
          <cell r="C5983" t="str">
            <v>FEDI待上載憑證列印／查詢</v>
          </cell>
          <cell r="D5983" t="str">
            <v>N</v>
          </cell>
          <cell r="E5983" t="str">
            <v/>
          </cell>
          <cell r="F5983" t="str">
            <v>CIB</v>
          </cell>
          <cell r="G5983" t="str">
            <v>N</v>
          </cell>
          <cell r="H5983" t="str">
            <v/>
          </cell>
          <cell r="I5983" t="str">
            <v/>
          </cell>
          <cell r="J5983" t="str">
            <v>N/A</v>
          </cell>
        </row>
        <row r="5984">
          <cell r="B5984" t="str">
            <v>A603071</v>
          </cell>
          <cell r="C5984" t="str">
            <v>FEDI往來用戶資料查詢</v>
          </cell>
          <cell r="D5984" t="str">
            <v>N</v>
          </cell>
          <cell r="E5984" t="str">
            <v/>
          </cell>
          <cell r="F5984" t="str">
            <v>CIB</v>
          </cell>
          <cell r="G5984" t="str">
            <v>N</v>
          </cell>
          <cell r="H5984" t="str">
            <v/>
          </cell>
          <cell r="I5984" t="str">
            <v/>
          </cell>
          <cell r="J5984" t="str">
            <v>N/A</v>
          </cell>
        </row>
        <row r="5985">
          <cell r="B5985" t="str">
            <v>A603072</v>
          </cell>
          <cell r="C5985" t="str">
            <v>FEDI用戶全部資料查詢</v>
          </cell>
          <cell r="D5985" t="str">
            <v>N</v>
          </cell>
          <cell r="E5985" t="str">
            <v/>
          </cell>
          <cell r="F5985" t="str">
            <v>CIB</v>
          </cell>
          <cell r="G5985" t="str">
            <v>N</v>
          </cell>
          <cell r="H5985" t="str">
            <v/>
          </cell>
          <cell r="I5985" t="str">
            <v/>
          </cell>
          <cell r="J5985" t="str">
            <v>N/A</v>
          </cell>
        </row>
        <row r="5986">
          <cell r="B5986" t="str">
            <v>A603073</v>
          </cell>
          <cell r="C5986" t="str">
            <v>FEDI轉出約定查詢</v>
          </cell>
          <cell r="D5986" t="str">
            <v>N</v>
          </cell>
          <cell r="E5986" t="str">
            <v/>
          </cell>
          <cell r="F5986" t="str">
            <v>CIB</v>
          </cell>
          <cell r="G5986" t="str">
            <v>N</v>
          </cell>
          <cell r="H5986" t="str">
            <v/>
          </cell>
          <cell r="I5986" t="str">
            <v/>
          </cell>
          <cell r="J5986" t="str">
            <v>N/A</v>
          </cell>
        </row>
        <row r="5987">
          <cell r="B5987" t="str">
            <v>A603074</v>
          </cell>
          <cell r="C5987" t="str">
            <v>FEDI轉入約定查詢</v>
          </cell>
          <cell r="D5987" t="str">
            <v>N</v>
          </cell>
          <cell r="E5987" t="str">
            <v/>
          </cell>
          <cell r="F5987" t="str">
            <v>CIB</v>
          </cell>
          <cell r="G5987" t="str">
            <v>N</v>
          </cell>
          <cell r="H5987" t="str">
            <v/>
          </cell>
          <cell r="I5987" t="str">
            <v/>
          </cell>
          <cell r="J5987" t="str">
            <v>N/A</v>
          </cell>
        </row>
        <row r="5988">
          <cell r="B5988" t="str">
            <v>A604011</v>
          </cell>
          <cell r="C5988" t="str">
            <v>國庫收支系統簽到／退</v>
          </cell>
          <cell r="D5988" t="str">
            <v>N</v>
          </cell>
          <cell r="E5988" t="str">
            <v/>
          </cell>
          <cell r="F5988" t="str">
            <v>CBP16.4</v>
          </cell>
          <cell r="G5988" t="str">
            <v>N</v>
          </cell>
          <cell r="H5988" t="str">
            <v>NBS</v>
          </cell>
          <cell r="I5988" t="str">
            <v/>
          </cell>
          <cell r="J5988" t="str">
            <v>N/A</v>
          </cell>
        </row>
        <row r="5989">
          <cell r="B5989" t="str">
            <v>A604012</v>
          </cell>
          <cell r="C5989" t="str">
            <v>代庫承轉行結帳作業</v>
          </cell>
          <cell r="D5989" t="str">
            <v>N</v>
          </cell>
          <cell r="E5989" t="str">
            <v/>
          </cell>
          <cell r="F5989" t="str">
            <v>CBP16.4</v>
          </cell>
          <cell r="G5989" t="str">
            <v>N</v>
          </cell>
          <cell r="H5989" t="str">
            <v>NBS</v>
          </cell>
          <cell r="I5989" t="str">
            <v/>
          </cell>
          <cell r="J5989" t="str">
            <v>N/A</v>
          </cell>
        </row>
        <row r="5990">
          <cell r="B5990" t="str">
            <v>A604013</v>
          </cell>
          <cell r="C5990" t="str">
            <v>結帳作業結果查詢</v>
          </cell>
          <cell r="D5990" t="str">
            <v>N</v>
          </cell>
          <cell r="E5990" t="str">
            <v/>
          </cell>
          <cell r="F5990" t="str">
            <v>CBP16.4</v>
          </cell>
          <cell r="G5990" t="str">
            <v>N</v>
          </cell>
          <cell r="H5990" t="str">
            <v>NBS</v>
          </cell>
          <cell r="I5990" t="str">
            <v/>
          </cell>
          <cell r="J5990" t="str">
            <v>N/A</v>
          </cell>
        </row>
        <row r="5991">
          <cell r="B5991" t="str">
            <v>A604014</v>
          </cell>
          <cell r="C5991" t="str">
            <v>代庫承轉行結帳查詢</v>
          </cell>
          <cell r="D5991" t="str">
            <v>N</v>
          </cell>
          <cell r="E5991" t="str">
            <v/>
          </cell>
          <cell r="F5991" t="str">
            <v>CBP16.4</v>
          </cell>
          <cell r="G5991" t="str">
            <v>N</v>
          </cell>
          <cell r="H5991" t="str">
            <v>NBS</v>
          </cell>
          <cell r="I5991" t="str">
            <v/>
          </cell>
          <cell r="J5991" t="str">
            <v>N/A</v>
          </cell>
        </row>
        <row r="5992">
          <cell r="B5992" t="str">
            <v>A604015</v>
          </cell>
          <cell r="C5992" t="str">
            <v>代庫承轉行結帳查詢</v>
          </cell>
          <cell r="D5992" t="str">
            <v>N</v>
          </cell>
          <cell r="E5992" t="str">
            <v/>
          </cell>
          <cell r="F5992" t="str">
            <v>CBP16.4</v>
          </cell>
          <cell r="G5992" t="str">
            <v>N</v>
          </cell>
          <cell r="H5992" t="str">
            <v>NBS</v>
          </cell>
          <cell r="I5992" t="str">
            <v/>
          </cell>
          <cell r="J5992" t="str">
            <v>N/A</v>
          </cell>
        </row>
        <row r="5993">
          <cell r="B5993" t="str">
            <v>A604016</v>
          </cell>
          <cell r="C5993" t="str">
            <v>檔案傳輸－傳送央行作業</v>
          </cell>
          <cell r="D5993" t="str">
            <v>N</v>
          </cell>
          <cell r="E5993" t="str">
            <v/>
          </cell>
          <cell r="F5993" t="str">
            <v>CBP16.4</v>
          </cell>
          <cell r="G5993" t="str">
            <v>N</v>
          </cell>
          <cell r="H5993" t="str">
            <v>NBS</v>
          </cell>
          <cell r="I5993" t="str">
            <v/>
          </cell>
          <cell r="J5993" t="str">
            <v>N/A</v>
          </cell>
        </row>
        <row r="5994">
          <cell r="B5994" t="str">
            <v>A604017</v>
          </cell>
          <cell r="C5994" t="str">
            <v>檔案傳送結果查詢</v>
          </cell>
          <cell r="D5994" t="str">
            <v>N</v>
          </cell>
          <cell r="E5994" t="str">
            <v/>
          </cell>
          <cell r="F5994" t="str">
            <v>CBP16.4</v>
          </cell>
          <cell r="G5994" t="str">
            <v>N</v>
          </cell>
          <cell r="H5994" t="str">
            <v>NBS</v>
          </cell>
          <cell r="I5994" t="str">
            <v/>
          </cell>
          <cell r="J5994" t="str">
            <v>N/A</v>
          </cell>
        </row>
        <row r="5995">
          <cell r="B5995" t="str">
            <v>A604018</v>
          </cell>
          <cell r="C5995" t="str">
            <v>檔案傳輸－下載央行資料作業</v>
          </cell>
          <cell r="D5995" t="str">
            <v>N</v>
          </cell>
          <cell r="E5995" t="str">
            <v/>
          </cell>
          <cell r="F5995" t="str">
            <v>CBP16.4</v>
          </cell>
          <cell r="G5995" t="str">
            <v>N</v>
          </cell>
          <cell r="H5995" t="str">
            <v>NBS</v>
          </cell>
          <cell r="I5995" t="str">
            <v/>
          </cell>
          <cell r="J5995" t="str">
            <v>N/A</v>
          </cell>
        </row>
        <row r="5996">
          <cell r="B5996" t="str">
            <v>A604019</v>
          </cell>
          <cell r="C5996" t="str">
            <v>庫款調撥／機關專戶轉存款退補通知查詢</v>
          </cell>
          <cell r="D5996" t="str">
            <v>N</v>
          </cell>
          <cell r="E5996" t="str">
            <v/>
          </cell>
          <cell r="F5996" t="str">
            <v>CBP16.4</v>
          </cell>
          <cell r="G5996" t="str">
            <v>N</v>
          </cell>
          <cell r="H5996" t="str">
            <v>NBS</v>
          </cell>
          <cell r="I5996" t="str">
            <v/>
          </cell>
          <cell r="J5996" t="str">
            <v>N/A</v>
          </cell>
        </row>
        <row r="5997">
          <cell r="B5997" t="str">
            <v>A60401A</v>
          </cell>
          <cell r="C5997" t="str">
            <v>國庫繳款書查詢</v>
          </cell>
          <cell r="D5997" t="str">
            <v>N</v>
          </cell>
          <cell r="E5997" t="str">
            <v/>
          </cell>
          <cell r="F5997" t="str">
            <v>CBP16.4</v>
          </cell>
          <cell r="G5997" t="str">
            <v>N</v>
          </cell>
          <cell r="H5997" t="str">
            <v>NBS</v>
          </cell>
          <cell r="I5997" t="str">
            <v/>
          </cell>
          <cell r="J5997" t="str">
            <v>N/A</v>
          </cell>
        </row>
        <row r="5998">
          <cell r="B5998" t="str">
            <v>A60401B</v>
          </cell>
          <cell r="C5998" t="str">
            <v>解庫後歲入憑證金額更正－送央行</v>
          </cell>
          <cell r="D5998" t="str">
            <v>N</v>
          </cell>
          <cell r="E5998" t="str">
            <v/>
          </cell>
          <cell r="F5998" t="str">
            <v>CBP16.4</v>
          </cell>
          <cell r="G5998" t="str">
            <v>N</v>
          </cell>
          <cell r="H5998" t="str">
            <v>NBS</v>
          </cell>
          <cell r="I5998" t="str">
            <v/>
          </cell>
          <cell r="J5998" t="str">
            <v>N/A</v>
          </cell>
        </row>
        <row r="5999">
          <cell r="B5999" t="str">
            <v>A60401C</v>
          </cell>
          <cell r="C5999" t="str">
            <v>解庫後憑證金額沖正（改正</v>
          </cell>
          <cell r="D5999" t="str">
            <v>N</v>
          </cell>
          <cell r="E5999" t="str">
            <v/>
          </cell>
          <cell r="F5999" t="str">
            <v>CBP16.4</v>
          </cell>
          <cell r="G5999" t="str">
            <v>N</v>
          </cell>
          <cell r="H5999" t="str">
            <v>NBS</v>
          </cell>
          <cell r="I5999" t="str">
            <v/>
          </cell>
          <cell r="J5999" t="str">
            <v>N/A</v>
          </cell>
        </row>
        <row r="6000">
          <cell r="B6000" t="str">
            <v>A60401D</v>
          </cell>
          <cell r="C6000" t="str">
            <v>結帳人員密碼變更</v>
          </cell>
          <cell r="D6000" t="str">
            <v>N</v>
          </cell>
          <cell r="E6000" t="str">
            <v/>
          </cell>
          <cell r="F6000" t="str">
            <v>CBP16.4</v>
          </cell>
          <cell r="G6000" t="str">
            <v>N</v>
          </cell>
          <cell r="H6000" t="str">
            <v>NBS</v>
          </cell>
          <cell r="I6000" t="str">
            <v/>
          </cell>
          <cell r="J6000" t="str">
            <v>N/A</v>
          </cell>
        </row>
        <row r="6001">
          <cell r="B6001" t="str">
            <v>A60401E</v>
          </cell>
          <cell r="C6001" t="str">
            <v>結帳人員密碼變更</v>
          </cell>
          <cell r="D6001" t="str">
            <v>N</v>
          </cell>
          <cell r="E6001" t="str">
            <v/>
          </cell>
          <cell r="F6001" t="str">
            <v>CBP16.4</v>
          </cell>
          <cell r="G6001" t="str">
            <v>N</v>
          </cell>
          <cell r="H6001" t="str">
            <v>NBS</v>
          </cell>
          <cell r="I6001" t="str">
            <v/>
          </cell>
          <cell r="J6001" t="str">
            <v>N/A</v>
          </cell>
        </row>
        <row r="6002">
          <cell r="B6002" t="str">
            <v>A60401J</v>
          </cell>
          <cell r="C6002" t="str">
            <v>承轉行控管交易</v>
          </cell>
          <cell r="D6002" t="str">
            <v>N</v>
          </cell>
          <cell r="E6002" t="str">
            <v/>
          </cell>
          <cell r="F6002" t="str">
            <v>CBP16.4</v>
          </cell>
          <cell r="G6002" t="str">
            <v>N</v>
          </cell>
          <cell r="H6002" t="str">
            <v>NBS</v>
          </cell>
          <cell r="I6002" t="str">
            <v/>
          </cell>
          <cell r="J6002" t="str">
            <v>N/A</v>
          </cell>
        </row>
        <row r="6003">
          <cell r="B6003" t="str">
            <v>A604411</v>
          </cell>
          <cell r="C6003" t="str">
            <v>國庫支票兌付（不作帳）</v>
          </cell>
          <cell r="D6003" t="str">
            <v>N</v>
          </cell>
          <cell r="E6003" t="str">
            <v/>
          </cell>
          <cell r="F6003" t="str">
            <v>CBP16.4</v>
          </cell>
          <cell r="G6003" t="str">
            <v>N</v>
          </cell>
          <cell r="H6003" t="str">
            <v>NBS</v>
          </cell>
          <cell r="I6003" t="str">
            <v/>
          </cell>
          <cell r="J6003" t="str">
            <v>N/A</v>
          </cell>
        </row>
        <row r="6004">
          <cell r="B6004" t="str">
            <v>A604412</v>
          </cell>
          <cell r="C6004" t="str">
            <v>國庫支票支出扣帳驗證</v>
          </cell>
          <cell r="D6004" t="str">
            <v>N</v>
          </cell>
          <cell r="E6004" t="str">
            <v/>
          </cell>
          <cell r="F6004" t="str">
            <v>CBP16.4</v>
          </cell>
          <cell r="G6004" t="str">
            <v>N</v>
          </cell>
          <cell r="H6004" t="str">
            <v>NBS</v>
          </cell>
          <cell r="I6004" t="str">
            <v/>
          </cell>
          <cell r="J6004" t="str">
            <v>N/A</v>
          </cell>
        </row>
        <row r="6005">
          <cell r="B6005" t="str">
            <v>A604413</v>
          </cell>
          <cell r="C6005" t="str">
            <v>國庫支票沖正（不作帳</v>
          </cell>
          <cell r="D6005" t="str">
            <v>N</v>
          </cell>
          <cell r="E6005" t="str">
            <v/>
          </cell>
          <cell r="F6005" t="str">
            <v>CBP16.4</v>
          </cell>
          <cell r="G6005" t="str">
            <v>N</v>
          </cell>
          <cell r="H6005" t="str">
            <v>NBS</v>
          </cell>
          <cell r="I6005" t="str">
            <v/>
          </cell>
          <cell r="J6005" t="str">
            <v>N/A</v>
          </cell>
        </row>
        <row r="6006">
          <cell r="B6006" t="str">
            <v>A604414</v>
          </cell>
          <cell r="C6006" t="str">
            <v>國庫支票沖正.</v>
          </cell>
          <cell r="D6006" t="str">
            <v>N</v>
          </cell>
          <cell r="E6006" t="str">
            <v/>
          </cell>
          <cell r="F6006" t="str">
            <v>CBP16.4</v>
          </cell>
          <cell r="G6006" t="str">
            <v>N</v>
          </cell>
          <cell r="H6006" t="str">
            <v>NBS</v>
          </cell>
          <cell r="I6006" t="str">
            <v/>
          </cell>
          <cell r="J6006" t="str">
            <v>N/A</v>
          </cell>
        </row>
        <row r="6007">
          <cell r="B6007" t="str">
            <v>A604415</v>
          </cell>
          <cell r="C6007" t="str">
            <v>國庫支票掛失止付登錄／註銷.</v>
          </cell>
          <cell r="D6007" t="str">
            <v>N</v>
          </cell>
          <cell r="E6007" t="str">
            <v/>
          </cell>
          <cell r="F6007" t="str">
            <v>CBP03</v>
          </cell>
          <cell r="G6007" t="str">
            <v>N</v>
          </cell>
          <cell r="H6007" t="str">
            <v>NBS</v>
          </cell>
          <cell r="I6007" t="str">
            <v>IFP0QTWB</v>
          </cell>
          <cell r="J6007" t="str">
            <v>N/A</v>
          </cell>
        </row>
        <row r="6008">
          <cell r="B6008" t="str">
            <v>A604416</v>
          </cell>
          <cell r="C6008" t="str">
            <v>國庫支票掛失止付驗證.</v>
          </cell>
          <cell r="D6008" t="str">
            <v>N</v>
          </cell>
          <cell r="E6008" t="str">
            <v/>
          </cell>
          <cell r="F6008" t="str">
            <v>CBP16.4</v>
          </cell>
          <cell r="G6008" t="str">
            <v>N</v>
          </cell>
          <cell r="H6008" t="str">
            <v>NBS</v>
          </cell>
          <cell r="I6008" t="str">
            <v/>
          </cell>
          <cell r="J6008" t="str">
            <v>N/A</v>
          </cell>
        </row>
        <row r="6009">
          <cell r="B6009" t="str">
            <v>A604417</v>
          </cell>
          <cell r="C6009" t="str">
            <v>未完成交易查詢.</v>
          </cell>
          <cell r="D6009" t="str">
            <v>N</v>
          </cell>
          <cell r="E6009" t="str">
            <v/>
          </cell>
          <cell r="F6009" t="str">
            <v>CBP16.4</v>
          </cell>
          <cell r="G6009" t="str">
            <v>N</v>
          </cell>
          <cell r="H6009" t="str">
            <v>NBS</v>
          </cell>
          <cell r="I6009" t="str">
            <v/>
          </cell>
          <cell r="J6009" t="str">
            <v>N/A</v>
          </cell>
        </row>
        <row r="6010">
          <cell r="B6010" t="str">
            <v>A604418</v>
          </cell>
          <cell r="C6010" t="str">
            <v>國庫支票兌付明細查詢.</v>
          </cell>
          <cell r="D6010" t="str">
            <v>N</v>
          </cell>
          <cell r="E6010" t="str">
            <v/>
          </cell>
          <cell r="F6010" t="str">
            <v>CBP16.4</v>
          </cell>
          <cell r="G6010" t="str">
            <v>N</v>
          </cell>
          <cell r="H6010" t="str">
            <v>NBS</v>
          </cell>
          <cell r="I6010" t="str">
            <v/>
          </cell>
          <cell r="J6010" t="str">
            <v>N/A</v>
          </cell>
        </row>
        <row r="6011">
          <cell r="B6011" t="str">
            <v>A604419</v>
          </cell>
          <cell r="C6011" t="str">
            <v>國庫交易處理情形查詢.</v>
          </cell>
          <cell r="D6011" t="str">
            <v>N</v>
          </cell>
          <cell r="E6011" t="str">
            <v/>
          </cell>
          <cell r="F6011" t="str">
            <v>CBP16.4</v>
          </cell>
          <cell r="G6011" t="str">
            <v>N</v>
          </cell>
          <cell r="H6011" t="str">
            <v>NBS</v>
          </cell>
          <cell r="I6011" t="str">
            <v/>
          </cell>
          <cell r="J6011" t="str">
            <v>N/A</v>
          </cell>
        </row>
        <row r="6012">
          <cell r="B6012" t="str">
            <v>A60441A</v>
          </cell>
          <cell r="C6012" t="str">
            <v>國庫交易情形查詢</v>
          </cell>
          <cell r="D6012" t="str">
            <v>N</v>
          </cell>
          <cell r="E6012" t="str">
            <v/>
          </cell>
          <cell r="F6012" t="str">
            <v>CBP16.4</v>
          </cell>
          <cell r="G6012" t="str">
            <v>N</v>
          </cell>
          <cell r="H6012" t="str">
            <v>NBS</v>
          </cell>
          <cell r="I6012" t="str">
            <v/>
          </cell>
          <cell r="J6012" t="str">
            <v>N/A</v>
          </cell>
        </row>
        <row r="6013">
          <cell r="B6013" t="str">
            <v>A60441B</v>
          </cell>
          <cell r="C6013" t="str">
            <v>國庫支票狀態查詢</v>
          </cell>
          <cell r="D6013" t="str">
            <v>N</v>
          </cell>
          <cell r="E6013" t="str">
            <v/>
          </cell>
          <cell r="F6013" t="str">
            <v>CBP16.4</v>
          </cell>
          <cell r="G6013" t="str">
            <v>N</v>
          </cell>
          <cell r="H6013" t="str">
            <v>NBS</v>
          </cell>
          <cell r="I6013" t="str">
            <v/>
          </cell>
          <cell r="J6013" t="str">
            <v>N/A</v>
          </cell>
        </row>
        <row r="6014">
          <cell r="B6014" t="str">
            <v>A60441C</v>
          </cell>
          <cell r="C6014" t="str">
            <v>國庫支票狀態查詢</v>
          </cell>
          <cell r="D6014" t="str">
            <v>N</v>
          </cell>
          <cell r="E6014" t="str">
            <v/>
          </cell>
          <cell r="F6014" t="str">
            <v>CBP16.4</v>
          </cell>
          <cell r="G6014" t="str">
            <v>N</v>
          </cell>
          <cell r="H6014" t="str">
            <v>NBS</v>
          </cell>
          <cell r="I6014" t="str">
            <v/>
          </cell>
          <cell r="J6014" t="str">
            <v>N/A</v>
          </cell>
        </row>
        <row r="6015">
          <cell r="B6015" t="str">
            <v>A604611</v>
          </cell>
          <cell r="C6015" t="str">
            <v>國庫保管品登錄作業</v>
          </cell>
          <cell r="D6015" t="str">
            <v>N</v>
          </cell>
          <cell r="E6015" t="str">
            <v/>
          </cell>
          <cell r="F6015" t="str">
            <v>CBP16.4</v>
          </cell>
          <cell r="G6015" t="str">
            <v>N</v>
          </cell>
          <cell r="H6015" t="str">
            <v>NBS</v>
          </cell>
          <cell r="I6015" t="str">
            <v/>
          </cell>
          <cell r="J6015" t="str">
            <v>N/A</v>
          </cell>
        </row>
        <row r="6016">
          <cell r="B6016" t="str">
            <v>A604612</v>
          </cell>
          <cell r="C6016" t="str">
            <v>國庫保管品開戶作業</v>
          </cell>
          <cell r="D6016" t="str">
            <v>N</v>
          </cell>
          <cell r="E6016" t="str">
            <v/>
          </cell>
          <cell r="F6016" t="str">
            <v>CBP16.4</v>
          </cell>
          <cell r="G6016" t="str">
            <v>N</v>
          </cell>
          <cell r="H6016" t="str">
            <v>NBS</v>
          </cell>
          <cell r="I6016" t="str">
            <v/>
          </cell>
          <cell r="J6016" t="str">
            <v>N/A</v>
          </cell>
        </row>
        <row r="6017">
          <cell r="B6017" t="str">
            <v>A604613</v>
          </cell>
          <cell r="C6017" t="str">
            <v>國庫保管品銷戶作業</v>
          </cell>
          <cell r="D6017" t="str">
            <v>N</v>
          </cell>
          <cell r="E6017" t="str">
            <v/>
          </cell>
          <cell r="F6017" t="str">
            <v>CBP16.4</v>
          </cell>
          <cell r="G6017" t="str">
            <v>N</v>
          </cell>
          <cell r="H6017" t="str">
            <v>NBS</v>
          </cell>
          <cell r="I6017" t="str">
            <v/>
          </cell>
          <cell r="J6017" t="str">
            <v>N/A</v>
          </cell>
        </row>
        <row r="6018">
          <cell r="B6018" t="str">
            <v>A604614</v>
          </cell>
          <cell r="C6018" t="str">
            <v>國庫保管品明細查詢作業</v>
          </cell>
          <cell r="D6018" t="str">
            <v>N</v>
          </cell>
          <cell r="E6018" t="str">
            <v/>
          </cell>
          <cell r="F6018" t="str">
            <v>CBP16.4</v>
          </cell>
          <cell r="G6018" t="str">
            <v>N</v>
          </cell>
          <cell r="H6018" t="str">
            <v>NBS</v>
          </cell>
          <cell r="I6018" t="str">
            <v/>
          </cell>
          <cell r="J6018" t="str">
            <v>N/A</v>
          </cell>
        </row>
        <row r="6019">
          <cell r="B6019" t="str">
            <v>A604615</v>
          </cell>
          <cell r="C6019" t="str">
            <v>國庫保管品查詢帳號已開未開幣別</v>
          </cell>
          <cell r="D6019" t="str">
            <v>N</v>
          </cell>
          <cell r="E6019" t="str">
            <v/>
          </cell>
          <cell r="F6019" t="str">
            <v>CBP16.4</v>
          </cell>
          <cell r="G6019" t="str">
            <v>N</v>
          </cell>
          <cell r="H6019" t="str">
            <v>NBS</v>
          </cell>
          <cell r="I6019" t="str">
            <v/>
          </cell>
          <cell r="J6019" t="str">
            <v>N/A</v>
          </cell>
        </row>
        <row r="6020">
          <cell r="B6020" t="str">
            <v>A604616</v>
          </cell>
          <cell r="C6020" t="str">
            <v>國庫保管品查詢修改</v>
          </cell>
          <cell r="D6020" t="str">
            <v>N</v>
          </cell>
          <cell r="E6020" t="str">
            <v/>
          </cell>
          <cell r="F6020" t="str">
            <v>CBP16.4</v>
          </cell>
          <cell r="G6020" t="str">
            <v>N</v>
          </cell>
          <cell r="H6020" t="str">
            <v>NBS</v>
          </cell>
          <cell r="I6020" t="str">
            <v/>
          </cell>
          <cell r="J6020" t="str">
            <v>N/A</v>
          </cell>
        </row>
        <row r="6021">
          <cell r="B6021" t="str">
            <v>A604711</v>
          </cell>
          <cell r="C6021" t="str">
            <v>國庫繳款書登錄修改</v>
          </cell>
          <cell r="D6021" t="str">
            <v>N</v>
          </cell>
          <cell r="E6021" t="str">
            <v/>
          </cell>
          <cell r="F6021" t="str">
            <v>CBP16.4</v>
          </cell>
          <cell r="G6021" t="str">
            <v>N</v>
          </cell>
          <cell r="H6021" t="str">
            <v>NBS</v>
          </cell>
          <cell r="I6021" t="str">
            <v/>
          </cell>
          <cell r="J6021" t="str">
            <v>N/A</v>
          </cell>
        </row>
        <row r="6022">
          <cell r="B6022" t="str">
            <v>A604711O</v>
          </cell>
          <cell r="C6022" t="str">
            <v>國庫繳款書登錄修改</v>
          </cell>
          <cell r="D6022" t="str">
            <v>N</v>
          </cell>
          <cell r="E6022" t="str">
            <v/>
          </cell>
          <cell r="F6022" t="str">
            <v>CBP16.4</v>
          </cell>
          <cell r="G6022" t="str">
            <v>N</v>
          </cell>
          <cell r="H6022" t="str">
            <v>NBS</v>
          </cell>
          <cell r="I6022" t="str">
            <v/>
          </cell>
          <cell r="J6022" t="str">
            <v>N/A</v>
          </cell>
        </row>
        <row r="6023">
          <cell r="B6023" t="str">
            <v>A604712</v>
          </cell>
          <cell r="C6023" t="str">
            <v>國庫繳款書查詢.</v>
          </cell>
          <cell r="D6023" t="str">
            <v>N</v>
          </cell>
          <cell r="E6023" t="str">
            <v/>
          </cell>
          <cell r="F6023" t="str">
            <v>CBP16.4</v>
          </cell>
          <cell r="G6023" t="str">
            <v>N</v>
          </cell>
          <cell r="H6023" t="str">
            <v>NBS</v>
          </cell>
          <cell r="I6023" t="str">
            <v/>
          </cell>
          <cell r="J6023" t="str">
            <v>N/A</v>
          </cell>
        </row>
        <row r="6024">
          <cell r="B6024" t="str">
            <v>A604713</v>
          </cell>
          <cell r="C6024" t="str">
            <v>經辦行／承轉行收入彙計資料查詢.</v>
          </cell>
          <cell r="D6024" t="str">
            <v>N</v>
          </cell>
          <cell r="E6024" t="str">
            <v/>
          </cell>
          <cell r="F6024" t="str">
            <v>CBP16.4</v>
          </cell>
          <cell r="G6024" t="str">
            <v>N</v>
          </cell>
          <cell r="H6024" t="str">
            <v>NBS</v>
          </cell>
          <cell r="I6024" t="str">
            <v/>
          </cell>
          <cell r="J6024" t="str">
            <v>N/A</v>
          </cell>
        </row>
        <row r="6025">
          <cell r="B6025" t="str">
            <v>A606011</v>
          </cell>
          <cell r="C6025" t="str">
            <v>證券交割連結虛擬、實體帳號查詢作業.</v>
          </cell>
          <cell r="D6025" t="str">
            <v>Y</v>
          </cell>
          <cell r="E6025" t="str">
            <v/>
          </cell>
          <cell r="F6025" t="str">
            <v>CBP03</v>
          </cell>
          <cell r="G6025" t="str">
            <v>新世代分行系統（NBS）</v>
          </cell>
          <cell r="H6025" t="str">
            <v>NBS</v>
          </cell>
          <cell r="I6025" t="str">
            <v/>
          </cell>
          <cell r="J6025" t="str">
            <v>新世代分行系統(NBS)</v>
          </cell>
        </row>
        <row r="6026">
          <cell r="B6026" t="str">
            <v>A606012</v>
          </cell>
          <cell r="C6026" t="str">
            <v>證券交割連結虛擬、實體帳號新增、變更、刪除作業</v>
          </cell>
          <cell r="D6026" t="str">
            <v>Y</v>
          </cell>
          <cell r="E6026" t="str">
            <v/>
          </cell>
          <cell r="F6026" t="str">
            <v>CBP03</v>
          </cell>
          <cell r="G6026" t="str">
            <v>N</v>
          </cell>
          <cell r="H6026" t="str">
            <v>NBS</v>
          </cell>
          <cell r="I6026" t="str">
            <v/>
          </cell>
          <cell r="J6026" t="str">
            <v>新世代分行系統(NBS)</v>
          </cell>
        </row>
        <row r="6027">
          <cell r="B6027" t="str">
            <v>A607011</v>
          </cell>
          <cell r="C6027" t="str">
            <v>解繳－暫收短期票券所得稅收入.</v>
          </cell>
          <cell r="D6027" t="str">
            <v>Y</v>
          </cell>
          <cell r="E6027" t="str">
            <v/>
          </cell>
          <cell r="F6027" t="str">
            <v>CBP03</v>
          </cell>
          <cell r="G6027" t="str">
            <v>N</v>
          </cell>
          <cell r="H6027" t="str">
            <v>NBS</v>
          </cell>
          <cell r="I6027" t="str">
            <v/>
          </cell>
          <cell r="J6027" t="str">
            <v>新世代分行系統(NBS)</v>
          </cell>
        </row>
        <row r="6028">
          <cell r="B6028" t="str">
            <v>A607012</v>
          </cell>
          <cell r="C6028" t="str">
            <v>W19,R34之所得稅查詢.</v>
          </cell>
          <cell r="D6028" t="str">
            <v>Y</v>
          </cell>
          <cell r="E6028" t="str">
            <v/>
          </cell>
          <cell r="F6028" t="str">
            <v>CBP03</v>
          </cell>
          <cell r="G6028" t="str">
            <v>N</v>
          </cell>
          <cell r="H6028" t="str">
            <v>NBS</v>
          </cell>
          <cell r="I6028" t="str">
            <v/>
          </cell>
          <cell r="J6028" t="str">
            <v>新世代分行系統(NBS)</v>
          </cell>
        </row>
        <row r="6029">
          <cell r="B6029" t="str">
            <v>A607013</v>
          </cell>
          <cell r="C6029" t="str">
            <v>補發憑單</v>
          </cell>
          <cell r="D6029" t="str">
            <v>Y</v>
          </cell>
          <cell r="E6029" t="str">
            <v/>
          </cell>
          <cell r="F6029" t="str">
            <v>CBP03</v>
          </cell>
          <cell r="G6029" t="str">
            <v>N</v>
          </cell>
          <cell r="H6029" t="str">
            <v>NBS</v>
          </cell>
          <cell r="I6029" t="str">
            <v>IFP0RTWB</v>
          </cell>
          <cell r="J6029" t="str">
            <v>新世代分行系統(NBS)</v>
          </cell>
        </row>
        <row r="6030">
          <cell r="B6030" t="str">
            <v>A607014</v>
          </cell>
          <cell r="C6030" t="str">
            <v>暫收短期票券所得稅收入</v>
          </cell>
          <cell r="D6030" t="str">
            <v>Y</v>
          </cell>
          <cell r="E6030" t="str">
            <v/>
          </cell>
          <cell r="F6030" t="str">
            <v>CBP03</v>
          </cell>
          <cell r="G6030" t="str">
            <v>N</v>
          </cell>
          <cell r="H6030" t="str">
            <v>NBS</v>
          </cell>
          <cell r="I6030" t="str">
            <v/>
          </cell>
          <cell r="J6030" t="str">
            <v>新世代分行系統(NBS)</v>
          </cell>
        </row>
        <row r="6031">
          <cell r="B6031" t="str">
            <v>A607015</v>
          </cell>
          <cell r="C6031" t="str">
            <v>調整憑單內容及金額（Ｗ１９、Ｒ３４）</v>
          </cell>
          <cell r="D6031" t="str">
            <v>Y</v>
          </cell>
          <cell r="E6031" t="str">
            <v/>
          </cell>
          <cell r="F6031" t="str">
            <v>CBP03</v>
          </cell>
          <cell r="G6031" t="str">
            <v>N</v>
          </cell>
          <cell r="H6031" t="str">
            <v>NBS</v>
          </cell>
          <cell r="I6031" t="str">
            <v>IFP0QTWB</v>
          </cell>
          <cell r="J6031" t="str">
            <v>新世代分行系統(NBS)</v>
          </cell>
        </row>
        <row r="6032">
          <cell r="B6032" t="str">
            <v>A607016</v>
          </cell>
          <cell r="C6032" t="str">
            <v>暫收短期票券所得稅收入.</v>
          </cell>
          <cell r="D6032" t="str">
            <v>Y</v>
          </cell>
          <cell r="E6032" t="str">
            <v/>
          </cell>
          <cell r="F6032" t="str">
            <v>CBP03</v>
          </cell>
          <cell r="G6032" t="str">
            <v>N</v>
          </cell>
          <cell r="H6032" t="str">
            <v>NBS</v>
          </cell>
          <cell r="I6032" t="str">
            <v>IFP0ATWB</v>
          </cell>
          <cell r="J6032" t="str">
            <v>新世代分行系統(NBS)</v>
          </cell>
        </row>
        <row r="6033">
          <cell r="B6033" t="str">
            <v>A60801</v>
          </cell>
          <cell r="C6033" t="str">
            <v>NBS沖正交易入口</v>
          </cell>
          <cell r="D6033" t="str">
            <v>Y</v>
          </cell>
          <cell r="E6033" t="str">
            <v/>
          </cell>
          <cell r="F6033" t="str">
            <v>CBP03</v>
          </cell>
          <cell r="G6033" t="str">
            <v/>
          </cell>
          <cell r="H6033" t="str">
            <v/>
          </cell>
          <cell r="I6033" t="str">
            <v/>
          </cell>
          <cell r="J6033" t="str">
            <v>新世代分行系統(NBS)</v>
          </cell>
        </row>
        <row r="6034">
          <cell r="B6034" t="str">
            <v>A60802</v>
          </cell>
          <cell r="C6034" t="str">
            <v>NBS沖正交易入口2</v>
          </cell>
          <cell r="D6034" t="str">
            <v>Y</v>
          </cell>
          <cell r="E6034" t="str">
            <v/>
          </cell>
          <cell r="F6034" t="str">
            <v>CBP03</v>
          </cell>
          <cell r="G6034" t="str">
            <v/>
          </cell>
          <cell r="H6034" t="str">
            <v/>
          </cell>
          <cell r="I6034" t="str">
            <v/>
          </cell>
          <cell r="J6034" t="str">
            <v>新世代分行系統(NBS)</v>
          </cell>
        </row>
        <row r="6035">
          <cell r="B6035" t="str">
            <v>E604711</v>
          </cell>
          <cell r="C6035" t="str">
            <v>國庫繳款書沖正</v>
          </cell>
          <cell r="D6035" t="str">
            <v>N</v>
          </cell>
          <cell r="E6035" t="str">
            <v/>
          </cell>
          <cell r="F6035" t="str">
            <v>CBP16.4</v>
          </cell>
          <cell r="G6035" t="str">
            <v>N</v>
          </cell>
          <cell r="H6035" t="str">
            <v>NBS</v>
          </cell>
          <cell r="I6035" t="str">
            <v/>
          </cell>
          <cell r="J6035" t="str">
            <v>N/A</v>
          </cell>
        </row>
        <row r="6036">
          <cell r="B6036" t="str">
            <v>E604711O</v>
          </cell>
          <cell r="C6036" t="str">
            <v>國庫繳款書沖正</v>
          </cell>
          <cell r="D6036" t="str">
            <v>N</v>
          </cell>
          <cell r="E6036" t="str">
            <v/>
          </cell>
          <cell r="F6036" t="str">
            <v>CBP16.4</v>
          </cell>
          <cell r="G6036" t="str">
            <v>N</v>
          </cell>
          <cell r="H6036" t="str">
            <v>NBS</v>
          </cell>
          <cell r="I6036" t="str">
            <v/>
          </cell>
          <cell r="J6036" t="str">
            <v>N/A</v>
          </cell>
        </row>
        <row r="6037">
          <cell r="B6037" t="str">
            <v>E607011</v>
          </cell>
          <cell r="C6037" t="str">
            <v>沖正暫收短期票券所得稅收入</v>
          </cell>
          <cell r="D6037" t="str">
            <v>Y</v>
          </cell>
          <cell r="E6037" t="str">
            <v/>
          </cell>
          <cell r="F6037" t="str">
            <v>CBP03</v>
          </cell>
          <cell r="G6037" t="str">
            <v>N</v>
          </cell>
          <cell r="H6037" t="str">
            <v>NBS</v>
          </cell>
          <cell r="I6037" t="str">
            <v>IFP0ATWB</v>
          </cell>
          <cell r="J6037" t="str">
            <v>新世代分行系統(NBS)</v>
          </cell>
        </row>
        <row r="6038">
          <cell r="B6038" t="str">
            <v>E607014</v>
          </cell>
          <cell r="C6038" t="str">
            <v>沖正暫收短期票券所得稅收入</v>
          </cell>
          <cell r="D6038" t="str">
            <v>N</v>
          </cell>
          <cell r="E6038" t="str">
            <v/>
          </cell>
          <cell r="F6038" t="str">
            <v>CBP03</v>
          </cell>
          <cell r="G6038" t="str">
            <v>N</v>
          </cell>
          <cell r="H6038" t="str">
            <v>NBS</v>
          </cell>
          <cell r="I6038" t="str">
            <v>IFP0ATWB</v>
          </cell>
          <cell r="J6038" t="str">
            <v>新世代分行系統(NBS)</v>
          </cell>
        </row>
        <row r="6039">
          <cell r="B6039" t="str">
            <v>E607016</v>
          </cell>
          <cell r="C6039" t="str">
            <v>沖正暫收短期票券所得稅收入</v>
          </cell>
          <cell r="D6039" t="str">
            <v>Y</v>
          </cell>
          <cell r="E6039" t="str">
            <v/>
          </cell>
          <cell r="F6039" t="str">
            <v>CBP03</v>
          </cell>
          <cell r="G6039" t="str">
            <v>N</v>
          </cell>
          <cell r="H6039" t="str">
            <v>NBS</v>
          </cell>
          <cell r="I6039" t="str">
            <v>IFP0ATWB</v>
          </cell>
          <cell r="J6039" t="str">
            <v>新世代分行系統(NBS)</v>
          </cell>
        </row>
        <row r="6040">
          <cell r="B6040" t="str">
            <v>S602013</v>
          </cell>
          <cell r="C6040" t="str">
            <v>整合帳戶管理明細查詢</v>
          </cell>
          <cell r="D6040" t="str">
            <v>Y</v>
          </cell>
          <cell r="E6040" t="str">
            <v/>
          </cell>
          <cell r="F6040" t="str">
            <v>N</v>
          </cell>
          <cell r="G6040" t="str">
            <v>N</v>
          </cell>
          <cell r="H6040" t="str">
            <v/>
          </cell>
          <cell r="I6040" t="str">
            <v/>
          </cell>
          <cell r="J6040" t="str">
            <v>N/A</v>
          </cell>
        </row>
        <row r="6041">
          <cell r="B6041" t="str">
            <v>S602014</v>
          </cell>
          <cell r="C6041" t="str">
            <v>整合帳戶管理明細查詢</v>
          </cell>
          <cell r="D6041" t="str">
            <v>Y</v>
          </cell>
          <cell r="E6041" t="str">
            <v/>
          </cell>
          <cell r="F6041" t="str">
            <v>N</v>
          </cell>
          <cell r="G6041" t="str">
            <v>N</v>
          </cell>
          <cell r="H6041" t="str">
            <v/>
          </cell>
          <cell r="I6041" t="str">
            <v/>
          </cell>
          <cell r="J6041" t="str">
            <v>N/A</v>
          </cell>
        </row>
        <row r="6042">
          <cell r="B6042" t="str">
            <v>A701011</v>
          </cell>
          <cell r="C6042" t="str">
            <v>開立保證預檢核</v>
          </cell>
          <cell r="D6042" t="str">
            <v>Y</v>
          </cell>
          <cell r="E6042" t="str">
            <v/>
          </cell>
          <cell r="F6042" t="str">
            <v>CBP04</v>
          </cell>
          <cell r="G6042" t="str">
            <v>法金NBS</v>
          </cell>
          <cell r="H6042" t="str">
            <v>法金NBS</v>
          </cell>
          <cell r="I6042" t="str">
            <v/>
          </cell>
          <cell r="J6042" t="str">
            <v>新世代分行系統(NBS)</v>
          </cell>
        </row>
        <row r="6043">
          <cell r="B6043" t="str">
            <v>A701012</v>
          </cell>
          <cell r="C6043" t="str">
            <v>試算保證手續費</v>
          </cell>
          <cell r="D6043" t="str">
            <v>Y</v>
          </cell>
          <cell r="E6043" t="str">
            <v/>
          </cell>
          <cell r="F6043" t="str">
            <v>CBP04</v>
          </cell>
          <cell r="G6043" t="str">
            <v>法金NBS</v>
          </cell>
          <cell r="H6043" t="str">
            <v>法金NBS</v>
          </cell>
          <cell r="I6043" t="str">
            <v/>
          </cell>
          <cell r="J6043" t="str">
            <v>新世代分行系統(NBS)</v>
          </cell>
        </row>
        <row r="6044">
          <cell r="B6044" t="str">
            <v>A701013</v>
          </cell>
          <cell r="C6044" t="str">
            <v>開立保證</v>
          </cell>
          <cell r="D6044" t="str">
            <v>Y</v>
          </cell>
          <cell r="E6044" t="str">
            <v/>
          </cell>
          <cell r="F6044" t="str">
            <v>CBP04</v>
          </cell>
          <cell r="G6044" t="str">
            <v>法金NBS</v>
          </cell>
          <cell r="H6044" t="str">
            <v>法金NBS</v>
          </cell>
          <cell r="I6044" t="str">
            <v/>
          </cell>
          <cell r="J6044" t="str">
            <v>新世代分行系統(NBS)</v>
          </cell>
        </row>
        <row r="6045">
          <cell r="B6045" t="str">
            <v>A701014</v>
          </cell>
          <cell r="C6045" t="str">
            <v>預約開立保證</v>
          </cell>
          <cell r="D6045" t="str">
            <v>Y</v>
          </cell>
          <cell r="E6045" t="str">
            <v/>
          </cell>
          <cell r="F6045" t="str">
            <v>CBP04</v>
          </cell>
          <cell r="G6045" t="str">
            <v>法金NBS</v>
          </cell>
          <cell r="H6045" t="str">
            <v>法金NBS</v>
          </cell>
          <cell r="I6045" t="str">
            <v/>
          </cell>
          <cell r="J6045" t="str">
            <v>新世代分行系統(NBS)</v>
          </cell>
        </row>
        <row r="6046">
          <cell r="B6046" t="str">
            <v>A702012</v>
          </cell>
          <cell r="C6046" t="str">
            <v>保證變更預檢核</v>
          </cell>
          <cell r="D6046" t="str">
            <v>Y</v>
          </cell>
          <cell r="E6046" t="str">
            <v/>
          </cell>
          <cell r="F6046" t="str">
            <v>CBP04</v>
          </cell>
          <cell r="G6046" t="str">
            <v>法金NBS</v>
          </cell>
          <cell r="H6046" t="str">
            <v>法金NBS</v>
          </cell>
          <cell r="I6046" t="str">
            <v/>
          </cell>
          <cell r="J6046" t="str">
            <v>新世代分行系統(NBS)</v>
          </cell>
        </row>
        <row r="6047">
          <cell r="B6047" t="str">
            <v>A702013</v>
          </cell>
          <cell r="C6047" t="str">
            <v>保證內容變更</v>
          </cell>
          <cell r="D6047" t="str">
            <v>Y</v>
          </cell>
          <cell r="E6047" t="str">
            <v/>
          </cell>
          <cell r="F6047" t="str">
            <v>CBP04</v>
          </cell>
          <cell r="G6047" t="str">
            <v>法金NBS</v>
          </cell>
          <cell r="H6047" t="str">
            <v>法金NBS</v>
          </cell>
          <cell r="I6047" t="str">
            <v/>
          </cell>
          <cell r="J6047" t="str">
            <v>新世代分行系統(NBS)</v>
          </cell>
        </row>
        <row r="6048">
          <cell r="B6048" t="str">
            <v>A703011</v>
          </cell>
          <cell r="C6048" t="str">
            <v>履行保證帳號查詢</v>
          </cell>
          <cell r="D6048" t="str">
            <v>Y</v>
          </cell>
          <cell r="E6048" t="str">
            <v/>
          </cell>
          <cell r="F6048" t="str">
            <v>CBP04</v>
          </cell>
          <cell r="G6048" t="str">
            <v>法金NBS</v>
          </cell>
          <cell r="H6048" t="str">
            <v>法金NBS</v>
          </cell>
          <cell r="I6048" t="str">
            <v/>
          </cell>
          <cell r="J6048" t="str">
            <v>新世代分行系統(NBS)</v>
          </cell>
        </row>
        <row r="6049">
          <cell r="B6049" t="str">
            <v>A703012</v>
          </cell>
          <cell r="C6049" t="str">
            <v>履行保證預檢核</v>
          </cell>
          <cell r="D6049" t="str">
            <v>Y</v>
          </cell>
          <cell r="E6049" t="str">
            <v/>
          </cell>
          <cell r="F6049" t="str">
            <v>CBP04</v>
          </cell>
          <cell r="G6049" t="str">
            <v>法金NBS</v>
          </cell>
          <cell r="H6049" t="str">
            <v>法金NBS</v>
          </cell>
          <cell r="I6049" t="str">
            <v/>
          </cell>
          <cell r="J6049" t="str">
            <v>新世代分行系統(NBS)</v>
          </cell>
        </row>
        <row r="6050">
          <cell r="B6050" t="str">
            <v>A703013</v>
          </cell>
          <cell r="C6050" t="str">
            <v>履行保證</v>
          </cell>
          <cell r="D6050" t="str">
            <v>Y</v>
          </cell>
          <cell r="E6050" t="str">
            <v/>
          </cell>
          <cell r="F6050" t="str">
            <v>CBP04</v>
          </cell>
          <cell r="G6050" t="str">
            <v>法金NBS</v>
          </cell>
          <cell r="H6050" t="str">
            <v>法金NBS</v>
          </cell>
          <cell r="I6050" t="str">
            <v/>
          </cell>
          <cell r="J6050" t="str">
            <v>新世代分行系統(NBS)</v>
          </cell>
        </row>
        <row r="6051">
          <cell r="B6051" t="str">
            <v>A703022</v>
          </cell>
          <cell r="C6051" t="str">
            <v>解除保證預檢核</v>
          </cell>
          <cell r="D6051" t="str">
            <v>Y</v>
          </cell>
          <cell r="E6051" t="str">
            <v/>
          </cell>
          <cell r="F6051" t="str">
            <v>CBP04</v>
          </cell>
          <cell r="G6051" t="str">
            <v>法金NBS</v>
          </cell>
          <cell r="H6051" t="str">
            <v>法金NBS</v>
          </cell>
          <cell r="I6051" t="str">
            <v/>
          </cell>
          <cell r="J6051" t="str">
            <v>新世代分行系統(NBS)</v>
          </cell>
        </row>
        <row r="6052">
          <cell r="B6052" t="str">
            <v>A703023</v>
          </cell>
          <cell r="C6052" t="str">
            <v>解除保證</v>
          </cell>
          <cell r="D6052" t="str">
            <v>Y</v>
          </cell>
          <cell r="E6052" t="str">
            <v/>
          </cell>
          <cell r="F6052" t="str">
            <v>CBP04</v>
          </cell>
          <cell r="G6052" t="str">
            <v>法金NBS</v>
          </cell>
          <cell r="H6052" t="str">
            <v>法金NBS</v>
          </cell>
          <cell r="I6052" t="str">
            <v/>
          </cell>
          <cell r="J6052" t="str">
            <v>新世代分行系統(NBS)</v>
          </cell>
        </row>
        <row r="6053">
          <cell r="B6053" t="str">
            <v>A703031</v>
          </cell>
          <cell r="C6053" t="str">
            <v>保證逾期收回</v>
          </cell>
          <cell r="D6053" t="str">
            <v>Y</v>
          </cell>
          <cell r="E6053" t="str">
            <v/>
          </cell>
          <cell r="F6053" t="str">
            <v>CBP04</v>
          </cell>
          <cell r="G6053" t="str">
            <v>法金NBS</v>
          </cell>
          <cell r="H6053" t="str">
            <v>法金NBS</v>
          </cell>
          <cell r="I6053" t="str">
            <v/>
          </cell>
          <cell r="J6053" t="str">
            <v>新世代分行系統(NBS)</v>
          </cell>
        </row>
        <row r="6054">
          <cell r="B6054" t="str">
            <v>A703032</v>
          </cell>
          <cell r="C6054" t="str">
            <v>保證逾期收回預檢核</v>
          </cell>
          <cell r="D6054" t="str">
            <v>Y</v>
          </cell>
          <cell r="E6054" t="str">
            <v/>
          </cell>
          <cell r="F6054" t="str">
            <v>CBP04</v>
          </cell>
          <cell r="G6054" t="str">
            <v>法金NBS</v>
          </cell>
          <cell r="H6054" t="str">
            <v>法金NBS</v>
          </cell>
          <cell r="I6054" t="str">
            <v/>
          </cell>
          <cell r="J6054" t="str">
            <v>新世代分行系統(NBS)</v>
          </cell>
        </row>
        <row r="6055">
          <cell r="B6055" t="str">
            <v>A703033</v>
          </cell>
          <cell r="C6055" t="str">
            <v>保證逾期收回</v>
          </cell>
          <cell r="D6055" t="str">
            <v>Y</v>
          </cell>
          <cell r="E6055" t="str">
            <v/>
          </cell>
          <cell r="F6055" t="str">
            <v>CBP04</v>
          </cell>
          <cell r="G6055" t="str">
            <v>法金NBS</v>
          </cell>
          <cell r="H6055" t="str">
            <v>法金NBS</v>
          </cell>
          <cell r="I6055" t="str">
            <v/>
          </cell>
          <cell r="J6055" t="str">
            <v>新世代分行系統(NBS)</v>
          </cell>
        </row>
        <row r="6056">
          <cell r="B6056" t="str">
            <v>A704012</v>
          </cell>
          <cell r="C6056" t="str">
            <v>保證手續費預檢核</v>
          </cell>
          <cell r="D6056" t="str">
            <v>Y</v>
          </cell>
          <cell r="E6056" t="str">
            <v/>
          </cell>
          <cell r="F6056" t="str">
            <v>CBP04</v>
          </cell>
          <cell r="G6056" t="str">
            <v>法金NBS</v>
          </cell>
          <cell r="H6056" t="str">
            <v>法金NBS</v>
          </cell>
          <cell r="I6056" t="str">
            <v/>
          </cell>
          <cell r="J6056" t="str">
            <v>新世代分行系統(NBS)</v>
          </cell>
        </row>
        <row r="6057">
          <cell r="B6057" t="str">
            <v>A704013</v>
          </cell>
          <cell r="C6057" t="str">
            <v>保證手續費</v>
          </cell>
          <cell r="D6057" t="str">
            <v>Y</v>
          </cell>
          <cell r="E6057" t="str">
            <v/>
          </cell>
          <cell r="F6057" t="str">
            <v>CBP04</v>
          </cell>
          <cell r="G6057" t="str">
            <v>法金NBS</v>
          </cell>
          <cell r="H6057" t="str">
            <v>法金NBS</v>
          </cell>
          <cell r="I6057" t="str">
            <v/>
          </cell>
          <cell r="J6057" t="str">
            <v>新世代分行系統(NBS)</v>
          </cell>
        </row>
        <row r="6058">
          <cell r="B6058" t="str">
            <v>A704022</v>
          </cell>
          <cell r="C6058" t="str">
            <v>保證手續費退還(預檢核)</v>
          </cell>
          <cell r="D6058" t="str">
            <v>Y</v>
          </cell>
          <cell r="E6058" t="str">
            <v/>
          </cell>
          <cell r="F6058" t="str">
            <v>CBP04</v>
          </cell>
          <cell r="G6058" t="str">
            <v>法金NBS</v>
          </cell>
          <cell r="H6058" t="str">
            <v>法金NBS</v>
          </cell>
          <cell r="I6058" t="str">
            <v/>
          </cell>
          <cell r="J6058" t="str">
            <v>新世代分行系統(NBS)</v>
          </cell>
        </row>
        <row r="6059">
          <cell r="B6059" t="str">
            <v>A704023</v>
          </cell>
          <cell r="C6059" t="str">
            <v>保證手續費退還</v>
          </cell>
          <cell r="D6059" t="str">
            <v>Y</v>
          </cell>
          <cell r="E6059" t="str">
            <v/>
          </cell>
          <cell r="F6059" t="str">
            <v>CBP04</v>
          </cell>
          <cell r="G6059" t="str">
            <v>法金NBS</v>
          </cell>
          <cell r="H6059" t="str">
            <v>法金NBS</v>
          </cell>
          <cell r="I6059" t="str">
            <v/>
          </cell>
          <cell r="J6059" t="str">
            <v>新世代分行系統(NBS)</v>
          </cell>
        </row>
        <row r="6060">
          <cell r="B6060" t="str">
            <v>A705011</v>
          </cell>
          <cell r="C6060" t="str">
            <v>安信建經存款餘額查詢</v>
          </cell>
          <cell r="D6060" t="str">
            <v>N</v>
          </cell>
          <cell r="E6060" t="str">
            <v/>
          </cell>
          <cell r="F6060" t="str">
            <v>CBP04</v>
          </cell>
          <cell r="G6060" t="str">
            <v>法金NBS</v>
          </cell>
          <cell r="H6060" t="str">
            <v>法金NBS</v>
          </cell>
          <cell r="I6060" t="str">
            <v/>
          </cell>
          <cell r="J6060" t="str">
            <v>新世代分行系統(NBS)</v>
          </cell>
        </row>
        <row r="6061">
          <cell r="B6061" t="str">
            <v>A705012</v>
          </cell>
          <cell r="C6061" t="str">
            <v>安信建經存款帳號查詢</v>
          </cell>
          <cell r="D6061" t="str">
            <v>N</v>
          </cell>
          <cell r="E6061" t="str">
            <v/>
          </cell>
          <cell r="F6061" t="str">
            <v>CBP04</v>
          </cell>
          <cell r="G6061" t="str">
            <v>法金NBS</v>
          </cell>
          <cell r="H6061" t="str">
            <v>法金NBS</v>
          </cell>
          <cell r="I6061" t="str">
            <v/>
          </cell>
          <cell r="J6061" t="str">
            <v>新世代分行系統(NBS)</v>
          </cell>
        </row>
        <row r="6062">
          <cell r="B6062" t="str">
            <v>A705013</v>
          </cell>
          <cell r="C6062" t="str">
            <v>安信建經保證查詢</v>
          </cell>
          <cell r="D6062" t="str">
            <v>Y</v>
          </cell>
          <cell r="E6062" t="str">
            <v/>
          </cell>
          <cell r="F6062" t="str">
            <v>CBP04</v>
          </cell>
          <cell r="G6062" t="str">
            <v>法金NBS</v>
          </cell>
          <cell r="H6062" t="str">
            <v>法金NBS</v>
          </cell>
          <cell r="I6062" t="str">
            <v/>
          </cell>
          <cell r="J6062" t="str">
            <v>新世代分行系統(NBS)</v>
          </cell>
        </row>
        <row r="6063">
          <cell r="B6063" t="str">
            <v>A705014</v>
          </cell>
          <cell r="C6063" t="str">
            <v>安信建經保證登錄/刪除</v>
          </cell>
          <cell r="D6063" t="str">
            <v>N</v>
          </cell>
          <cell r="E6063" t="str">
            <v/>
          </cell>
          <cell r="F6063" t="str">
            <v>CBP04</v>
          </cell>
          <cell r="G6063" t="str">
            <v>法金NBS</v>
          </cell>
          <cell r="H6063" t="str">
            <v>法金NBS</v>
          </cell>
          <cell r="I6063" t="str">
            <v/>
          </cell>
          <cell r="J6063" t="str">
            <v>新世代分行系統(NBS)</v>
          </cell>
        </row>
        <row r="6064">
          <cell r="B6064" t="str">
            <v>A705015</v>
          </cell>
          <cell r="C6064" t="str">
            <v>安信建經保證</v>
          </cell>
          <cell r="D6064" t="str">
            <v>Y</v>
          </cell>
          <cell r="E6064" t="str">
            <v/>
          </cell>
          <cell r="F6064" t="str">
            <v>CBP04</v>
          </cell>
          <cell r="G6064" t="str">
            <v>法金NBS</v>
          </cell>
          <cell r="H6064" t="str">
            <v>法金NBS</v>
          </cell>
          <cell r="I6064" t="str">
            <v/>
          </cell>
          <cell r="J6064" t="str">
            <v>新世代分行系統(NBS)</v>
          </cell>
        </row>
        <row r="6065">
          <cell r="B6065" t="str">
            <v>A705016</v>
          </cell>
          <cell r="C6065" t="str">
            <v>安信建經保證移轉</v>
          </cell>
          <cell r="D6065" t="str">
            <v>N</v>
          </cell>
          <cell r="E6065" t="str">
            <v/>
          </cell>
          <cell r="F6065" t="str">
            <v>CBP04</v>
          </cell>
          <cell r="G6065" t="str">
            <v>N</v>
          </cell>
          <cell r="H6065" t="str">
            <v>法金NBS</v>
          </cell>
          <cell r="I6065" t="str">
            <v/>
          </cell>
          <cell r="J6065" t="str">
            <v>新世代分行系統(NBS)</v>
          </cell>
        </row>
        <row r="6066">
          <cell r="B6066" t="str">
            <v>A70601</v>
          </cell>
          <cell r="C6066" t="str">
            <v>履約保證移轉</v>
          </cell>
          <cell r="D6066" t="str">
            <v>Y</v>
          </cell>
          <cell r="E6066" t="str">
            <v/>
          </cell>
          <cell r="F6066" t="str">
            <v>CBP04</v>
          </cell>
          <cell r="G6066" t="str">
            <v>法金NBS</v>
          </cell>
          <cell r="H6066" t="str">
            <v>法金NBS</v>
          </cell>
          <cell r="I6066" t="str">
            <v/>
          </cell>
          <cell r="J6066" t="str">
            <v>新世代分行系統(NBS)</v>
          </cell>
        </row>
        <row r="6067">
          <cell r="B6067" t="str">
            <v>A711011</v>
          </cell>
          <cell r="C6067" t="str">
            <v>開狀查詢</v>
          </cell>
          <cell r="D6067" t="str">
            <v>Y</v>
          </cell>
          <cell r="E6067" t="str">
            <v/>
          </cell>
          <cell r="F6067" t="str">
            <v>CBP04</v>
          </cell>
          <cell r="G6067" t="str">
            <v>法金NBS</v>
          </cell>
          <cell r="H6067" t="str">
            <v>法金NBS</v>
          </cell>
          <cell r="I6067" t="str">
            <v/>
          </cell>
          <cell r="J6067" t="str">
            <v>新世代分行系統(NBS)</v>
          </cell>
        </row>
        <row r="6068">
          <cell r="B6068" t="str">
            <v>A711012</v>
          </cell>
          <cell r="C6068" t="str">
            <v>開立信用狀預檢核</v>
          </cell>
          <cell r="D6068" t="str">
            <v>Y</v>
          </cell>
          <cell r="E6068" t="str">
            <v/>
          </cell>
          <cell r="F6068" t="str">
            <v>CBP04</v>
          </cell>
          <cell r="G6068" t="str">
            <v>法金NBS</v>
          </cell>
          <cell r="H6068" t="str">
            <v>法金NBS</v>
          </cell>
          <cell r="I6068" t="str">
            <v/>
          </cell>
          <cell r="J6068" t="str">
            <v>新世代分行系統(NBS)</v>
          </cell>
        </row>
        <row r="6069">
          <cell r="B6069" t="str">
            <v>A711013</v>
          </cell>
          <cell r="C6069" t="str">
            <v>開立信用狀</v>
          </cell>
          <cell r="D6069" t="str">
            <v>Y</v>
          </cell>
          <cell r="E6069" t="str">
            <v/>
          </cell>
          <cell r="F6069" t="str">
            <v>CBP04</v>
          </cell>
          <cell r="G6069" t="str">
            <v>法金NBS</v>
          </cell>
          <cell r="H6069" t="str">
            <v>法金NBS</v>
          </cell>
          <cell r="I6069" t="str">
            <v/>
          </cell>
          <cell r="J6069" t="str">
            <v>新世代分行系統(NBS)</v>
          </cell>
        </row>
        <row r="6070">
          <cell r="B6070" t="str">
            <v>A711014</v>
          </cell>
          <cell r="C6070" t="str">
            <v>預約開狀</v>
          </cell>
          <cell r="D6070" t="str">
            <v>N</v>
          </cell>
          <cell r="E6070" t="str">
            <v/>
          </cell>
          <cell r="F6070" t="str">
            <v>CBP04</v>
          </cell>
          <cell r="G6070" t="str">
            <v>法金NBS</v>
          </cell>
          <cell r="H6070" t="str">
            <v>法金NBS</v>
          </cell>
          <cell r="I6070" t="str">
            <v/>
          </cell>
          <cell r="J6070" t="str">
            <v>新世代分行系統(NBS)</v>
          </cell>
        </row>
        <row r="6071">
          <cell r="B6071" t="str">
            <v>A712011</v>
          </cell>
          <cell r="C6071" t="str">
            <v>修狀查詢</v>
          </cell>
          <cell r="D6071" t="str">
            <v>N</v>
          </cell>
          <cell r="E6071" t="str">
            <v/>
          </cell>
          <cell r="F6071" t="str">
            <v>CBP04</v>
          </cell>
          <cell r="G6071" t="str">
            <v>法金NBS</v>
          </cell>
          <cell r="H6071" t="str">
            <v>法金NBS</v>
          </cell>
          <cell r="I6071" t="str">
            <v/>
          </cell>
          <cell r="J6071" t="str">
            <v>新世代分行系統(NBS)</v>
          </cell>
        </row>
        <row r="6072">
          <cell r="B6072" t="str">
            <v>A712012</v>
          </cell>
          <cell r="C6072" t="str">
            <v>修狀預檢核</v>
          </cell>
          <cell r="D6072" t="str">
            <v>Y</v>
          </cell>
          <cell r="E6072" t="str">
            <v/>
          </cell>
          <cell r="F6072" t="str">
            <v>CBP04</v>
          </cell>
          <cell r="G6072" t="str">
            <v>法金NBS</v>
          </cell>
          <cell r="H6072" t="str">
            <v>法金NBS</v>
          </cell>
          <cell r="I6072" t="str">
            <v/>
          </cell>
          <cell r="J6072" t="str">
            <v>新世代分行系統(NBS)</v>
          </cell>
        </row>
        <row r="6073">
          <cell r="B6073" t="str">
            <v>A712013</v>
          </cell>
          <cell r="C6073" t="str">
            <v>修狀</v>
          </cell>
          <cell r="D6073" t="str">
            <v>Y</v>
          </cell>
          <cell r="E6073" t="str">
            <v/>
          </cell>
          <cell r="F6073" t="str">
            <v>CBP04</v>
          </cell>
          <cell r="G6073" t="str">
            <v>法金NBS</v>
          </cell>
          <cell r="H6073" t="str">
            <v>法金NBS</v>
          </cell>
          <cell r="I6073" t="str">
            <v/>
          </cell>
          <cell r="J6073" t="str">
            <v>新世代分行系統(NBS)</v>
          </cell>
        </row>
        <row r="6074">
          <cell r="B6074" t="str">
            <v>A712021</v>
          </cell>
          <cell r="C6074" t="str">
            <v>信用狀註銷/退保證金查詢</v>
          </cell>
          <cell r="D6074" t="str">
            <v>N</v>
          </cell>
          <cell r="E6074" t="str">
            <v/>
          </cell>
          <cell r="F6074" t="str">
            <v>CBP04</v>
          </cell>
          <cell r="G6074" t="str">
            <v>法金NBS</v>
          </cell>
          <cell r="H6074" t="str">
            <v>法金NBS</v>
          </cell>
          <cell r="I6074" t="str">
            <v/>
          </cell>
          <cell r="J6074" t="str">
            <v>新世代分行系統(NBS)</v>
          </cell>
        </row>
        <row r="6075">
          <cell r="B6075" t="str">
            <v>A712022</v>
          </cell>
          <cell r="C6075" t="str">
            <v>信用狀註銷/退保證金預檢核</v>
          </cell>
          <cell r="D6075" t="str">
            <v>Y</v>
          </cell>
          <cell r="E6075" t="str">
            <v/>
          </cell>
          <cell r="F6075" t="str">
            <v>CBP04</v>
          </cell>
          <cell r="G6075" t="str">
            <v>法金NBS</v>
          </cell>
          <cell r="H6075" t="str">
            <v>法金NBS</v>
          </cell>
          <cell r="I6075" t="str">
            <v/>
          </cell>
          <cell r="J6075" t="str">
            <v>新世代分行系統(NBS)</v>
          </cell>
        </row>
        <row r="6076">
          <cell r="B6076" t="str">
            <v>A712023</v>
          </cell>
          <cell r="C6076" t="str">
            <v>信用狀註銷</v>
          </cell>
          <cell r="D6076" t="str">
            <v>Y</v>
          </cell>
          <cell r="E6076" t="str">
            <v/>
          </cell>
          <cell r="F6076" t="str">
            <v>CBP04</v>
          </cell>
          <cell r="G6076" t="str">
            <v>法金NBS</v>
          </cell>
          <cell r="H6076" t="str">
            <v>法金NBS</v>
          </cell>
          <cell r="I6076" t="str">
            <v/>
          </cell>
          <cell r="J6076" t="str">
            <v>新世代分行系統(NBS)</v>
          </cell>
        </row>
        <row r="6077">
          <cell r="B6077" t="str">
            <v>A713012</v>
          </cell>
          <cell r="C6077" t="str">
            <v>繳款備付(預檢核)</v>
          </cell>
          <cell r="D6077" t="str">
            <v>Y</v>
          </cell>
          <cell r="E6077" t="str">
            <v/>
          </cell>
          <cell r="F6077" t="str">
            <v>CBP04</v>
          </cell>
          <cell r="G6077" t="str">
            <v>法金NBS</v>
          </cell>
          <cell r="H6077" t="str">
            <v>N</v>
          </cell>
          <cell r="I6077" t="str">
            <v/>
          </cell>
          <cell r="J6077" t="str">
            <v>新世代分行系統(NBS)</v>
          </cell>
        </row>
        <row r="6078">
          <cell r="B6078" t="str">
            <v>A713013</v>
          </cell>
          <cell r="C6078" t="str">
            <v>繳款備付</v>
          </cell>
          <cell r="D6078" t="str">
            <v>Y</v>
          </cell>
          <cell r="E6078" t="str">
            <v/>
          </cell>
          <cell r="F6078" t="str">
            <v>CBP04</v>
          </cell>
          <cell r="G6078" t="str">
            <v>法金NBS</v>
          </cell>
          <cell r="H6078" t="str">
            <v>法金NBS</v>
          </cell>
          <cell r="I6078" t="str">
            <v/>
          </cell>
          <cell r="J6078" t="str">
            <v>新世代分行系統(NBS)</v>
          </cell>
        </row>
        <row r="6079">
          <cell r="B6079" t="str">
            <v>A713021</v>
          </cell>
          <cell r="C6079" t="str">
            <v>到期付款</v>
          </cell>
          <cell r="D6079" t="str">
            <v>Y</v>
          </cell>
          <cell r="E6079" t="str">
            <v/>
          </cell>
          <cell r="F6079" t="str">
            <v>CBP04</v>
          </cell>
          <cell r="G6079" t="str">
            <v>法金NBS</v>
          </cell>
          <cell r="H6079" t="str">
            <v>法金NBS</v>
          </cell>
          <cell r="I6079" t="str">
            <v/>
          </cell>
          <cell r="J6079" t="str">
            <v>新世代分行系統(NBS)</v>
          </cell>
        </row>
        <row r="6080">
          <cell r="B6080" t="str">
            <v>A713022</v>
          </cell>
          <cell r="C6080" t="str">
            <v>到期墊付</v>
          </cell>
          <cell r="D6080" t="str">
            <v>Y</v>
          </cell>
          <cell r="E6080" t="str">
            <v/>
          </cell>
          <cell r="F6080" t="str">
            <v>CBP04</v>
          </cell>
          <cell r="G6080" t="str">
            <v>法金NBS</v>
          </cell>
          <cell r="H6080" t="str">
            <v>法金NBS</v>
          </cell>
          <cell r="I6080" t="str">
            <v/>
          </cell>
          <cell r="J6080" t="str">
            <v>新世代分行系統(NBS)</v>
          </cell>
        </row>
        <row r="6081">
          <cell r="B6081" t="str">
            <v>A713023</v>
          </cell>
          <cell r="C6081" t="str">
            <v>到期付款(預檢核)</v>
          </cell>
          <cell r="D6081" t="str">
            <v>N</v>
          </cell>
          <cell r="E6081" t="str">
            <v/>
          </cell>
          <cell r="F6081" t="str">
            <v>CBP04</v>
          </cell>
          <cell r="G6081" t="str">
            <v>法金NBS</v>
          </cell>
          <cell r="H6081" t="str">
            <v>N</v>
          </cell>
          <cell r="I6081" t="str">
            <v/>
          </cell>
          <cell r="J6081" t="str">
            <v>新世代分行系統(NBS)</v>
          </cell>
        </row>
        <row r="6082">
          <cell r="B6082" t="str">
            <v>A713024</v>
          </cell>
          <cell r="C6082" t="str">
            <v>到期墊付(預檢核)</v>
          </cell>
          <cell r="D6082" t="str">
            <v>N</v>
          </cell>
          <cell r="E6082" t="str">
            <v/>
          </cell>
          <cell r="F6082" t="str">
            <v>CBP04</v>
          </cell>
          <cell r="G6082" t="str">
            <v>法金NBS</v>
          </cell>
          <cell r="H6082" t="str">
            <v>N</v>
          </cell>
          <cell r="I6082" t="str">
            <v/>
          </cell>
          <cell r="J6082" t="str">
            <v>新世代分行系統(NBS)</v>
          </cell>
        </row>
        <row r="6083">
          <cell r="B6083" t="str">
            <v>A713032</v>
          </cell>
          <cell r="C6083" t="str">
            <v>清償墊款(預檢核)</v>
          </cell>
          <cell r="D6083" t="str">
            <v>N</v>
          </cell>
          <cell r="E6083" t="str">
            <v/>
          </cell>
          <cell r="F6083" t="str">
            <v>CBP04</v>
          </cell>
          <cell r="G6083" t="str">
            <v>法金NBS</v>
          </cell>
          <cell r="H6083" t="str">
            <v>N</v>
          </cell>
          <cell r="I6083" t="str">
            <v/>
          </cell>
          <cell r="J6083" t="str">
            <v>新世代分行系統(NBS)</v>
          </cell>
        </row>
        <row r="6084">
          <cell r="B6084" t="str">
            <v>A713033</v>
          </cell>
          <cell r="C6084" t="str">
            <v>清償墊款</v>
          </cell>
          <cell r="D6084" t="str">
            <v>Y</v>
          </cell>
          <cell r="E6084" t="str">
            <v/>
          </cell>
          <cell r="F6084" t="str">
            <v>CBP04</v>
          </cell>
          <cell r="G6084" t="str">
            <v>法金NBS</v>
          </cell>
          <cell r="H6084" t="str">
            <v>法金NBS</v>
          </cell>
          <cell r="I6084" t="str">
            <v/>
          </cell>
          <cell r="J6084" t="str">
            <v>新世代分行系統(NBS)</v>
          </cell>
        </row>
        <row r="6085">
          <cell r="B6085" t="str">
            <v>A714012</v>
          </cell>
          <cell r="C6085" t="str">
            <v>信用狀轉融資</v>
          </cell>
          <cell r="D6085" t="str">
            <v>Y</v>
          </cell>
          <cell r="E6085" t="str">
            <v/>
          </cell>
          <cell r="F6085" t="str">
            <v>CBP04</v>
          </cell>
          <cell r="G6085" t="str">
            <v>法金NBS</v>
          </cell>
          <cell r="H6085" t="str">
            <v>法金NBS</v>
          </cell>
          <cell r="I6085" t="str">
            <v/>
          </cell>
          <cell r="J6085" t="str">
            <v>新世代分行系統(NBS)</v>
          </cell>
        </row>
        <row r="6086">
          <cell r="B6086" t="str">
            <v>A715012</v>
          </cell>
          <cell r="C6086" t="str">
            <v>存入保證金(預檢核)</v>
          </cell>
          <cell r="D6086" t="str">
            <v>N</v>
          </cell>
          <cell r="E6086" t="str">
            <v/>
          </cell>
          <cell r="F6086" t="str">
            <v>CBP04</v>
          </cell>
          <cell r="G6086" t="str">
            <v>法金NBS</v>
          </cell>
          <cell r="H6086" t="str">
            <v>N</v>
          </cell>
          <cell r="I6086" t="str">
            <v/>
          </cell>
          <cell r="J6086" t="str">
            <v>新世代分行系統(NBS)</v>
          </cell>
        </row>
        <row r="6087">
          <cell r="B6087" t="str">
            <v>A715013</v>
          </cell>
          <cell r="C6087" t="str">
            <v>存入保證金</v>
          </cell>
          <cell r="D6087" t="str">
            <v>Y</v>
          </cell>
          <cell r="E6087" t="str">
            <v/>
          </cell>
          <cell r="F6087" t="str">
            <v>CBP04</v>
          </cell>
          <cell r="G6087" t="str">
            <v>法金NBS</v>
          </cell>
          <cell r="H6087" t="str">
            <v>法金NBS</v>
          </cell>
          <cell r="I6087" t="str">
            <v/>
          </cell>
          <cell r="J6087" t="str">
            <v>新世代分行系統(NBS)</v>
          </cell>
        </row>
        <row r="6088">
          <cell r="B6088" t="str">
            <v>A716012</v>
          </cell>
          <cell r="C6088" t="str">
            <v>信用狀手續費收入預檢核</v>
          </cell>
          <cell r="D6088" t="str">
            <v>Y</v>
          </cell>
          <cell r="E6088" t="str">
            <v/>
          </cell>
          <cell r="F6088" t="str">
            <v>CBP04</v>
          </cell>
          <cell r="G6088" t="str">
            <v>法金NBS</v>
          </cell>
          <cell r="H6088" t="str">
            <v>法金NBS</v>
          </cell>
          <cell r="I6088" t="str">
            <v/>
          </cell>
          <cell r="J6088" t="str">
            <v>新世代分行系統(NBS)</v>
          </cell>
        </row>
        <row r="6089">
          <cell r="B6089" t="str">
            <v>A716013</v>
          </cell>
          <cell r="C6089" t="str">
            <v>信用狀手續費收入</v>
          </cell>
          <cell r="D6089" t="str">
            <v>Y</v>
          </cell>
          <cell r="E6089" t="str">
            <v/>
          </cell>
          <cell r="F6089" t="str">
            <v>CBP04</v>
          </cell>
          <cell r="G6089" t="str">
            <v>法金NBS</v>
          </cell>
          <cell r="H6089" t="str">
            <v>法金NBS</v>
          </cell>
          <cell r="I6089" t="str">
            <v/>
          </cell>
          <cell r="J6089" t="str">
            <v>新世代分行系統(NBS)</v>
          </cell>
        </row>
        <row r="6090">
          <cell r="B6090" t="str">
            <v>A716022</v>
          </cell>
          <cell r="C6090" t="str">
            <v>信用狀手續費退費預檢核</v>
          </cell>
          <cell r="D6090" t="str">
            <v>Y</v>
          </cell>
          <cell r="E6090" t="str">
            <v/>
          </cell>
          <cell r="F6090" t="str">
            <v>CBP04</v>
          </cell>
          <cell r="G6090" t="str">
            <v>法金NBS</v>
          </cell>
          <cell r="H6090" t="str">
            <v>法金NBS</v>
          </cell>
          <cell r="I6090" t="str">
            <v/>
          </cell>
          <cell r="J6090" t="str">
            <v>新世代分行系統(NBS)</v>
          </cell>
        </row>
        <row r="6091">
          <cell r="B6091" t="str">
            <v>A716023</v>
          </cell>
          <cell r="C6091" t="str">
            <v>信用狀手續費退費預檢核</v>
          </cell>
          <cell r="D6091" t="str">
            <v>Y</v>
          </cell>
          <cell r="E6091" t="str">
            <v/>
          </cell>
          <cell r="F6091" t="str">
            <v>CBP04</v>
          </cell>
          <cell r="G6091" t="str">
            <v>法金NBS</v>
          </cell>
          <cell r="H6091" t="str">
            <v>法金NBS</v>
          </cell>
          <cell r="I6091" t="str">
            <v/>
          </cell>
          <cell r="J6091" t="str">
            <v>新世代分行系統(NBS)</v>
          </cell>
        </row>
        <row r="6092">
          <cell r="B6092" t="str">
            <v>A721011</v>
          </cell>
          <cell r="C6092" t="str">
            <v>承兌檢核與試算手續費</v>
          </cell>
          <cell r="D6092" t="str">
            <v>Y</v>
          </cell>
          <cell r="E6092" t="str">
            <v/>
          </cell>
          <cell r="F6092" t="str">
            <v>CBP04</v>
          </cell>
          <cell r="G6092" t="str">
            <v>法金NBS</v>
          </cell>
          <cell r="H6092" t="str">
            <v>法金NBS</v>
          </cell>
          <cell r="I6092" t="str">
            <v/>
          </cell>
          <cell r="J6092" t="str">
            <v>新世代分行系統(NBS)</v>
          </cell>
        </row>
        <row r="6093">
          <cell r="B6093" t="str">
            <v>A721012</v>
          </cell>
          <cell r="C6093" t="str">
            <v>承兌</v>
          </cell>
          <cell r="D6093" t="str">
            <v>Y</v>
          </cell>
          <cell r="E6093" t="str">
            <v/>
          </cell>
          <cell r="F6093" t="str">
            <v>CBP04</v>
          </cell>
          <cell r="G6093" t="str">
            <v>法金NBS</v>
          </cell>
          <cell r="H6093" t="str">
            <v>法金NBS</v>
          </cell>
          <cell r="I6093" t="str">
            <v/>
          </cell>
          <cell r="J6093" t="str">
            <v>新世代分行系統(NBS)</v>
          </cell>
        </row>
        <row r="6094">
          <cell r="B6094" t="str">
            <v>A721014</v>
          </cell>
          <cell r="C6094" t="str">
            <v>承兌預約交易</v>
          </cell>
          <cell r="D6094" t="str">
            <v>Y</v>
          </cell>
          <cell r="E6094" t="str">
            <v/>
          </cell>
          <cell r="F6094" t="str">
            <v>CBP04</v>
          </cell>
          <cell r="G6094" t="str">
            <v>法金NBS</v>
          </cell>
          <cell r="H6094" t="str">
            <v>法金NBS</v>
          </cell>
          <cell r="I6094" t="str">
            <v/>
          </cell>
          <cell r="J6094" t="str">
            <v>新世代分行系統(NBS)</v>
          </cell>
        </row>
        <row r="6095">
          <cell r="B6095" t="str">
            <v>A722011</v>
          </cell>
          <cell r="C6095" t="str">
            <v>承兌票款收入查詢</v>
          </cell>
          <cell r="D6095" t="str">
            <v>Y</v>
          </cell>
          <cell r="E6095" t="str">
            <v/>
          </cell>
          <cell r="F6095" t="str">
            <v>CBP04</v>
          </cell>
          <cell r="G6095" t="str">
            <v>法金NBS</v>
          </cell>
          <cell r="H6095" t="str">
            <v>法金NBS</v>
          </cell>
          <cell r="I6095" t="str">
            <v/>
          </cell>
          <cell r="J6095" t="str">
            <v>新世代分行系統(NBS)</v>
          </cell>
        </row>
        <row r="6096">
          <cell r="B6096" t="str">
            <v>A722012</v>
          </cell>
          <cell r="C6096" t="str">
            <v>承兌票款收入預檢核</v>
          </cell>
          <cell r="D6096" t="str">
            <v>Y</v>
          </cell>
          <cell r="E6096" t="str">
            <v/>
          </cell>
          <cell r="F6096" t="str">
            <v>CBP04</v>
          </cell>
          <cell r="G6096" t="str">
            <v>法金NBS</v>
          </cell>
          <cell r="H6096" t="str">
            <v>法金NBS</v>
          </cell>
          <cell r="I6096" t="str">
            <v/>
          </cell>
          <cell r="J6096" t="str">
            <v>新世代分行系統(NBS)</v>
          </cell>
        </row>
        <row r="6097">
          <cell r="B6097" t="str">
            <v>A722013</v>
          </cell>
          <cell r="C6097" t="str">
            <v>承兌票款收入</v>
          </cell>
          <cell r="D6097" t="str">
            <v>Y</v>
          </cell>
          <cell r="E6097" t="str">
            <v/>
          </cell>
          <cell r="F6097" t="str">
            <v>CBP04</v>
          </cell>
          <cell r="G6097" t="str">
            <v>法金NBS</v>
          </cell>
          <cell r="H6097" t="str">
            <v>法金NBS</v>
          </cell>
          <cell r="I6097" t="str">
            <v/>
          </cell>
          <cell r="J6097" t="str">
            <v>新世代分行系統(NBS)</v>
          </cell>
        </row>
        <row r="6098">
          <cell r="B6098" t="str">
            <v>A722021</v>
          </cell>
          <cell r="C6098" t="str">
            <v>承兌票款到期查詢</v>
          </cell>
          <cell r="D6098" t="str">
            <v>Y</v>
          </cell>
          <cell r="E6098" t="str">
            <v/>
          </cell>
          <cell r="F6098" t="str">
            <v>CBP04</v>
          </cell>
          <cell r="G6098" t="str">
            <v>法金NBS</v>
          </cell>
          <cell r="H6098" t="str">
            <v>法金NBS</v>
          </cell>
          <cell r="I6098" t="str">
            <v/>
          </cell>
          <cell r="J6098" t="str">
            <v>新世代分行系統(NBS)</v>
          </cell>
        </row>
        <row r="6099">
          <cell r="B6099" t="str">
            <v>A722022</v>
          </cell>
          <cell r="C6099" t="str">
            <v>承兌到期兌付/墊付檢核</v>
          </cell>
          <cell r="D6099" t="str">
            <v>Y</v>
          </cell>
          <cell r="E6099" t="str">
            <v/>
          </cell>
          <cell r="F6099" t="str">
            <v>CBP04</v>
          </cell>
          <cell r="G6099" t="str">
            <v>法金NBS</v>
          </cell>
          <cell r="H6099" t="str">
            <v>法金NBS</v>
          </cell>
          <cell r="I6099" t="str">
            <v/>
          </cell>
          <cell r="J6099" t="str">
            <v>新世代分行系統(NBS)</v>
          </cell>
        </row>
        <row r="6100">
          <cell r="B6100" t="str">
            <v>A722023</v>
          </cell>
          <cell r="C6100" t="str">
            <v>承兌到期兌付</v>
          </cell>
          <cell r="D6100" t="str">
            <v>Y</v>
          </cell>
          <cell r="E6100" t="str">
            <v/>
          </cell>
          <cell r="F6100" t="str">
            <v>CBP04</v>
          </cell>
          <cell r="G6100" t="str">
            <v>法金NBS</v>
          </cell>
          <cell r="H6100" t="str">
            <v>法金NBS</v>
          </cell>
          <cell r="I6100" t="str">
            <v/>
          </cell>
          <cell r="J6100" t="str">
            <v>新世代分行系統(NBS)</v>
          </cell>
        </row>
        <row r="6101">
          <cell r="B6101" t="str">
            <v>A722031</v>
          </cell>
          <cell r="C6101" t="str">
            <v>承兌逾期收回查詢</v>
          </cell>
          <cell r="D6101" t="str">
            <v>Y</v>
          </cell>
          <cell r="E6101" t="str">
            <v/>
          </cell>
          <cell r="F6101" t="str">
            <v>CBP04</v>
          </cell>
          <cell r="G6101" t="str">
            <v>法金NBS</v>
          </cell>
          <cell r="H6101" t="str">
            <v>法金NBS</v>
          </cell>
          <cell r="I6101" t="str">
            <v/>
          </cell>
          <cell r="J6101" t="str">
            <v>新世代分行系統(NBS)</v>
          </cell>
        </row>
        <row r="6102">
          <cell r="B6102" t="str">
            <v>A722032</v>
          </cell>
          <cell r="C6102" t="str">
            <v>承兌逾期收回預檢核</v>
          </cell>
          <cell r="D6102" t="str">
            <v>Y</v>
          </cell>
          <cell r="E6102" t="str">
            <v/>
          </cell>
          <cell r="F6102" t="str">
            <v>CBP04</v>
          </cell>
          <cell r="G6102" t="str">
            <v>法金NBS</v>
          </cell>
          <cell r="H6102" t="str">
            <v>法金NBS</v>
          </cell>
          <cell r="I6102" t="str">
            <v/>
          </cell>
          <cell r="J6102" t="str">
            <v>新世代分行系統(NBS)</v>
          </cell>
        </row>
        <row r="6103">
          <cell r="B6103" t="str">
            <v>A722033</v>
          </cell>
          <cell r="C6103" t="str">
            <v>承兌逾期收回</v>
          </cell>
          <cell r="D6103" t="str">
            <v>Y</v>
          </cell>
          <cell r="E6103" t="str">
            <v/>
          </cell>
          <cell r="F6103" t="str">
            <v>CBP04</v>
          </cell>
          <cell r="G6103" t="str">
            <v>法金NBS</v>
          </cell>
          <cell r="H6103" t="str">
            <v>法金NBS</v>
          </cell>
          <cell r="I6103" t="str">
            <v/>
          </cell>
          <cell r="J6103" t="str">
            <v>新世代分行系統(NBS)</v>
          </cell>
        </row>
        <row r="6104">
          <cell r="B6104" t="str">
            <v>A723011</v>
          </cell>
          <cell r="C6104" t="str">
            <v>承兌轉融資查詢</v>
          </cell>
          <cell r="D6104" t="str">
            <v>Y</v>
          </cell>
          <cell r="E6104" t="str">
            <v/>
          </cell>
          <cell r="F6104" t="str">
            <v>CBP04</v>
          </cell>
          <cell r="G6104" t="str">
            <v>法金NBS</v>
          </cell>
          <cell r="H6104" t="str">
            <v>法金NBS</v>
          </cell>
          <cell r="I6104" t="str">
            <v/>
          </cell>
          <cell r="J6104" t="str">
            <v>新世代分行系統(NBS)</v>
          </cell>
        </row>
        <row r="6105">
          <cell r="B6105" t="str">
            <v>A723012</v>
          </cell>
          <cell r="C6105" t="str">
            <v>承兌轉融資預檢核</v>
          </cell>
          <cell r="D6105" t="str">
            <v>Y</v>
          </cell>
          <cell r="E6105" t="str">
            <v/>
          </cell>
          <cell r="F6105" t="str">
            <v>CBP04</v>
          </cell>
          <cell r="G6105" t="str">
            <v>法金NBS</v>
          </cell>
          <cell r="H6105" t="str">
            <v>法金NBS</v>
          </cell>
          <cell r="I6105" t="str">
            <v/>
          </cell>
          <cell r="J6105" t="str">
            <v>新世代分行系統(NBS)</v>
          </cell>
        </row>
        <row r="6106">
          <cell r="B6106" t="str">
            <v>A723013</v>
          </cell>
          <cell r="C6106" t="str">
            <v>承兌轉融資</v>
          </cell>
          <cell r="D6106" t="str">
            <v>Y</v>
          </cell>
          <cell r="E6106" t="str">
            <v/>
          </cell>
          <cell r="F6106" t="str">
            <v>CBP04</v>
          </cell>
          <cell r="G6106" t="str">
            <v>法金NBS</v>
          </cell>
          <cell r="H6106" t="str">
            <v>法金NBS</v>
          </cell>
          <cell r="I6106" t="str">
            <v/>
          </cell>
          <cell r="J6106" t="str">
            <v>新世代分行系統(NBS)</v>
          </cell>
        </row>
        <row r="6107">
          <cell r="B6107" t="str">
            <v>E701013</v>
          </cell>
          <cell r="C6107" t="str">
            <v>開立保證沖正</v>
          </cell>
          <cell r="D6107" t="str">
            <v>Y</v>
          </cell>
          <cell r="E6107" t="str">
            <v/>
          </cell>
          <cell r="F6107" t="str">
            <v>CBP04</v>
          </cell>
          <cell r="G6107" t="str">
            <v>N</v>
          </cell>
          <cell r="H6107" t="str">
            <v>法金NBS</v>
          </cell>
          <cell r="I6107" t="str">
            <v/>
          </cell>
          <cell r="J6107" t="str">
            <v>新世代分行系統(NBS)</v>
          </cell>
        </row>
        <row r="6108">
          <cell r="B6108" t="str">
            <v>E702013</v>
          </cell>
          <cell r="C6108" t="str">
            <v>保證內容變更沖正</v>
          </cell>
          <cell r="D6108" t="str">
            <v>Y</v>
          </cell>
          <cell r="E6108" t="str">
            <v/>
          </cell>
          <cell r="F6108" t="str">
            <v>CBP04</v>
          </cell>
          <cell r="G6108" t="str">
            <v>N</v>
          </cell>
          <cell r="H6108" t="str">
            <v>法金NBS</v>
          </cell>
          <cell r="I6108" t="str">
            <v/>
          </cell>
          <cell r="J6108" t="str">
            <v>新世代分行系統(NBS)</v>
          </cell>
        </row>
        <row r="6109">
          <cell r="B6109" t="str">
            <v>E703013</v>
          </cell>
          <cell r="C6109" t="str">
            <v>保證內容變更(沖正)</v>
          </cell>
          <cell r="D6109" t="str">
            <v>Y</v>
          </cell>
          <cell r="E6109" t="str">
            <v/>
          </cell>
          <cell r="F6109" t="str">
            <v>CBP04</v>
          </cell>
          <cell r="G6109" t="str">
            <v>N</v>
          </cell>
          <cell r="H6109" t="str">
            <v>法金NBS</v>
          </cell>
          <cell r="I6109" t="str">
            <v/>
          </cell>
          <cell r="J6109" t="str">
            <v>新世代分行系統(NBS)</v>
          </cell>
        </row>
        <row r="6110">
          <cell r="B6110" t="str">
            <v>E703023</v>
          </cell>
          <cell r="C6110" t="str">
            <v>解除保證沖正</v>
          </cell>
          <cell r="D6110" t="str">
            <v>Y</v>
          </cell>
          <cell r="E6110" t="str">
            <v/>
          </cell>
          <cell r="F6110" t="str">
            <v>CBP04</v>
          </cell>
          <cell r="G6110" t="str">
            <v>N</v>
          </cell>
          <cell r="H6110" t="str">
            <v>法金NBS</v>
          </cell>
          <cell r="I6110" t="str">
            <v/>
          </cell>
          <cell r="J6110" t="str">
            <v>新世代分行系統(NBS)</v>
          </cell>
        </row>
        <row r="6111">
          <cell r="B6111" t="str">
            <v>E703033</v>
          </cell>
          <cell r="C6111" t="str">
            <v>保證逾期收回沖正</v>
          </cell>
          <cell r="D6111" t="str">
            <v>Y</v>
          </cell>
          <cell r="E6111" t="str">
            <v/>
          </cell>
          <cell r="F6111" t="str">
            <v>CBP04</v>
          </cell>
          <cell r="G6111" t="str">
            <v>N</v>
          </cell>
          <cell r="H6111" t="str">
            <v>法金NBS</v>
          </cell>
          <cell r="I6111" t="str">
            <v/>
          </cell>
          <cell r="J6111" t="str">
            <v>新世代分行系統(NBS)</v>
          </cell>
        </row>
        <row r="6112">
          <cell r="B6112" t="str">
            <v>E704013</v>
          </cell>
          <cell r="C6112" t="str">
            <v>保證手續費收入沖正</v>
          </cell>
          <cell r="D6112" t="str">
            <v>Y</v>
          </cell>
          <cell r="E6112" t="str">
            <v/>
          </cell>
          <cell r="F6112" t="str">
            <v>CBP04</v>
          </cell>
          <cell r="G6112" t="str">
            <v>N</v>
          </cell>
          <cell r="H6112" t="str">
            <v>法金NBS</v>
          </cell>
          <cell r="I6112" t="str">
            <v/>
          </cell>
          <cell r="J6112" t="str">
            <v>新世代分行系統(NBS)</v>
          </cell>
        </row>
        <row r="6113">
          <cell r="B6113" t="str">
            <v>E704023</v>
          </cell>
          <cell r="C6113" t="str">
            <v>保證手續費退還沖正</v>
          </cell>
          <cell r="D6113" t="str">
            <v>Y</v>
          </cell>
          <cell r="E6113" t="str">
            <v/>
          </cell>
          <cell r="F6113" t="str">
            <v>CBP04</v>
          </cell>
          <cell r="G6113" t="str">
            <v>N</v>
          </cell>
          <cell r="H6113" t="str">
            <v>法金NBS</v>
          </cell>
          <cell r="I6113" t="str">
            <v/>
          </cell>
          <cell r="J6113" t="str">
            <v>新世代分行系統(NBS)</v>
          </cell>
        </row>
        <row r="6114">
          <cell r="B6114" t="str">
            <v>E705015</v>
          </cell>
          <cell r="C6114" t="str">
            <v>安信建經保證沖正</v>
          </cell>
          <cell r="D6114" t="str">
            <v>Y</v>
          </cell>
          <cell r="E6114" t="str">
            <v/>
          </cell>
          <cell r="F6114" t="str">
            <v>CBP04</v>
          </cell>
          <cell r="G6114" t="str">
            <v>N</v>
          </cell>
          <cell r="H6114" t="str">
            <v>法金NBS</v>
          </cell>
          <cell r="I6114" t="str">
            <v/>
          </cell>
          <cell r="J6114" t="str">
            <v>新世代分行系統(NBS)</v>
          </cell>
        </row>
        <row r="6115">
          <cell r="B6115" t="str">
            <v>E711013</v>
          </cell>
          <cell r="C6115" t="str">
            <v>開狀沖正</v>
          </cell>
          <cell r="D6115" t="str">
            <v>Y</v>
          </cell>
          <cell r="E6115" t="str">
            <v/>
          </cell>
          <cell r="F6115" t="str">
            <v>CBP04</v>
          </cell>
          <cell r="G6115" t="str">
            <v>N</v>
          </cell>
          <cell r="H6115" t="str">
            <v>法金NBS</v>
          </cell>
          <cell r="I6115" t="str">
            <v/>
          </cell>
          <cell r="J6115" t="str">
            <v>新世代分行系統(NBS)</v>
          </cell>
        </row>
        <row r="6116">
          <cell r="B6116" t="str">
            <v>E712013</v>
          </cell>
          <cell r="C6116" t="str">
            <v>修狀沖正</v>
          </cell>
          <cell r="D6116" t="str">
            <v>Y</v>
          </cell>
          <cell r="E6116" t="str">
            <v/>
          </cell>
          <cell r="F6116" t="str">
            <v>CBP04</v>
          </cell>
          <cell r="G6116" t="str">
            <v>N</v>
          </cell>
          <cell r="H6116" t="str">
            <v>法金NBS</v>
          </cell>
          <cell r="I6116" t="str">
            <v/>
          </cell>
          <cell r="J6116" t="str">
            <v>新世代分行系統(NBS)</v>
          </cell>
        </row>
        <row r="6117">
          <cell r="B6117" t="str">
            <v>E712023</v>
          </cell>
          <cell r="C6117" t="str">
            <v>信用狀註銷沖正</v>
          </cell>
          <cell r="D6117" t="str">
            <v>Y</v>
          </cell>
          <cell r="E6117" t="str">
            <v/>
          </cell>
          <cell r="F6117" t="str">
            <v>CBP04</v>
          </cell>
          <cell r="G6117" t="str">
            <v>N</v>
          </cell>
          <cell r="H6117" t="str">
            <v>法金NBS</v>
          </cell>
          <cell r="I6117" t="str">
            <v/>
          </cell>
          <cell r="J6117" t="str">
            <v>新世代分行系統(NBS)</v>
          </cell>
        </row>
        <row r="6118">
          <cell r="B6118" t="str">
            <v>E713013</v>
          </cell>
          <cell r="C6118" t="str">
            <v>繳款備付沖正</v>
          </cell>
          <cell r="D6118" t="str">
            <v>Y</v>
          </cell>
          <cell r="E6118" t="str">
            <v/>
          </cell>
          <cell r="F6118" t="str">
            <v>CBP04</v>
          </cell>
          <cell r="G6118" t="str">
            <v>N</v>
          </cell>
          <cell r="H6118" t="str">
            <v>法金NBS</v>
          </cell>
          <cell r="I6118" t="str">
            <v/>
          </cell>
          <cell r="J6118" t="str">
            <v>新世代分行系統(NBS)</v>
          </cell>
        </row>
        <row r="6119">
          <cell r="B6119" t="str">
            <v>E713021</v>
          </cell>
          <cell r="C6119" t="str">
            <v>到期付款沖正</v>
          </cell>
          <cell r="D6119" t="str">
            <v>Y</v>
          </cell>
          <cell r="E6119" t="str">
            <v/>
          </cell>
          <cell r="F6119" t="str">
            <v>CBP04</v>
          </cell>
          <cell r="G6119" t="str">
            <v>N</v>
          </cell>
          <cell r="H6119" t="str">
            <v>法金NBS</v>
          </cell>
          <cell r="I6119" t="str">
            <v/>
          </cell>
          <cell r="J6119" t="str">
            <v>新世代分行系統(NBS)</v>
          </cell>
        </row>
        <row r="6120">
          <cell r="B6120" t="str">
            <v>E713022</v>
          </cell>
          <cell r="C6120" t="str">
            <v>到期墊付沖正</v>
          </cell>
          <cell r="D6120" t="str">
            <v>Y</v>
          </cell>
          <cell r="E6120" t="str">
            <v/>
          </cell>
          <cell r="F6120" t="str">
            <v>CBP04</v>
          </cell>
          <cell r="G6120" t="str">
            <v>N</v>
          </cell>
          <cell r="H6120" t="str">
            <v>法金NBS</v>
          </cell>
          <cell r="I6120" t="str">
            <v/>
          </cell>
          <cell r="J6120" t="str">
            <v>新世代分行系統(NBS)</v>
          </cell>
        </row>
        <row r="6121">
          <cell r="B6121" t="str">
            <v>E713033</v>
          </cell>
          <cell r="C6121" t="str">
            <v>清償墊款沖正</v>
          </cell>
          <cell r="D6121" t="str">
            <v>Y</v>
          </cell>
          <cell r="E6121" t="str">
            <v/>
          </cell>
          <cell r="F6121" t="str">
            <v>CBP04</v>
          </cell>
          <cell r="G6121" t="str">
            <v>N</v>
          </cell>
          <cell r="H6121" t="str">
            <v>法金NBS</v>
          </cell>
          <cell r="I6121" t="str">
            <v/>
          </cell>
          <cell r="J6121" t="str">
            <v>新世代分行系統(NBS)</v>
          </cell>
        </row>
        <row r="6122">
          <cell r="B6122" t="str">
            <v>E714012</v>
          </cell>
          <cell r="C6122" t="str">
            <v>信用狀轉融資沖正</v>
          </cell>
          <cell r="D6122" t="str">
            <v>Y</v>
          </cell>
          <cell r="E6122" t="str">
            <v/>
          </cell>
          <cell r="F6122" t="str">
            <v>CBP04</v>
          </cell>
          <cell r="G6122" t="str">
            <v>N</v>
          </cell>
          <cell r="H6122" t="str">
            <v>法金NBS</v>
          </cell>
          <cell r="I6122" t="str">
            <v/>
          </cell>
          <cell r="J6122" t="str">
            <v>新世代分行系統(NBS)</v>
          </cell>
        </row>
        <row r="6123">
          <cell r="B6123" t="str">
            <v>E715013</v>
          </cell>
          <cell r="C6123" t="str">
            <v>存入保證金沖正</v>
          </cell>
          <cell r="D6123" t="str">
            <v>Y</v>
          </cell>
          <cell r="E6123" t="str">
            <v/>
          </cell>
          <cell r="F6123" t="str">
            <v>CBP04</v>
          </cell>
          <cell r="G6123" t="str">
            <v>N</v>
          </cell>
          <cell r="H6123" t="str">
            <v>法金NBS</v>
          </cell>
          <cell r="I6123" t="str">
            <v/>
          </cell>
          <cell r="J6123" t="str">
            <v>新世代分行系統(NBS)</v>
          </cell>
        </row>
        <row r="6124">
          <cell r="B6124" t="str">
            <v>E716013</v>
          </cell>
          <cell r="C6124" t="str">
            <v>信用狀手續費收入沖正</v>
          </cell>
          <cell r="D6124" t="str">
            <v>Y</v>
          </cell>
          <cell r="E6124" t="str">
            <v/>
          </cell>
          <cell r="F6124" t="str">
            <v>CBP04</v>
          </cell>
          <cell r="G6124" t="str">
            <v>N</v>
          </cell>
          <cell r="H6124" t="str">
            <v>法金NBS</v>
          </cell>
          <cell r="I6124" t="str">
            <v/>
          </cell>
          <cell r="J6124" t="str">
            <v>新世代分行系統(NBS)</v>
          </cell>
        </row>
        <row r="6125">
          <cell r="B6125" t="str">
            <v>E716023</v>
          </cell>
          <cell r="C6125" t="str">
            <v>信用狀手續費退還沖正</v>
          </cell>
          <cell r="D6125" t="str">
            <v>Y</v>
          </cell>
          <cell r="E6125" t="str">
            <v/>
          </cell>
          <cell r="F6125" t="str">
            <v>CBP04</v>
          </cell>
          <cell r="G6125" t="str">
            <v>N</v>
          </cell>
          <cell r="H6125" t="str">
            <v>法金NBS</v>
          </cell>
          <cell r="I6125" t="str">
            <v/>
          </cell>
          <cell r="J6125" t="str">
            <v>新世代分行系統(NBS)</v>
          </cell>
        </row>
        <row r="6126">
          <cell r="B6126" t="str">
            <v>E721012</v>
          </cell>
          <cell r="C6126" t="str">
            <v>承兌(信用狀)沖正</v>
          </cell>
          <cell r="D6126" t="str">
            <v>Y</v>
          </cell>
          <cell r="E6126" t="str">
            <v/>
          </cell>
          <cell r="F6126" t="str">
            <v>CBP04</v>
          </cell>
          <cell r="G6126" t="str">
            <v>N</v>
          </cell>
          <cell r="H6126" t="str">
            <v>法金NBS</v>
          </cell>
          <cell r="I6126" t="str">
            <v/>
          </cell>
          <cell r="J6126" t="str">
            <v>新世代分行系統(NBS)</v>
          </cell>
        </row>
        <row r="6127">
          <cell r="B6127" t="str">
            <v>E722013</v>
          </cell>
          <cell r="C6127" t="str">
            <v>承兌票款收入沖正</v>
          </cell>
          <cell r="D6127" t="str">
            <v>Y</v>
          </cell>
          <cell r="E6127" t="str">
            <v/>
          </cell>
          <cell r="F6127" t="str">
            <v>CBP04</v>
          </cell>
          <cell r="G6127" t="str">
            <v>N</v>
          </cell>
          <cell r="H6127" t="str">
            <v>法金NBS</v>
          </cell>
          <cell r="I6127" t="str">
            <v/>
          </cell>
          <cell r="J6127" t="str">
            <v>新世代分行系統(NBS)</v>
          </cell>
        </row>
        <row r="6128">
          <cell r="B6128" t="str">
            <v>E722023</v>
          </cell>
          <cell r="C6128" t="str">
            <v>票款到期兌付/墊付(沖正)</v>
          </cell>
          <cell r="D6128" t="str">
            <v>Y</v>
          </cell>
          <cell r="E6128" t="str">
            <v/>
          </cell>
          <cell r="F6128" t="str">
            <v>CBP04</v>
          </cell>
          <cell r="G6128" t="str">
            <v>N</v>
          </cell>
          <cell r="H6128" t="str">
            <v>法金NBS</v>
          </cell>
          <cell r="I6128" t="str">
            <v/>
          </cell>
          <cell r="J6128" t="str">
            <v>新世代分行系統(NBS)</v>
          </cell>
        </row>
        <row r="6129">
          <cell r="B6129" t="str">
            <v>E722033</v>
          </cell>
          <cell r="C6129" t="str">
            <v>票款逾期收回(沖正)</v>
          </cell>
          <cell r="D6129" t="str">
            <v>Y</v>
          </cell>
          <cell r="E6129" t="str">
            <v/>
          </cell>
          <cell r="F6129" t="str">
            <v>CBP04</v>
          </cell>
          <cell r="G6129" t="str">
            <v>N</v>
          </cell>
          <cell r="H6129" t="str">
            <v>法金NBS</v>
          </cell>
          <cell r="I6129" t="str">
            <v/>
          </cell>
          <cell r="J6129" t="str">
            <v>新世代分行系統(NBS)</v>
          </cell>
        </row>
        <row r="6130">
          <cell r="B6130" t="str">
            <v>E723013</v>
          </cell>
          <cell r="C6130" t="str">
            <v>承兌轉融資沖正</v>
          </cell>
          <cell r="D6130" t="str">
            <v>Y</v>
          </cell>
          <cell r="E6130" t="str">
            <v/>
          </cell>
          <cell r="F6130" t="str">
            <v>CBP04</v>
          </cell>
          <cell r="G6130" t="str">
            <v>N</v>
          </cell>
          <cell r="H6130" t="str">
            <v>法金NBS</v>
          </cell>
          <cell r="I6130" t="str">
            <v/>
          </cell>
          <cell r="J6130" t="str">
            <v>新世代分行系統(NBS)</v>
          </cell>
        </row>
        <row r="6131">
          <cell r="B6131" t="str">
            <v>A801011</v>
          </cell>
          <cell r="C6131" t="str">
            <v>企金中心資料查詢</v>
          </cell>
          <cell r="D6131" t="str">
            <v>Y</v>
          </cell>
          <cell r="E6131" t="str">
            <v/>
          </cell>
          <cell r="F6131" t="str">
            <v>CBP04</v>
          </cell>
          <cell r="G6131" t="str">
            <v>法金NBS</v>
          </cell>
          <cell r="H6131" t="str">
            <v>法金NBS</v>
          </cell>
          <cell r="I6131" t="str">
            <v/>
          </cell>
          <cell r="J6131" t="str">
            <v>新世代分行系統(NBS)</v>
          </cell>
        </row>
        <row r="6132">
          <cell r="B6132" t="str">
            <v>A801012</v>
          </cell>
          <cell r="C6132" t="str">
            <v>企金中心資料登錄</v>
          </cell>
          <cell r="D6132" t="str">
            <v>Y</v>
          </cell>
          <cell r="E6132" t="str">
            <v/>
          </cell>
          <cell r="F6132" t="str">
            <v>CBP04</v>
          </cell>
          <cell r="G6132" t="str">
            <v>法金NBS</v>
          </cell>
          <cell r="H6132" t="str">
            <v>法金NBS</v>
          </cell>
          <cell r="I6132" t="str">
            <v/>
          </cell>
          <cell r="J6132" t="str">
            <v>新世代分行系統(NBS)</v>
          </cell>
        </row>
        <row r="6133">
          <cell r="B6133" t="str">
            <v>A801021</v>
          </cell>
          <cell r="C6133" t="str">
            <v>授信戶同一關係及集團企業查詢</v>
          </cell>
          <cell r="D6133" t="str">
            <v>Y</v>
          </cell>
          <cell r="E6133" t="str">
            <v/>
          </cell>
          <cell r="F6133" t="str">
            <v>CBP04</v>
          </cell>
          <cell r="G6133" t="str">
            <v>法金NBS</v>
          </cell>
          <cell r="H6133" t="str">
            <v>法金NBS</v>
          </cell>
          <cell r="I6133" t="str">
            <v/>
          </cell>
          <cell r="J6133" t="str">
            <v>新世代分行系統(NBS)</v>
          </cell>
        </row>
        <row r="6134">
          <cell r="B6134" t="str">
            <v>A801022</v>
          </cell>
          <cell r="C6134" t="str">
            <v>授信戶同一關係及集團企業預檢核</v>
          </cell>
          <cell r="D6134" t="str">
            <v>Y</v>
          </cell>
          <cell r="E6134" t="str">
            <v/>
          </cell>
          <cell r="F6134" t="str">
            <v>CBP04</v>
          </cell>
          <cell r="G6134" t="str">
            <v>法金NBS</v>
          </cell>
          <cell r="H6134" t="str">
            <v>法金NBS</v>
          </cell>
          <cell r="I6134" t="str">
            <v/>
          </cell>
          <cell r="J6134" t="str">
            <v>新世代分行系統(NBS)</v>
          </cell>
        </row>
        <row r="6135">
          <cell r="B6135" t="str">
            <v>A801023</v>
          </cell>
          <cell r="C6135" t="str">
            <v>授信戶同一關係及集團企業登錄 / 變更 / 刪除</v>
          </cell>
          <cell r="D6135" t="str">
            <v>Y</v>
          </cell>
          <cell r="E6135" t="str">
            <v/>
          </cell>
          <cell r="F6135" t="str">
            <v>CBP04</v>
          </cell>
          <cell r="G6135" t="str">
            <v>法金NBS</v>
          </cell>
          <cell r="H6135" t="str">
            <v>法金NBS</v>
          </cell>
          <cell r="I6135" t="str">
            <v/>
          </cell>
          <cell r="J6135" t="str">
            <v>新世代分行系統(NBS)</v>
          </cell>
        </row>
        <row r="6136">
          <cell r="B6136" t="str">
            <v>A801024</v>
          </cell>
          <cell r="C6136" t="str">
            <v>授信戶同一關係及集團企業查詢 ( 境外 )</v>
          </cell>
          <cell r="D6136" t="str">
            <v>Y</v>
          </cell>
          <cell r="E6136" t="str">
            <v/>
          </cell>
          <cell r="F6136" t="str">
            <v>CBP04</v>
          </cell>
          <cell r="G6136" t="str">
            <v>法金NBS</v>
          </cell>
          <cell r="H6136" t="str">
            <v>法金NBS</v>
          </cell>
          <cell r="I6136" t="str">
            <v/>
          </cell>
          <cell r="J6136" t="str">
            <v>新世代分行系統(NBS)</v>
          </cell>
        </row>
        <row r="6137">
          <cell r="B6137" t="str">
            <v>A801025</v>
          </cell>
          <cell r="C6137" t="str">
            <v>授信戶同一關係及集團企業 ( 境外 ) 預檢核</v>
          </cell>
          <cell r="D6137" t="str">
            <v>Y</v>
          </cell>
          <cell r="E6137" t="str">
            <v/>
          </cell>
          <cell r="F6137" t="str">
            <v>CBP04</v>
          </cell>
          <cell r="G6137" t="str">
            <v>法金NBS</v>
          </cell>
          <cell r="H6137" t="str">
            <v>法金NBS</v>
          </cell>
          <cell r="I6137" t="str">
            <v/>
          </cell>
          <cell r="J6137" t="str">
            <v>新世代分行系統(NBS)</v>
          </cell>
        </row>
        <row r="6138">
          <cell r="B6138" t="str">
            <v>A801026</v>
          </cell>
          <cell r="C6138" t="str">
            <v>授信戶同一關係及集團企業 ( 境外 ) 登錄 / 變更 / 刪除</v>
          </cell>
          <cell r="D6138" t="str">
            <v>Y</v>
          </cell>
          <cell r="E6138" t="str">
            <v/>
          </cell>
          <cell r="F6138" t="str">
            <v>CBP04</v>
          </cell>
          <cell r="G6138" t="str">
            <v>法金NBS</v>
          </cell>
          <cell r="H6138" t="str">
            <v>法金NBS</v>
          </cell>
          <cell r="I6138" t="str">
            <v/>
          </cell>
          <cell r="J6138" t="str">
            <v>新世代分行系統(NBS)</v>
          </cell>
        </row>
        <row r="6139">
          <cell r="B6139" t="str">
            <v>A801031</v>
          </cell>
          <cell r="C6139" t="str">
            <v>授信戶年所得查詢</v>
          </cell>
          <cell r="D6139" t="str">
            <v>Y</v>
          </cell>
          <cell r="E6139" t="str">
            <v/>
          </cell>
          <cell r="F6139" t="str">
            <v>CBP04</v>
          </cell>
          <cell r="G6139" t="str">
            <v>法金NBS</v>
          </cell>
          <cell r="H6139" t="str">
            <v>法金NBS</v>
          </cell>
          <cell r="I6139" t="str">
            <v/>
          </cell>
          <cell r="J6139" t="str">
            <v>新世代分行系統(NBS)</v>
          </cell>
        </row>
        <row r="6140">
          <cell r="B6140" t="str">
            <v>A801032</v>
          </cell>
          <cell r="C6140" t="str">
            <v>授信戶年所得登錄</v>
          </cell>
          <cell r="D6140" t="str">
            <v>Y</v>
          </cell>
          <cell r="E6140" t="str">
            <v/>
          </cell>
          <cell r="F6140" t="str">
            <v>CBP04</v>
          </cell>
          <cell r="G6140" t="str">
            <v>法金NBS</v>
          </cell>
          <cell r="H6140" t="str">
            <v>法金NBS</v>
          </cell>
          <cell r="I6140" t="str">
            <v/>
          </cell>
          <cell r="J6140" t="str">
            <v>新世代分行系統(NBS)</v>
          </cell>
        </row>
        <row r="6141">
          <cell r="B6141" t="str">
            <v>A802011</v>
          </cell>
          <cell r="C6141" t="str">
            <v>批覆書登錄/變更/刪除查詢</v>
          </cell>
          <cell r="D6141" t="str">
            <v>Y</v>
          </cell>
          <cell r="E6141" t="str">
            <v/>
          </cell>
          <cell r="F6141" t="str">
            <v>CBP04</v>
          </cell>
          <cell r="G6141" t="str">
            <v>法金NBS</v>
          </cell>
          <cell r="H6141" t="str">
            <v>法金NBS</v>
          </cell>
          <cell r="I6141" t="str">
            <v/>
          </cell>
          <cell r="J6141" t="str">
            <v>新世代分行系統(NBS)</v>
          </cell>
        </row>
        <row r="6142">
          <cell r="B6142" t="str">
            <v>A802012</v>
          </cell>
          <cell r="C6142" t="str">
            <v>批覆書登錄/變更/刪除預檢核</v>
          </cell>
          <cell r="D6142" t="str">
            <v>Y</v>
          </cell>
          <cell r="E6142" t="str">
            <v/>
          </cell>
          <cell r="F6142" t="str">
            <v>CBP04</v>
          </cell>
          <cell r="G6142" t="str">
            <v>法金NBS</v>
          </cell>
          <cell r="H6142" t="str">
            <v>法金NBS</v>
          </cell>
          <cell r="I6142" t="str">
            <v/>
          </cell>
          <cell r="J6142" t="str">
            <v>新世代分行系統(NBS)</v>
          </cell>
        </row>
        <row r="6143">
          <cell r="B6143" t="str">
            <v>A802013</v>
          </cell>
          <cell r="C6143" t="str">
            <v>批覆書登錄/變更/刪除</v>
          </cell>
          <cell r="D6143" t="str">
            <v>Y</v>
          </cell>
          <cell r="E6143" t="str">
            <v/>
          </cell>
          <cell r="F6143" t="str">
            <v>CBP04</v>
          </cell>
          <cell r="G6143" t="str">
            <v>法金NBS</v>
          </cell>
          <cell r="H6143" t="str">
            <v>法金NBS</v>
          </cell>
          <cell r="I6143" t="str">
            <v/>
          </cell>
          <cell r="J6143" t="str">
            <v>新世代分行系統(NBS)</v>
          </cell>
        </row>
        <row r="6144">
          <cell r="B6144" t="str">
            <v>A802014</v>
          </cell>
          <cell r="C6144" t="str">
            <v>授信戶年所得檢核</v>
          </cell>
          <cell r="D6144" t="str">
            <v>Y</v>
          </cell>
          <cell r="E6144" t="str">
            <v/>
          </cell>
          <cell r="F6144" t="str">
            <v>CBP04</v>
          </cell>
          <cell r="G6144" t="str">
            <v>法金NBS</v>
          </cell>
          <cell r="H6144" t="str">
            <v>法金NBS</v>
          </cell>
          <cell r="I6144" t="str">
            <v/>
          </cell>
          <cell r="J6144" t="str">
            <v>新世代分行系統(NBS)</v>
          </cell>
        </row>
        <row r="6145">
          <cell r="B6145" t="str">
            <v>A802015</v>
          </cell>
          <cell r="C6145" t="str">
            <v>複製批覆書</v>
          </cell>
          <cell r="D6145" t="str">
            <v>Y</v>
          </cell>
          <cell r="E6145" t="str">
            <v/>
          </cell>
          <cell r="F6145" t="str">
            <v>CBP04</v>
          </cell>
          <cell r="G6145" t="str">
            <v>法金NBS</v>
          </cell>
          <cell r="H6145" t="str">
            <v>法金NBS</v>
          </cell>
          <cell r="I6145" t="str">
            <v/>
          </cell>
          <cell r="J6145" t="str">
            <v>新世代分行系統(NBS)</v>
          </cell>
        </row>
        <row r="6146">
          <cell r="B6146" t="str">
            <v>A802016</v>
          </cell>
          <cell r="C6146" t="str">
            <v>批覆書放行</v>
          </cell>
          <cell r="D6146" t="str">
            <v>Y</v>
          </cell>
          <cell r="E6146" t="str">
            <v/>
          </cell>
          <cell r="F6146" t="str">
            <v>CBP04</v>
          </cell>
          <cell r="G6146" t="str">
            <v>法金NBS</v>
          </cell>
          <cell r="H6146" t="str">
            <v>法金NBS</v>
          </cell>
          <cell r="I6146" t="str">
            <v/>
          </cell>
          <cell r="J6146" t="str">
            <v>新世代分行系統(NBS)</v>
          </cell>
        </row>
        <row r="6147">
          <cell r="B6147" t="str">
            <v>A802031</v>
          </cell>
          <cell r="C6147" t="str">
            <v>組合額度登錄/變更查詢</v>
          </cell>
          <cell r="D6147" t="str">
            <v>Y</v>
          </cell>
          <cell r="E6147" t="str">
            <v/>
          </cell>
          <cell r="F6147" t="str">
            <v>CBP04</v>
          </cell>
          <cell r="G6147" t="str">
            <v>法金NBS</v>
          </cell>
          <cell r="H6147" t="str">
            <v>法金NBS</v>
          </cell>
          <cell r="I6147" t="str">
            <v/>
          </cell>
          <cell r="J6147" t="str">
            <v>新世代分行系統(NBS)</v>
          </cell>
        </row>
        <row r="6148">
          <cell r="B6148" t="str">
            <v>A802031</v>
          </cell>
          <cell r="C6148" t="str">
            <v>組合額度登錄/變更查詢</v>
          </cell>
          <cell r="D6148" t="str">
            <v>Y</v>
          </cell>
          <cell r="E6148" t="str">
            <v/>
          </cell>
          <cell r="F6148" t="str">
            <v>CBP04</v>
          </cell>
          <cell r="G6148" t="str">
            <v>法金NBS</v>
          </cell>
          <cell r="H6148" t="str">
            <v>法金NBS</v>
          </cell>
          <cell r="I6148" t="str">
            <v/>
          </cell>
          <cell r="J6148" t="str">
            <v xml:space="preserve">大消金系統(NCS) </v>
          </cell>
        </row>
        <row r="6149">
          <cell r="B6149" t="str">
            <v>A802032</v>
          </cell>
          <cell r="C6149" t="str">
            <v>組合額度登錄/變更預檢核</v>
          </cell>
          <cell r="D6149" t="str">
            <v>Y</v>
          </cell>
          <cell r="E6149" t="str">
            <v/>
          </cell>
          <cell r="F6149" t="str">
            <v>CBP04</v>
          </cell>
          <cell r="G6149" t="str">
            <v>法金NBS</v>
          </cell>
          <cell r="H6149" t="str">
            <v>法金NBS</v>
          </cell>
          <cell r="I6149" t="str">
            <v/>
          </cell>
          <cell r="J6149" t="str">
            <v>新世代分行系統(NBS)</v>
          </cell>
        </row>
        <row r="6150">
          <cell r="B6150" t="str">
            <v>A802033</v>
          </cell>
          <cell r="C6150" t="str">
            <v>組合額度登錄/變更</v>
          </cell>
          <cell r="D6150" t="str">
            <v>Y</v>
          </cell>
          <cell r="E6150" t="str">
            <v/>
          </cell>
          <cell r="F6150" t="str">
            <v>CBP04</v>
          </cell>
          <cell r="G6150" t="str">
            <v>法金NBS</v>
          </cell>
          <cell r="H6150" t="str">
            <v>法金NBS</v>
          </cell>
          <cell r="I6150" t="str">
            <v/>
          </cell>
          <cell r="J6150" t="str">
            <v>新世代分行系統(NBS)</v>
          </cell>
        </row>
        <row r="6151">
          <cell r="B6151" t="str">
            <v>A802041</v>
          </cell>
          <cell r="C6151" t="str">
            <v>共用額度查詢 BY 歸戶</v>
          </cell>
          <cell r="D6151" t="str">
            <v>Y</v>
          </cell>
          <cell r="E6151" t="str">
            <v/>
          </cell>
          <cell r="F6151" t="str">
            <v>CBP04</v>
          </cell>
          <cell r="G6151" t="str">
            <v>法金NBS</v>
          </cell>
          <cell r="H6151" t="str">
            <v>法金NBS</v>
          </cell>
          <cell r="I6151" t="str">
            <v/>
          </cell>
          <cell r="J6151" t="str">
            <v>新世代分行系統(NBS)</v>
          </cell>
        </row>
        <row r="6152">
          <cell r="B6152" t="str">
            <v>A802042</v>
          </cell>
          <cell r="C6152" t="str">
            <v>共用額度登錄/變更/刪除查詢</v>
          </cell>
          <cell r="D6152" t="str">
            <v>Y</v>
          </cell>
          <cell r="E6152" t="str">
            <v/>
          </cell>
          <cell r="F6152" t="str">
            <v>CBP04</v>
          </cell>
          <cell r="G6152" t="str">
            <v>法金NBS</v>
          </cell>
          <cell r="H6152" t="str">
            <v>法金NBS</v>
          </cell>
          <cell r="I6152" t="str">
            <v/>
          </cell>
          <cell r="J6152" t="str">
            <v>新世代分行系統(NBS)</v>
          </cell>
        </row>
        <row r="6153">
          <cell r="B6153" t="str">
            <v>A802043</v>
          </cell>
          <cell r="C6153" t="str">
            <v>共用額度登錄/變更/刪除預檢核</v>
          </cell>
          <cell r="D6153" t="str">
            <v>Y</v>
          </cell>
          <cell r="E6153" t="str">
            <v/>
          </cell>
          <cell r="F6153" t="str">
            <v>CBP04</v>
          </cell>
          <cell r="G6153" t="str">
            <v>法金NBS</v>
          </cell>
          <cell r="H6153" t="str">
            <v>法金NBS</v>
          </cell>
          <cell r="I6153" t="str">
            <v/>
          </cell>
          <cell r="J6153" t="str">
            <v>新世代分行系統(NBS)</v>
          </cell>
        </row>
        <row r="6154">
          <cell r="B6154" t="str">
            <v>A802044</v>
          </cell>
          <cell r="C6154" t="str">
            <v>共用額度登錄/變更/刪除</v>
          </cell>
          <cell r="D6154" t="str">
            <v>Y</v>
          </cell>
          <cell r="E6154" t="str">
            <v/>
          </cell>
          <cell r="F6154" t="str">
            <v>CBP04</v>
          </cell>
          <cell r="G6154" t="str">
            <v>法金NBS</v>
          </cell>
          <cell r="H6154" t="str">
            <v>法金NBS</v>
          </cell>
          <cell r="I6154" t="str">
            <v/>
          </cell>
          <cell r="J6154" t="str">
            <v>新世代分行系統(NBS)</v>
          </cell>
        </row>
        <row r="6155">
          <cell r="B6155" t="str">
            <v>A802051</v>
          </cell>
          <cell r="C6155" t="str">
            <v>批覆書核轉人員登錄查詢</v>
          </cell>
          <cell r="D6155" t="str">
            <v>Y</v>
          </cell>
          <cell r="E6155" t="str">
            <v/>
          </cell>
          <cell r="F6155" t="str">
            <v>CBP04</v>
          </cell>
          <cell r="G6155" t="str">
            <v>法金NBS</v>
          </cell>
          <cell r="H6155" t="str">
            <v>法金NBS</v>
          </cell>
          <cell r="I6155" t="str">
            <v/>
          </cell>
          <cell r="J6155" t="str">
            <v>新世代分行系統(NBS)</v>
          </cell>
        </row>
        <row r="6156">
          <cell r="B6156" t="str">
            <v>A802052</v>
          </cell>
          <cell r="C6156" t="str">
            <v>批覆書核轉人員登錄預檢核</v>
          </cell>
          <cell r="D6156" t="str">
            <v>Y</v>
          </cell>
          <cell r="E6156" t="str">
            <v/>
          </cell>
          <cell r="F6156" t="str">
            <v>CBP04</v>
          </cell>
          <cell r="G6156" t="str">
            <v>法金NBS</v>
          </cell>
          <cell r="H6156" t="str">
            <v>法金NBS</v>
          </cell>
          <cell r="I6156" t="str">
            <v/>
          </cell>
          <cell r="J6156" t="str">
            <v>新世代分行系統(NBS)</v>
          </cell>
        </row>
        <row r="6157">
          <cell r="B6157" t="str">
            <v>A802053</v>
          </cell>
          <cell r="C6157" t="str">
            <v>核轉人員登錄</v>
          </cell>
          <cell r="D6157" t="str">
            <v>Y</v>
          </cell>
          <cell r="E6157" t="str">
            <v/>
          </cell>
          <cell r="F6157" t="str">
            <v>CBP04</v>
          </cell>
          <cell r="G6157" t="str">
            <v>法金NBS</v>
          </cell>
          <cell r="H6157" t="str">
            <v>法金NBS</v>
          </cell>
          <cell r="I6157" t="str">
            <v/>
          </cell>
          <cell r="J6157" t="str">
            <v>新世代分行系統(NBS)</v>
          </cell>
        </row>
        <row r="6158">
          <cell r="B6158" t="str">
            <v>A80206</v>
          </cell>
          <cell r="C6158" t="str">
            <v>批覆書停用/解除停用</v>
          </cell>
          <cell r="D6158" t="str">
            <v>Y</v>
          </cell>
          <cell r="E6158" t="str">
            <v/>
          </cell>
          <cell r="F6158" t="str">
            <v>CBP04</v>
          </cell>
          <cell r="G6158" t="str">
            <v>法金NBS</v>
          </cell>
          <cell r="H6158" t="str">
            <v>法金NBS</v>
          </cell>
          <cell r="I6158" t="str">
            <v/>
          </cell>
          <cell r="J6158" t="str">
            <v>新世代分行系統(NBS)</v>
          </cell>
        </row>
        <row r="6159">
          <cell r="B6159" t="str">
            <v>A802071</v>
          </cell>
          <cell r="C6159" t="str">
            <v>批覆書移轉</v>
          </cell>
          <cell r="D6159" t="str">
            <v>Y</v>
          </cell>
          <cell r="E6159" t="str">
            <v/>
          </cell>
          <cell r="F6159" t="str">
            <v>CBP04</v>
          </cell>
          <cell r="G6159" t="str">
            <v>法金NBS</v>
          </cell>
          <cell r="H6159" t="str">
            <v>法金NBS</v>
          </cell>
          <cell r="I6159" t="str">
            <v/>
          </cell>
          <cell r="J6159" t="str">
            <v>新世代分行系統(NBS)</v>
          </cell>
        </row>
        <row r="6160">
          <cell r="B6160" t="str">
            <v>A802072</v>
          </cell>
          <cell r="C6160" t="str">
            <v>帳號歸屬</v>
          </cell>
          <cell r="D6160" t="str">
            <v>Y</v>
          </cell>
          <cell r="E6160" t="str">
            <v/>
          </cell>
          <cell r="F6160" t="str">
            <v>CBP04</v>
          </cell>
          <cell r="G6160" t="str">
            <v>法金NBS</v>
          </cell>
          <cell r="H6160" t="str">
            <v>法金NBS</v>
          </cell>
          <cell r="I6160" t="str">
            <v/>
          </cell>
          <cell r="J6160" t="str">
            <v>新世代分行系統(NBS)</v>
          </cell>
        </row>
        <row r="6161">
          <cell r="B6161" t="str">
            <v>A802073</v>
          </cell>
          <cell r="C6161" t="str">
            <v>批覆書移轉預檢核</v>
          </cell>
          <cell r="D6161" t="str">
            <v>Y</v>
          </cell>
          <cell r="E6161" t="str">
            <v/>
          </cell>
          <cell r="F6161" t="str">
            <v>CBP04</v>
          </cell>
          <cell r="G6161" t="str">
            <v>法金NBS</v>
          </cell>
          <cell r="H6161" t="str">
            <v>法金NBS</v>
          </cell>
          <cell r="I6161" t="str">
            <v/>
          </cell>
          <cell r="J6161" t="str">
            <v>新世代分行系統(NBS)</v>
          </cell>
        </row>
        <row r="6162">
          <cell r="B6162" t="str">
            <v>A802081</v>
          </cell>
          <cell r="C6162" t="str">
            <v>備償帳號查詢</v>
          </cell>
          <cell r="D6162" t="str">
            <v>Y</v>
          </cell>
          <cell r="E6162" t="str">
            <v/>
          </cell>
          <cell r="F6162" t="str">
            <v>CBP04</v>
          </cell>
          <cell r="G6162" t="str">
            <v>法金NBS</v>
          </cell>
          <cell r="H6162" t="str">
            <v>法金NBS</v>
          </cell>
          <cell r="I6162" t="str">
            <v/>
          </cell>
          <cell r="J6162" t="str">
            <v>新世代分行系統(NBS)</v>
          </cell>
        </row>
        <row r="6163">
          <cell r="B6163" t="str">
            <v>A802082</v>
          </cell>
          <cell r="C6163" t="str">
            <v>備償帳號登錄/變更預檢核</v>
          </cell>
          <cell r="D6163" t="str">
            <v>Y</v>
          </cell>
          <cell r="E6163" t="str">
            <v/>
          </cell>
          <cell r="F6163" t="str">
            <v>CBP04</v>
          </cell>
          <cell r="G6163" t="str">
            <v>法金NBS</v>
          </cell>
          <cell r="H6163" t="str">
            <v>法金NBS</v>
          </cell>
          <cell r="I6163" t="str">
            <v/>
          </cell>
          <cell r="J6163" t="str">
            <v>新世代分行系統(NBS)</v>
          </cell>
        </row>
        <row r="6164">
          <cell r="B6164" t="str">
            <v>A802091</v>
          </cell>
          <cell r="C6164" t="str">
            <v>聯貸案資訊登錄查詢</v>
          </cell>
          <cell r="D6164" t="str">
            <v>Y</v>
          </cell>
          <cell r="E6164" t="str">
            <v/>
          </cell>
          <cell r="F6164" t="str">
            <v>CBP04</v>
          </cell>
          <cell r="G6164" t="str">
            <v>法金NBS</v>
          </cell>
          <cell r="H6164" t="str">
            <v>法金NBS</v>
          </cell>
          <cell r="I6164" t="str">
            <v/>
          </cell>
          <cell r="J6164" t="str">
            <v>新世代分行系統(NBS)</v>
          </cell>
        </row>
        <row r="6165">
          <cell r="B6165" t="str">
            <v>A802092</v>
          </cell>
          <cell r="C6165" t="str">
            <v>聯貸案資訊登錄預檢核</v>
          </cell>
          <cell r="D6165" t="str">
            <v>Y</v>
          </cell>
          <cell r="E6165" t="str">
            <v/>
          </cell>
          <cell r="F6165" t="str">
            <v>CBP04</v>
          </cell>
          <cell r="G6165" t="str">
            <v>法金NBS</v>
          </cell>
          <cell r="H6165" t="str">
            <v>法金NBS</v>
          </cell>
          <cell r="I6165" t="str">
            <v/>
          </cell>
          <cell r="J6165" t="str">
            <v>新世代分行系統(NBS)</v>
          </cell>
        </row>
        <row r="6166">
          <cell r="B6166" t="str">
            <v>A802093</v>
          </cell>
          <cell r="C6166" t="str">
            <v>聯貸案資訊登錄</v>
          </cell>
          <cell r="D6166" t="str">
            <v>Y</v>
          </cell>
          <cell r="E6166" t="str">
            <v/>
          </cell>
          <cell r="F6166" t="str">
            <v>CBP04</v>
          </cell>
          <cell r="G6166" t="str">
            <v>法金NBS</v>
          </cell>
          <cell r="H6166" t="str">
            <v>法金NBS</v>
          </cell>
          <cell r="I6166" t="str">
            <v/>
          </cell>
          <cell r="J6166" t="str">
            <v>新世代分行系統(NBS)</v>
          </cell>
        </row>
        <row r="6167">
          <cell r="B6167" t="str">
            <v>A802101</v>
          </cell>
          <cell r="C6167" t="str">
            <v>墊付交割股款建檔查詢</v>
          </cell>
          <cell r="D6167" t="str">
            <v>Y</v>
          </cell>
          <cell r="E6167" t="str">
            <v/>
          </cell>
          <cell r="F6167" t="str">
            <v>CBP04</v>
          </cell>
          <cell r="G6167" t="str">
            <v>法金NBS</v>
          </cell>
          <cell r="H6167" t="str">
            <v>法金NBS</v>
          </cell>
          <cell r="I6167" t="str">
            <v/>
          </cell>
          <cell r="J6167" t="str">
            <v>新世代分行系統(NBS)</v>
          </cell>
        </row>
        <row r="6168">
          <cell r="B6168" t="str">
            <v>A802102</v>
          </cell>
          <cell r="C6168" t="str">
            <v>墊付交割股款鍵檔</v>
          </cell>
          <cell r="D6168" t="str">
            <v>Y</v>
          </cell>
          <cell r="E6168" t="str">
            <v/>
          </cell>
          <cell r="F6168" t="str">
            <v>CBP04</v>
          </cell>
          <cell r="G6168" t="str">
            <v>法金NBS</v>
          </cell>
          <cell r="H6168" t="str">
            <v>法金NBS</v>
          </cell>
          <cell r="I6168" t="str">
            <v/>
          </cell>
          <cell r="J6168" t="str">
            <v>新世代分行系統(NBS)</v>
          </cell>
        </row>
        <row r="6169">
          <cell r="B6169" t="str">
            <v>A802103</v>
          </cell>
          <cell r="C6169" t="str">
            <v>墊付交割股款鍵檔預檢核</v>
          </cell>
          <cell r="D6169" t="str">
            <v>Y</v>
          </cell>
          <cell r="E6169" t="str">
            <v/>
          </cell>
          <cell r="F6169" t="str">
            <v>CBP04</v>
          </cell>
          <cell r="G6169" t="str">
            <v>法金NBS</v>
          </cell>
          <cell r="H6169" t="str">
            <v>法金NBS</v>
          </cell>
          <cell r="I6169" t="str">
            <v/>
          </cell>
          <cell r="J6169" t="str">
            <v>新世代分行系統(NBS)</v>
          </cell>
        </row>
        <row r="6170">
          <cell r="B6170" t="str">
            <v>A803011</v>
          </cell>
          <cell r="C6170" t="str">
            <v>保證人登錄查詢</v>
          </cell>
          <cell r="D6170" t="str">
            <v>Y</v>
          </cell>
          <cell r="E6170" t="str">
            <v/>
          </cell>
          <cell r="F6170" t="str">
            <v>CBP04</v>
          </cell>
          <cell r="G6170" t="str">
            <v>法金NBS</v>
          </cell>
          <cell r="H6170" t="str">
            <v>法金NBS</v>
          </cell>
          <cell r="I6170" t="str">
            <v/>
          </cell>
          <cell r="J6170" t="str">
            <v>新世代分行系統(NBS)</v>
          </cell>
        </row>
        <row r="6171">
          <cell r="B6171" t="str">
            <v>A803012</v>
          </cell>
          <cell r="C6171" t="str">
            <v>保證人登錄/變更預檢核</v>
          </cell>
          <cell r="D6171" t="str">
            <v>Y</v>
          </cell>
          <cell r="E6171" t="str">
            <v/>
          </cell>
          <cell r="F6171" t="str">
            <v>CBP04</v>
          </cell>
          <cell r="G6171" t="str">
            <v>法金NBS</v>
          </cell>
          <cell r="H6171" t="str">
            <v>法金NBS</v>
          </cell>
          <cell r="I6171" t="str">
            <v/>
          </cell>
          <cell r="J6171" t="str">
            <v>新世代分行系統(NBS)</v>
          </cell>
        </row>
        <row r="6172">
          <cell r="B6172" t="str">
            <v>A803013</v>
          </cell>
          <cell r="C6172" t="str">
            <v>保證人登錄/變更</v>
          </cell>
          <cell r="D6172" t="str">
            <v>Y</v>
          </cell>
          <cell r="E6172" t="str">
            <v/>
          </cell>
          <cell r="F6172" t="str">
            <v>CBP04</v>
          </cell>
          <cell r="G6172" t="str">
            <v>法金NBS</v>
          </cell>
          <cell r="H6172" t="str">
            <v>法金NBS</v>
          </cell>
          <cell r="I6172" t="str">
            <v/>
          </cell>
          <cell r="J6172" t="str">
            <v>新世代分行系統(NBS)</v>
          </cell>
        </row>
        <row r="6173">
          <cell r="B6173" t="str">
            <v>A804011</v>
          </cell>
          <cell r="C6173" t="str">
            <v>一般擔保品/股票擔保品/反面承諾登錄查詢</v>
          </cell>
          <cell r="D6173" t="str">
            <v>Y</v>
          </cell>
          <cell r="E6173" t="str">
            <v/>
          </cell>
          <cell r="F6173" t="str">
            <v>CBP04</v>
          </cell>
          <cell r="G6173" t="str">
            <v>法金NBS</v>
          </cell>
          <cell r="H6173" t="str">
            <v>法金NBS</v>
          </cell>
          <cell r="I6173" t="str">
            <v/>
          </cell>
          <cell r="J6173" t="str">
            <v>新世代分行系統(NBS)</v>
          </cell>
        </row>
        <row r="6174">
          <cell r="B6174" t="str">
            <v>A804012</v>
          </cell>
          <cell r="C6174" t="str">
            <v>擔保品登錄/變更/刪除</v>
          </cell>
          <cell r="D6174" t="str">
            <v>Y</v>
          </cell>
          <cell r="E6174" t="str">
            <v/>
          </cell>
          <cell r="F6174" t="str">
            <v>CBP04</v>
          </cell>
          <cell r="G6174" t="str">
            <v>法金NBS</v>
          </cell>
          <cell r="H6174" t="str">
            <v>法金NBS</v>
          </cell>
          <cell r="I6174" t="str">
            <v/>
          </cell>
          <cell r="J6174" t="str">
            <v>新世代分行系統(NBS)</v>
          </cell>
        </row>
        <row r="6175">
          <cell r="B6175" t="str">
            <v>A804013</v>
          </cell>
          <cell r="C6175" t="str">
            <v>股票擔保品登錄/變更/刪除</v>
          </cell>
          <cell r="D6175" t="str">
            <v>Y</v>
          </cell>
          <cell r="E6175" t="str">
            <v/>
          </cell>
          <cell r="F6175" t="str">
            <v>CBP04</v>
          </cell>
          <cell r="G6175" t="str">
            <v>法金NBS</v>
          </cell>
          <cell r="H6175" t="str">
            <v>法金NBS</v>
          </cell>
          <cell r="I6175" t="str">
            <v/>
          </cell>
          <cell r="J6175" t="str">
            <v>新世代分行系統(NBS)</v>
          </cell>
        </row>
        <row r="6176">
          <cell r="B6176" t="str">
            <v>A804014</v>
          </cell>
          <cell r="C6176" t="str">
            <v>反面承諾登錄/變更/刪除</v>
          </cell>
          <cell r="D6176" t="str">
            <v>Y</v>
          </cell>
          <cell r="E6176" t="str">
            <v/>
          </cell>
          <cell r="F6176" t="str">
            <v>CBP04</v>
          </cell>
          <cell r="G6176" t="str">
            <v>法金NBS</v>
          </cell>
          <cell r="H6176" t="str">
            <v>法金NBS</v>
          </cell>
          <cell r="I6176" t="str">
            <v/>
          </cell>
          <cell r="J6176" t="str">
            <v>新世代分行系統(NBS)</v>
          </cell>
        </row>
        <row r="6177">
          <cell r="B6177" t="str">
            <v>A804015</v>
          </cell>
          <cell r="C6177" t="str">
            <v>一般擔保品登錄/變更/刪除查詢</v>
          </cell>
          <cell r="D6177" t="str">
            <v>Y</v>
          </cell>
          <cell r="E6177" t="str">
            <v/>
          </cell>
          <cell r="F6177" t="str">
            <v>CBP04</v>
          </cell>
          <cell r="G6177" t="str">
            <v>法金NBS</v>
          </cell>
          <cell r="H6177" t="str">
            <v>法金NBS</v>
          </cell>
          <cell r="I6177" t="str">
            <v/>
          </cell>
          <cell r="J6177" t="str">
            <v>新世代分行系統(NBS)</v>
          </cell>
        </row>
        <row r="6178">
          <cell r="B6178" t="str">
            <v>A804016</v>
          </cell>
          <cell r="C6178" t="str">
            <v>股票擔保品登錄/變更/刪除查詢</v>
          </cell>
          <cell r="D6178" t="str">
            <v>Y</v>
          </cell>
          <cell r="E6178" t="str">
            <v/>
          </cell>
          <cell r="F6178" t="str">
            <v>CBP04</v>
          </cell>
          <cell r="G6178" t="str">
            <v>法金NBS</v>
          </cell>
          <cell r="H6178" t="str">
            <v>法金NBS</v>
          </cell>
          <cell r="I6178" t="str">
            <v/>
          </cell>
          <cell r="J6178" t="str">
            <v>新世代分行系統(NBS)</v>
          </cell>
        </row>
        <row r="6179">
          <cell r="B6179" t="str">
            <v>A804017</v>
          </cell>
          <cell r="C6179" t="str">
            <v>反面承諾登錄/變更/刪除查詢</v>
          </cell>
          <cell r="D6179" t="str">
            <v>Y</v>
          </cell>
          <cell r="E6179" t="str">
            <v/>
          </cell>
          <cell r="F6179" t="str">
            <v>CBP04</v>
          </cell>
          <cell r="G6179" t="str">
            <v>法金NBS</v>
          </cell>
          <cell r="H6179" t="str">
            <v>法金NBS</v>
          </cell>
          <cell r="I6179" t="str">
            <v/>
          </cell>
          <cell r="J6179" t="str">
            <v>新世代分行系統(NBS)</v>
          </cell>
        </row>
        <row r="6180">
          <cell r="B6180" t="str">
            <v>A805011</v>
          </cell>
          <cell r="C6180" t="str">
            <v>簡票買方額度查詢</v>
          </cell>
          <cell r="D6180" t="str">
            <v>Y</v>
          </cell>
          <cell r="E6180" t="str">
            <v/>
          </cell>
          <cell r="F6180" t="str">
            <v>CBP04</v>
          </cell>
          <cell r="G6180" t="str">
            <v>法金NBS</v>
          </cell>
          <cell r="H6180" t="str">
            <v>法金NBS</v>
          </cell>
          <cell r="I6180" t="str">
            <v/>
          </cell>
          <cell r="J6180" t="str">
            <v>新世代分行系統(NBS)</v>
          </cell>
        </row>
        <row r="6181">
          <cell r="B6181" t="str">
            <v>A805012</v>
          </cell>
          <cell r="C6181" t="str">
            <v>簡票買方登錄預檢核</v>
          </cell>
          <cell r="D6181" t="str">
            <v>Y</v>
          </cell>
          <cell r="E6181" t="str">
            <v/>
          </cell>
          <cell r="F6181" t="str">
            <v>CBP04</v>
          </cell>
          <cell r="G6181" t="str">
            <v>法金NBS</v>
          </cell>
          <cell r="H6181" t="str">
            <v>法金NBS</v>
          </cell>
          <cell r="I6181" t="str">
            <v/>
          </cell>
          <cell r="J6181" t="str">
            <v>新世代分行系統(NBS)</v>
          </cell>
        </row>
        <row r="6182">
          <cell r="B6182" t="str">
            <v>A805013</v>
          </cell>
          <cell r="C6182" t="str">
            <v>簡票買方額度登錄/變更/刪除</v>
          </cell>
          <cell r="D6182" t="str">
            <v>Y</v>
          </cell>
          <cell r="E6182" t="str">
            <v/>
          </cell>
          <cell r="F6182" t="str">
            <v>CBP04</v>
          </cell>
          <cell r="G6182" t="str">
            <v>法金NBS</v>
          </cell>
          <cell r="H6182" t="str">
            <v>法金NBS</v>
          </cell>
          <cell r="I6182" t="str">
            <v/>
          </cell>
          <cell r="J6182" t="str">
            <v>新世代分行系統(NBS)</v>
          </cell>
        </row>
        <row r="6183">
          <cell r="B6183" t="str">
            <v>A805021</v>
          </cell>
          <cell r="C6183" t="str">
            <v>簡票共用額度查詢</v>
          </cell>
          <cell r="D6183" t="str">
            <v>Y</v>
          </cell>
          <cell r="E6183" t="str">
            <v/>
          </cell>
          <cell r="F6183" t="str">
            <v>CBP04</v>
          </cell>
          <cell r="G6183" t="str">
            <v>法金NBS</v>
          </cell>
          <cell r="H6183" t="str">
            <v>法金NBS</v>
          </cell>
          <cell r="I6183" t="str">
            <v/>
          </cell>
          <cell r="J6183" t="str">
            <v>新世代分行系統(NBS)</v>
          </cell>
        </row>
        <row r="6184">
          <cell r="B6184" t="str">
            <v>A805022</v>
          </cell>
          <cell r="C6184" t="str">
            <v>簡票共用額度登錄預檢核</v>
          </cell>
          <cell r="D6184" t="str">
            <v>Y</v>
          </cell>
          <cell r="E6184" t="str">
            <v/>
          </cell>
          <cell r="F6184" t="str">
            <v>CBP04</v>
          </cell>
          <cell r="G6184" t="str">
            <v>法金NBS</v>
          </cell>
          <cell r="H6184" t="str">
            <v>法金NBS</v>
          </cell>
          <cell r="I6184" t="str">
            <v/>
          </cell>
          <cell r="J6184" t="str">
            <v>新世代分行系統(NBS)</v>
          </cell>
        </row>
        <row r="6185">
          <cell r="B6185" t="str">
            <v>A805023</v>
          </cell>
          <cell r="C6185" t="str">
            <v>簡票共用額度登錄/變更/刪除</v>
          </cell>
          <cell r="D6185" t="str">
            <v>Y</v>
          </cell>
          <cell r="E6185" t="str">
            <v/>
          </cell>
          <cell r="F6185" t="str">
            <v>CBP04</v>
          </cell>
          <cell r="G6185" t="str">
            <v>法金NBS</v>
          </cell>
          <cell r="H6185" t="str">
            <v>法金NBS</v>
          </cell>
          <cell r="I6185" t="str">
            <v/>
          </cell>
          <cell r="J6185" t="str">
            <v>新世代分行系統(NBS)</v>
          </cell>
        </row>
        <row r="6186">
          <cell r="B6186" t="str">
            <v>A805024</v>
          </cell>
          <cell r="C6186" t="str">
            <v>簡票共用額度查詢</v>
          </cell>
          <cell r="D6186" t="str">
            <v>N</v>
          </cell>
          <cell r="E6186" t="str">
            <v/>
          </cell>
          <cell r="F6186" t="str">
            <v>CBP04</v>
          </cell>
          <cell r="G6186" t="str">
            <v>法金NBS</v>
          </cell>
          <cell r="H6186" t="str">
            <v>法金NBS</v>
          </cell>
          <cell r="I6186" t="str">
            <v/>
          </cell>
          <cell r="J6186" t="str">
            <v>新世代分行系統(NBS)</v>
          </cell>
        </row>
        <row r="6187">
          <cell r="B6187" t="str">
            <v>A805031</v>
          </cell>
          <cell r="C6187" t="str">
            <v>批次信保額度查詢</v>
          </cell>
          <cell r="D6187" t="str">
            <v>N</v>
          </cell>
          <cell r="E6187" t="str">
            <v/>
          </cell>
          <cell r="F6187" t="str">
            <v>CBP04</v>
          </cell>
          <cell r="G6187" t="str">
            <v>法金NBS</v>
          </cell>
          <cell r="H6187" t="str">
            <v>法金NBS</v>
          </cell>
          <cell r="I6187" t="str">
            <v/>
          </cell>
          <cell r="J6187" t="str">
            <v>新世代分行系統(NBS)</v>
          </cell>
        </row>
        <row r="6188">
          <cell r="B6188" t="str">
            <v>A805032</v>
          </cell>
          <cell r="C6188" t="str">
            <v>批次信保額度登錄/變更/刪除查詢</v>
          </cell>
          <cell r="D6188" t="str">
            <v>N</v>
          </cell>
          <cell r="E6188" t="str">
            <v/>
          </cell>
          <cell r="F6188" t="str">
            <v>CBP04</v>
          </cell>
          <cell r="G6188" t="str">
            <v>法金NBS</v>
          </cell>
          <cell r="H6188" t="str">
            <v>法金NBS</v>
          </cell>
          <cell r="I6188" t="str">
            <v/>
          </cell>
          <cell r="J6188" t="str">
            <v>新世代分行系統(NBS)</v>
          </cell>
        </row>
        <row r="6189">
          <cell r="B6189" t="str">
            <v>A805033</v>
          </cell>
          <cell r="C6189" t="str">
            <v>批次信保額度登錄/變更/刪除預檢核</v>
          </cell>
          <cell r="D6189" t="str">
            <v>N</v>
          </cell>
          <cell r="E6189" t="str">
            <v/>
          </cell>
          <cell r="F6189" t="str">
            <v>CBP04</v>
          </cell>
          <cell r="G6189" t="str">
            <v>法金NBS</v>
          </cell>
          <cell r="H6189" t="str">
            <v>法金NBS</v>
          </cell>
          <cell r="I6189" t="str">
            <v/>
          </cell>
          <cell r="J6189" t="str">
            <v>新世代分行系統(NBS)</v>
          </cell>
        </row>
        <row r="6190">
          <cell r="B6190" t="str">
            <v>A805034</v>
          </cell>
          <cell r="C6190" t="str">
            <v>批次信保額度登錄/變更/刪除</v>
          </cell>
          <cell r="D6190" t="str">
            <v>N</v>
          </cell>
          <cell r="E6190" t="str">
            <v/>
          </cell>
          <cell r="F6190" t="str">
            <v>CBP04</v>
          </cell>
          <cell r="G6190" t="str">
            <v>法金NBS</v>
          </cell>
          <cell r="H6190" t="str">
            <v>法金NBS</v>
          </cell>
          <cell r="I6190" t="str">
            <v/>
          </cell>
          <cell r="J6190" t="str">
            <v>新世代分行系統(NBS)</v>
          </cell>
        </row>
        <row r="6191">
          <cell r="B6191" t="str">
            <v>A811012</v>
          </cell>
          <cell r="C6191" t="str">
            <v>預佔額度登錄預檢核</v>
          </cell>
          <cell r="D6191" t="str">
            <v>Y</v>
          </cell>
          <cell r="E6191" t="str">
            <v/>
          </cell>
          <cell r="F6191" t="str">
            <v>CBP04</v>
          </cell>
          <cell r="G6191" t="str">
            <v>法金NBS</v>
          </cell>
          <cell r="H6191" t="str">
            <v>法金NBS</v>
          </cell>
          <cell r="I6191" t="str">
            <v/>
          </cell>
          <cell r="J6191" t="str">
            <v>新世代分行系統(NBS)</v>
          </cell>
        </row>
        <row r="6192">
          <cell r="B6192" t="str">
            <v>A811013</v>
          </cell>
          <cell r="C6192" t="str">
            <v>預佔額度登錄</v>
          </cell>
          <cell r="D6192" t="str">
            <v>Y</v>
          </cell>
          <cell r="E6192" t="str">
            <v/>
          </cell>
          <cell r="F6192" t="str">
            <v>CBP04</v>
          </cell>
          <cell r="G6192" t="str">
            <v>法金NBS</v>
          </cell>
          <cell r="H6192" t="str">
            <v>法金NBS</v>
          </cell>
          <cell r="I6192" t="str">
            <v/>
          </cell>
          <cell r="J6192" t="str">
            <v>新世代分行系統(NBS)</v>
          </cell>
        </row>
        <row r="6193">
          <cell r="B6193" t="str">
            <v>A811021</v>
          </cell>
          <cell r="C6193" t="str">
            <v>簡票預佔買方額度查詢</v>
          </cell>
          <cell r="D6193" t="str">
            <v>Y</v>
          </cell>
          <cell r="E6193" t="str">
            <v/>
          </cell>
          <cell r="F6193" t="str">
            <v>CBP04</v>
          </cell>
          <cell r="G6193" t="str">
            <v>法金NBS</v>
          </cell>
          <cell r="H6193" t="str">
            <v>法金NBS</v>
          </cell>
          <cell r="I6193" t="str">
            <v/>
          </cell>
          <cell r="J6193" t="str">
            <v>新世代分行系統(NBS)</v>
          </cell>
        </row>
        <row r="6194">
          <cell r="B6194" t="str">
            <v>A811022</v>
          </cell>
          <cell r="C6194" t="str">
            <v>簡票預佔登錄/變更/刪除預檢核</v>
          </cell>
          <cell r="D6194" t="str">
            <v>Y</v>
          </cell>
          <cell r="E6194" t="str">
            <v/>
          </cell>
          <cell r="F6194" t="str">
            <v>CBP04</v>
          </cell>
          <cell r="G6194" t="str">
            <v>法金NBS</v>
          </cell>
          <cell r="H6194" t="str">
            <v>法金NBS</v>
          </cell>
          <cell r="I6194" t="str">
            <v/>
          </cell>
          <cell r="J6194" t="str">
            <v>新世代分行系統(NBS)</v>
          </cell>
        </row>
        <row r="6195">
          <cell r="B6195" t="str">
            <v>A811023</v>
          </cell>
          <cell r="C6195" t="str">
            <v>簡票預佔登錄/變更/刪除</v>
          </cell>
          <cell r="D6195" t="str">
            <v>Y</v>
          </cell>
          <cell r="E6195" t="str">
            <v/>
          </cell>
          <cell r="F6195" t="str">
            <v>CBP04</v>
          </cell>
          <cell r="G6195" t="str">
            <v>法金NBS</v>
          </cell>
          <cell r="H6195" t="str">
            <v>法金NBS</v>
          </cell>
          <cell r="I6195" t="str">
            <v/>
          </cell>
          <cell r="J6195" t="str">
            <v>新世代分行系統(NBS)</v>
          </cell>
        </row>
        <row r="6196">
          <cell r="B6196" t="str">
            <v>A812011</v>
          </cell>
          <cell r="C6196" t="str">
            <v>動用登錄查詢</v>
          </cell>
          <cell r="D6196" t="str">
            <v>Y</v>
          </cell>
          <cell r="E6196" t="str">
            <v/>
          </cell>
          <cell r="F6196" t="str">
            <v>CBP04</v>
          </cell>
          <cell r="G6196" t="str">
            <v>法金NBS</v>
          </cell>
          <cell r="H6196" t="str">
            <v>法金NBS</v>
          </cell>
          <cell r="I6196" t="str">
            <v/>
          </cell>
          <cell r="J6196" t="str">
            <v>新世代分行系統(NBS)</v>
          </cell>
        </row>
        <row r="6197">
          <cell r="B6197" t="str">
            <v>A812012</v>
          </cell>
          <cell r="C6197" t="str">
            <v>動用登錄檢核(一次、分批、循還)</v>
          </cell>
          <cell r="D6197" t="str">
            <v>Y</v>
          </cell>
          <cell r="E6197" t="str">
            <v/>
          </cell>
          <cell r="F6197" t="str">
            <v>CBP04</v>
          </cell>
          <cell r="G6197" t="str">
            <v>法金NBS</v>
          </cell>
          <cell r="H6197" t="str">
            <v>法金NBS</v>
          </cell>
          <cell r="I6197" t="str">
            <v/>
          </cell>
          <cell r="J6197" t="str">
            <v>新世代分行系統(NBS)</v>
          </cell>
        </row>
        <row r="6198">
          <cell r="B6198" t="str">
            <v>A812013</v>
          </cell>
          <cell r="C6198" t="str">
            <v>動用放行一般/分批/循還</v>
          </cell>
          <cell r="D6198" t="str">
            <v>Y</v>
          </cell>
          <cell r="E6198" t="str">
            <v/>
          </cell>
          <cell r="F6198" t="str">
            <v>CBP04</v>
          </cell>
          <cell r="G6198" t="str">
            <v>法金NBS</v>
          </cell>
          <cell r="H6198" t="str">
            <v>法金NBS</v>
          </cell>
          <cell r="I6198" t="str">
            <v/>
          </cell>
          <cell r="J6198" t="str">
            <v>新世代分行系統(NBS)</v>
          </cell>
        </row>
        <row r="6199">
          <cell r="B6199" t="str">
            <v>A812014</v>
          </cell>
          <cell r="C6199" t="str">
            <v>預約動用</v>
          </cell>
          <cell r="D6199" t="str">
            <v>Y</v>
          </cell>
          <cell r="E6199" t="str">
            <v/>
          </cell>
          <cell r="F6199" t="str">
            <v>CBP04</v>
          </cell>
          <cell r="G6199" t="str">
            <v>法金NBS</v>
          </cell>
          <cell r="H6199" t="str">
            <v>法金NBS</v>
          </cell>
          <cell r="I6199" t="str">
            <v/>
          </cell>
          <cell r="J6199" t="str">
            <v>新世代分行系統(NBS)</v>
          </cell>
        </row>
        <row r="6200">
          <cell r="B6200" t="str">
            <v>A812021</v>
          </cell>
          <cell r="C6200" t="str">
            <v>聯貸預估本金收回登錄查詢</v>
          </cell>
          <cell r="D6200" t="str">
            <v>Y</v>
          </cell>
          <cell r="E6200" t="str">
            <v/>
          </cell>
          <cell r="F6200" t="str">
            <v>CBP04</v>
          </cell>
          <cell r="G6200" t="str">
            <v>N</v>
          </cell>
          <cell r="H6200" t="str">
            <v>法金NBS</v>
          </cell>
          <cell r="I6200" t="str">
            <v/>
          </cell>
          <cell r="J6200" t="str">
            <v>新世代分行系統(NBS)</v>
          </cell>
        </row>
        <row r="6201">
          <cell r="B6201" t="str">
            <v>A812022</v>
          </cell>
          <cell r="C6201" t="str">
            <v>聯貸預估本金收回登錄登錄預檢核</v>
          </cell>
          <cell r="D6201" t="str">
            <v>Y</v>
          </cell>
          <cell r="E6201" t="str">
            <v/>
          </cell>
          <cell r="F6201" t="str">
            <v>CBP04</v>
          </cell>
          <cell r="G6201" t="str">
            <v>N</v>
          </cell>
          <cell r="H6201" t="str">
            <v>法金NBS</v>
          </cell>
          <cell r="I6201" t="str">
            <v/>
          </cell>
          <cell r="J6201" t="str">
            <v>新世代分行系統(NBS)</v>
          </cell>
        </row>
        <row r="6202">
          <cell r="B6202" t="str">
            <v>A812023</v>
          </cell>
          <cell r="C6202" t="str">
            <v>聯貸預估本金收回登錄</v>
          </cell>
          <cell r="D6202" t="str">
            <v>Y</v>
          </cell>
          <cell r="E6202" t="str">
            <v/>
          </cell>
          <cell r="F6202" t="str">
            <v>CBP04</v>
          </cell>
          <cell r="G6202" t="str">
            <v>N</v>
          </cell>
          <cell r="H6202" t="str">
            <v>法金NBS</v>
          </cell>
          <cell r="I6202" t="str">
            <v/>
          </cell>
          <cell r="J6202" t="str">
            <v>新世代分行系統(NBS)</v>
          </cell>
        </row>
        <row r="6203">
          <cell r="B6203" t="str">
            <v>A813011</v>
          </cell>
          <cell r="C6203" t="str">
            <v>外幣改貸台幣查詢</v>
          </cell>
          <cell r="D6203" t="str">
            <v>Y</v>
          </cell>
          <cell r="E6203" t="str">
            <v/>
          </cell>
          <cell r="F6203" t="str">
            <v>CBP04</v>
          </cell>
          <cell r="G6203" t="str">
            <v>法金NBS</v>
          </cell>
          <cell r="H6203" t="str">
            <v>法金NBS</v>
          </cell>
          <cell r="I6203" t="str">
            <v/>
          </cell>
          <cell r="J6203" t="str">
            <v>新世代分行系統(NBS)</v>
          </cell>
        </row>
        <row r="6204">
          <cell r="B6204" t="str">
            <v>A813012</v>
          </cell>
          <cell r="C6204" t="str">
            <v>外幣改貸台幣預檢核</v>
          </cell>
          <cell r="D6204" t="str">
            <v>Y</v>
          </cell>
          <cell r="E6204" t="str">
            <v/>
          </cell>
          <cell r="F6204" t="str">
            <v>CBP04</v>
          </cell>
          <cell r="G6204" t="str">
            <v>法金NBS</v>
          </cell>
          <cell r="H6204" t="str">
            <v>法金NBS</v>
          </cell>
          <cell r="I6204" t="str">
            <v/>
          </cell>
          <cell r="J6204" t="str">
            <v>新世代分行系統(NBS)</v>
          </cell>
        </row>
        <row r="6205">
          <cell r="B6205" t="str">
            <v>A813013</v>
          </cell>
          <cell r="C6205" t="str">
            <v>外幣改貸台幣</v>
          </cell>
          <cell r="D6205" t="str">
            <v>Y</v>
          </cell>
          <cell r="E6205" t="str">
            <v/>
          </cell>
          <cell r="F6205" t="str">
            <v>CBP04</v>
          </cell>
          <cell r="G6205" t="str">
            <v>法金NBS</v>
          </cell>
          <cell r="H6205" t="str">
            <v>法金NBS</v>
          </cell>
          <cell r="I6205" t="str">
            <v/>
          </cell>
          <cell r="J6205" t="str">
            <v>新世代分行系統(NBS)</v>
          </cell>
        </row>
        <row r="6206">
          <cell r="B6206" t="str">
            <v>A814010</v>
          </cell>
          <cell r="C6206" t="str">
            <v>透支契約登錄/變更/解除查詢</v>
          </cell>
          <cell r="D6206" t="str">
            <v>Y</v>
          </cell>
          <cell r="E6206" t="str">
            <v/>
          </cell>
          <cell r="F6206" t="str">
            <v>CBP04</v>
          </cell>
          <cell r="G6206" t="str">
            <v>法金NBS</v>
          </cell>
          <cell r="H6206" t="str">
            <v>法金NBS</v>
          </cell>
          <cell r="I6206" t="str">
            <v/>
          </cell>
          <cell r="J6206" t="str">
            <v>新世代分行系統(NBS)</v>
          </cell>
        </row>
        <row r="6207">
          <cell r="B6207" t="str">
            <v>A814011</v>
          </cell>
          <cell r="C6207" t="str">
            <v>透支契約登錄預檢核</v>
          </cell>
          <cell r="D6207" t="str">
            <v>Y</v>
          </cell>
          <cell r="E6207" t="str">
            <v/>
          </cell>
          <cell r="F6207" t="str">
            <v>CBP04</v>
          </cell>
          <cell r="G6207" t="str">
            <v>法金NBS</v>
          </cell>
          <cell r="H6207" t="str">
            <v>法金NBS</v>
          </cell>
          <cell r="I6207" t="str">
            <v/>
          </cell>
          <cell r="J6207" t="str">
            <v>新世代分行系統(NBS)</v>
          </cell>
        </row>
        <row r="6208">
          <cell r="B6208" t="str">
            <v>A814012</v>
          </cell>
          <cell r="C6208" t="str">
            <v>透支契約登錄</v>
          </cell>
          <cell r="D6208" t="str">
            <v>Y</v>
          </cell>
          <cell r="E6208" t="str">
            <v/>
          </cell>
          <cell r="F6208" t="str">
            <v>CBP04</v>
          </cell>
          <cell r="G6208" t="str">
            <v>法金NBS</v>
          </cell>
          <cell r="H6208" t="str">
            <v>法金NBS</v>
          </cell>
          <cell r="I6208" t="str">
            <v/>
          </cell>
          <cell r="J6208" t="str">
            <v>新世代分行系統(NBS)</v>
          </cell>
        </row>
        <row r="6209">
          <cell r="B6209" t="str">
            <v>A814013</v>
          </cell>
          <cell r="C6209" t="str">
            <v>透支契約登錄流程</v>
          </cell>
          <cell r="D6209" t="str">
            <v>Y</v>
          </cell>
          <cell r="E6209" t="str">
            <v/>
          </cell>
          <cell r="F6209" t="str">
            <v>CBP04</v>
          </cell>
          <cell r="G6209" t="str">
            <v>法金NBS</v>
          </cell>
          <cell r="H6209" t="str">
            <v>法金NBS</v>
          </cell>
          <cell r="I6209" t="str">
            <v/>
          </cell>
          <cell r="J6209" t="str">
            <v>新世代分行系統(NBS)</v>
          </cell>
        </row>
        <row r="6210">
          <cell r="B6210" t="str">
            <v>A814021</v>
          </cell>
          <cell r="C6210" t="str">
            <v>透支契約變更</v>
          </cell>
          <cell r="D6210" t="str">
            <v>Y</v>
          </cell>
          <cell r="E6210" t="str">
            <v/>
          </cell>
          <cell r="F6210" t="str">
            <v>CBP04</v>
          </cell>
          <cell r="G6210" t="str">
            <v>法金NBS</v>
          </cell>
          <cell r="H6210" t="str">
            <v>法金NBS</v>
          </cell>
          <cell r="I6210" t="str">
            <v/>
          </cell>
          <cell r="J6210" t="str">
            <v>新世代分行系統(NBS)</v>
          </cell>
        </row>
        <row r="6211">
          <cell r="B6211" t="str">
            <v>A814031</v>
          </cell>
          <cell r="C6211" t="str">
            <v>透支契約解除</v>
          </cell>
          <cell r="D6211" t="str">
            <v>Y</v>
          </cell>
          <cell r="E6211" t="str">
            <v/>
          </cell>
          <cell r="F6211" t="str">
            <v>CBP04</v>
          </cell>
          <cell r="G6211" t="str">
            <v>法金NBS</v>
          </cell>
          <cell r="H6211" t="str">
            <v>法金NBS</v>
          </cell>
          <cell r="I6211" t="str">
            <v/>
          </cell>
          <cell r="J6211" t="str">
            <v>新世代分行系統(NBS)</v>
          </cell>
        </row>
        <row r="6212">
          <cell r="B6212" t="str">
            <v>A814040</v>
          </cell>
          <cell r="C6212" t="str">
            <v>外幣透支契約登錄/變更/解除查詢</v>
          </cell>
          <cell r="D6212" t="str">
            <v>Y</v>
          </cell>
          <cell r="E6212" t="str">
            <v/>
          </cell>
          <cell r="F6212" t="str">
            <v>CBP04</v>
          </cell>
          <cell r="G6212" t="str">
            <v>法金NBS</v>
          </cell>
          <cell r="H6212" t="str">
            <v>法金NBS</v>
          </cell>
          <cell r="I6212" t="str">
            <v/>
          </cell>
          <cell r="J6212" t="str">
            <v>新世代分行系統(NBS)</v>
          </cell>
        </row>
        <row r="6213">
          <cell r="B6213" t="str">
            <v>A814041</v>
          </cell>
          <cell r="C6213" t="str">
            <v>外幣透支契約登錄預檢核</v>
          </cell>
          <cell r="D6213" t="str">
            <v>Y</v>
          </cell>
          <cell r="E6213" t="str">
            <v/>
          </cell>
          <cell r="F6213" t="str">
            <v>CBP04</v>
          </cell>
          <cell r="G6213" t="str">
            <v>法金NBS</v>
          </cell>
          <cell r="H6213" t="str">
            <v>法金NBS</v>
          </cell>
          <cell r="I6213" t="str">
            <v/>
          </cell>
          <cell r="J6213" t="str">
            <v>新世代分行系統(NBS)</v>
          </cell>
        </row>
        <row r="6214">
          <cell r="B6214" t="str">
            <v>A814042</v>
          </cell>
          <cell r="C6214" t="str">
            <v>外幣透支契約登錄</v>
          </cell>
          <cell r="D6214" t="str">
            <v>Y</v>
          </cell>
          <cell r="E6214" t="str">
            <v/>
          </cell>
          <cell r="F6214" t="str">
            <v>CBP04</v>
          </cell>
          <cell r="G6214" t="str">
            <v>法金NBS</v>
          </cell>
          <cell r="H6214" t="str">
            <v>法金NBS</v>
          </cell>
          <cell r="I6214" t="str">
            <v/>
          </cell>
          <cell r="J6214" t="str">
            <v>新世代分行系統(NBS)</v>
          </cell>
        </row>
        <row r="6215">
          <cell r="B6215" t="str">
            <v>A814043</v>
          </cell>
          <cell r="C6215" t="str">
            <v>外幣透支契約登錄流程</v>
          </cell>
          <cell r="D6215" t="str">
            <v>Y</v>
          </cell>
          <cell r="E6215" t="str">
            <v/>
          </cell>
          <cell r="F6215" t="str">
            <v>CBP04</v>
          </cell>
          <cell r="G6215" t="str">
            <v>法金NBS</v>
          </cell>
          <cell r="H6215" t="str">
            <v>法金NBS</v>
          </cell>
          <cell r="I6215" t="str">
            <v/>
          </cell>
          <cell r="J6215" t="str">
            <v>新世代分行系統(NBS)</v>
          </cell>
        </row>
        <row r="6216">
          <cell r="B6216" t="str">
            <v>A814051</v>
          </cell>
          <cell r="C6216" t="str">
            <v>外幣透支契約變更</v>
          </cell>
          <cell r="D6216" t="str">
            <v>Y</v>
          </cell>
          <cell r="E6216" t="str">
            <v/>
          </cell>
          <cell r="F6216" t="str">
            <v>CBP04</v>
          </cell>
          <cell r="G6216" t="str">
            <v>法金NBS</v>
          </cell>
          <cell r="H6216" t="str">
            <v>法金NBS</v>
          </cell>
          <cell r="I6216" t="str">
            <v/>
          </cell>
          <cell r="J6216" t="str">
            <v>新世代分行系統(NBS)</v>
          </cell>
        </row>
        <row r="6217">
          <cell r="B6217" t="str">
            <v>A814061</v>
          </cell>
          <cell r="C6217" t="str">
            <v>外幣透支契約解除</v>
          </cell>
          <cell r="D6217" t="str">
            <v>Y</v>
          </cell>
          <cell r="E6217" t="str">
            <v/>
          </cell>
          <cell r="F6217" t="str">
            <v>CBP04</v>
          </cell>
          <cell r="G6217" t="str">
            <v>法金NBS</v>
          </cell>
          <cell r="H6217" t="str">
            <v>法金NBS</v>
          </cell>
          <cell r="I6217" t="str">
            <v/>
          </cell>
          <cell r="J6217" t="str">
            <v>新世代分行系統(NBS)</v>
          </cell>
        </row>
        <row r="6218">
          <cell r="B6218" t="str">
            <v>A815011</v>
          </cell>
          <cell r="C6218" t="str">
            <v>貼現手續費試算</v>
          </cell>
          <cell r="D6218" t="str">
            <v>Y</v>
          </cell>
          <cell r="E6218" t="str">
            <v/>
          </cell>
          <cell r="F6218" t="str">
            <v>CBP04</v>
          </cell>
          <cell r="G6218" t="str">
            <v>法金NBS</v>
          </cell>
          <cell r="H6218" t="str">
            <v>法金NBS</v>
          </cell>
          <cell r="I6218" t="str">
            <v/>
          </cell>
          <cell r="J6218" t="str">
            <v>新世代分行系統(NBS)</v>
          </cell>
        </row>
        <row r="6219">
          <cell r="B6219" t="str">
            <v>A815012</v>
          </cell>
          <cell r="C6219" t="str">
            <v>貼現</v>
          </cell>
          <cell r="D6219" t="str">
            <v>Y</v>
          </cell>
          <cell r="E6219" t="str">
            <v/>
          </cell>
          <cell r="F6219" t="str">
            <v>CBP04</v>
          </cell>
          <cell r="G6219" t="str">
            <v>法金NBS</v>
          </cell>
          <cell r="H6219" t="str">
            <v>法金NBS</v>
          </cell>
          <cell r="I6219" t="str">
            <v/>
          </cell>
          <cell r="J6219" t="str">
            <v>新世代分行系統(NBS)</v>
          </cell>
        </row>
        <row r="6220">
          <cell r="B6220" t="str">
            <v>A815013</v>
          </cell>
          <cell r="C6220" t="str">
            <v>貼現預檢核</v>
          </cell>
          <cell r="D6220" t="str">
            <v>N</v>
          </cell>
          <cell r="E6220" t="str">
            <v/>
          </cell>
          <cell r="F6220" t="str">
            <v>CBP04</v>
          </cell>
          <cell r="G6220" t="str">
            <v>法金NBS</v>
          </cell>
          <cell r="H6220" t="str">
            <v>法金NBS</v>
          </cell>
          <cell r="I6220" t="str">
            <v/>
          </cell>
          <cell r="J6220" t="str">
            <v>N/A</v>
          </cell>
        </row>
        <row r="6221">
          <cell r="B6221" t="str">
            <v>A816011</v>
          </cell>
          <cell r="C6221" t="str">
            <v>墊付股款查詢</v>
          </cell>
          <cell r="D6221" t="str">
            <v>N</v>
          </cell>
          <cell r="E6221" t="str">
            <v/>
          </cell>
          <cell r="F6221" t="str">
            <v>CBP04</v>
          </cell>
          <cell r="G6221" t="str">
            <v>法金NBS</v>
          </cell>
          <cell r="H6221" t="str">
            <v>N</v>
          </cell>
          <cell r="I6221" t="str">
            <v/>
          </cell>
          <cell r="J6221" t="str">
            <v>N/A</v>
          </cell>
        </row>
        <row r="6222">
          <cell r="B6222" t="str">
            <v>A816011</v>
          </cell>
          <cell r="C6222" t="str">
            <v>墊付股款查詢</v>
          </cell>
          <cell r="D6222" t="str">
            <v>N</v>
          </cell>
          <cell r="E6222" t="str">
            <v/>
          </cell>
          <cell r="F6222" t="str">
            <v>CBP04</v>
          </cell>
          <cell r="G6222" t="str">
            <v>法金NBS</v>
          </cell>
          <cell r="H6222" t="str">
            <v>N</v>
          </cell>
          <cell r="I6222" t="str">
            <v/>
          </cell>
          <cell r="J6222" t="str">
            <v>N/A</v>
          </cell>
        </row>
        <row r="6223">
          <cell r="B6223" t="str">
            <v>A816012</v>
          </cell>
          <cell r="C6223" t="str">
            <v>墊付交割股款鍵檔</v>
          </cell>
          <cell r="D6223" t="str">
            <v>N</v>
          </cell>
          <cell r="E6223" t="str">
            <v/>
          </cell>
          <cell r="F6223" t="str">
            <v>CBP04</v>
          </cell>
          <cell r="G6223" t="str">
            <v>法金NBS</v>
          </cell>
          <cell r="H6223" t="str">
            <v>N</v>
          </cell>
          <cell r="I6223" t="str">
            <v/>
          </cell>
          <cell r="J6223" t="str">
            <v>N/A</v>
          </cell>
        </row>
        <row r="6224">
          <cell r="B6224" t="str">
            <v>A816012</v>
          </cell>
          <cell r="C6224" t="str">
            <v>墊付交割股款鍵檔</v>
          </cell>
          <cell r="D6224" t="str">
            <v>N</v>
          </cell>
          <cell r="E6224" t="str">
            <v/>
          </cell>
          <cell r="F6224" t="str">
            <v>CBP04</v>
          </cell>
          <cell r="G6224" t="str">
            <v>法金NBS</v>
          </cell>
          <cell r="H6224" t="str">
            <v>N</v>
          </cell>
          <cell r="I6224" t="str">
            <v/>
          </cell>
          <cell r="J6224" t="str">
            <v>N/A</v>
          </cell>
        </row>
        <row r="6225">
          <cell r="B6225" t="str">
            <v>A816013</v>
          </cell>
          <cell r="C6225" t="str">
            <v>墊付交割股款鍵檔</v>
          </cell>
          <cell r="D6225" t="str">
            <v>N</v>
          </cell>
          <cell r="E6225" t="str">
            <v/>
          </cell>
          <cell r="F6225" t="str">
            <v>CBP04</v>
          </cell>
          <cell r="G6225" t="str">
            <v>法金NBS</v>
          </cell>
          <cell r="H6225" t="str">
            <v>N</v>
          </cell>
          <cell r="I6225" t="str">
            <v/>
          </cell>
          <cell r="J6225" t="str">
            <v>N/A</v>
          </cell>
        </row>
        <row r="6226">
          <cell r="B6226" t="str">
            <v>A816013</v>
          </cell>
          <cell r="C6226" t="str">
            <v>墊付交割股款鍵檔</v>
          </cell>
          <cell r="D6226" t="str">
            <v>N</v>
          </cell>
          <cell r="E6226" t="str">
            <v/>
          </cell>
          <cell r="F6226" t="str">
            <v>CBP04</v>
          </cell>
          <cell r="G6226" t="str">
            <v>法金NBS</v>
          </cell>
          <cell r="H6226" t="str">
            <v>N</v>
          </cell>
          <cell r="I6226" t="str">
            <v/>
          </cell>
          <cell r="J6226" t="str">
            <v>N/A</v>
          </cell>
        </row>
        <row r="6227">
          <cell r="B6227" t="str">
            <v>A821011</v>
          </cell>
          <cell r="C6227" t="str">
            <v>繳息查詢</v>
          </cell>
          <cell r="D6227" t="str">
            <v>Y</v>
          </cell>
          <cell r="E6227" t="str">
            <v/>
          </cell>
          <cell r="F6227" t="str">
            <v>CBP04</v>
          </cell>
          <cell r="G6227" t="str">
            <v>法金NBS</v>
          </cell>
          <cell r="H6227" t="str">
            <v>法金NBS</v>
          </cell>
          <cell r="I6227" t="str">
            <v/>
          </cell>
          <cell r="J6227" t="str">
            <v>新世代分行系統(NBS)</v>
          </cell>
        </row>
        <row r="6228">
          <cell r="B6228" t="str">
            <v>A821012</v>
          </cell>
          <cell r="C6228" t="str">
            <v>放款繳息預檢核</v>
          </cell>
          <cell r="D6228" t="str">
            <v>Y</v>
          </cell>
          <cell r="E6228" t="str">
            <v/>
          </cell>
          <cell r="F6228" t="str">
            <v>CBP04</v>
          </cell>
          <cell r="G6228" t="str">
            <v>法金NBS</v>
          </cell>
          <cell r="H6228" t="str">
            <v>法金NBS</v>
          </cell>
          <cell r="I6228" t="str">
            <v/>
          </cell>
          <cell r="J6228" t="str">
            <v>新世代分行系統(NBS)</v>
          </cell>
        </row>
        <row r="6229">
          <cell r="B6229" t="str">
            <v>A821013</v>
          </cell>
          <cell r="C6229" t="str">
            <v>放款繳息</v>
          </cell>
          <cell r="D6229" t="str">
            <v>Y</v>
          </cell>
          <cell r="E6229" t="str">
            <v/>
          </cell>
          <cell r="F6229" t="str">
            <v>CBP04</v>
          </cell>
          <cell r="G6229" t="str">
            <v>法金NBS</v>
          </cell>
          <cell r="H6229" t="str">
            <v>法金NBS</v>
          </cell>
          <cell r="I6229" t="str">
            <v/>
          </cell>
          <cell r="J6229" t="str">
            <v>新世代分行系統(NBS)</v>
          </cell>
        </row>
        <row r="6230">
          <cell r="B6230" t="str">
            <v>A821021</v>
          </cell>
          <cell r="C6230" t="str">
            <v>部份還本查詢</v>
          </cell>
          <cell r="D6230" t="str">
            <v>Y</v>
          </cell>
          <cell r="E6230" t="str">
            <v/>
          </cell>
          <cell r="F6230" t="str">
            <v>CBP04</v>
          </cell>
          <cell r="G6230" t="str">
            <v>法金NBS</v>
          </cell>
          <cell r="H6230" t="str">
            <v>法金NBS</v>
          </cell>
          <cell r="I6230" t="str">
            <v/>
          </cell>
          <cell r="J6230" t="str">
            <v>新世代分行系統(NBS)</v>
          </cell>
        </row>
        <row r="6231">
          <cell r="B6231" t="str">
            <v>A821022</v>
          </cell>
          <cell r="C6231" t="str">
            <v>部份還本預檢核</v>
          </cell>
          <cell r="D6231" t="str">
            <v>Y</v>
          </cell>
          <cell r="E6231" t="str">
            <v/>
          </cell>
          <cell r="F6231" t="str">
            <v>CBP04</v>
          </cell>
          <cell r="G6231" t="str">
            <v>法金NBS</v>
          </cell>
          <cell r="H6231" t="str">
            <v>法金NBS</v>
          </cell>
          <cell r="I6231" t="str">
            <v/>
          </cell>
          <cell r="J6231" t="str">
            <v>新世代分行系統(NBS)</v>
          </cell>
        </row>
        <row r="6232">
          <cell r="B6232" t="str">
            <v>A821023</v>
          </cell>
          <cell r="C6232" t="str">
            <v>部份還本</v>
          </cell>
          <cell r="D6232" t="str">
            <v>Y</v>
          </cell>
          <cell r="E6232" t="str">
            <v/>
          </cell>
          <cell r="F6232" t="str">
            <v>CBP04</v>
          </cell>
          <cell r="G6232" t="str">
            <v>法金NBS</v>
          </cell>
          <cell r="H6232" t="str">
            <v>法金NBS</v>
          </cell>
          <cell r="I6232" t="str">
            <v/>
          </cell>
          <cell r="J6232" t="str">
            <v>新世代分行系統(NBS)</v>
          </cell>
        </row>
        <row r="6233">
          <cell r="B6233" t="str">
            <v>A821031</v>
          </cell>
          <cell r="C6233" t="str">
            <v>放款清償查詢</v>
          </cell>
          <cell r="D6233" t="str">
            <v>Y</v>
          </cell>
          <cell r="E6233" t="str">
            <v/>
          </cell>
          <cell r="F6233" t="str">
            <v>CBP04</v>
          </cell>
          <cell r="G6233" t="str">
            <v>法金NBS</v>
          </cell>
          <cell r="H6233" t="str">
            <v>法金NBS</v>
          </cell>
          <cell r="I6233" t="str">
            <v/>
          </cell>
          <cell r="J6233" t="str">
            <v>新世代分行系統(NBS)</v>
          </cell>
        </row>
        <row r="6234">
          <cell r="B6234" t="str">
            <v>A821032</v>
          </cell>
          <cell r="C6234" t="str">
            <v>放款清償預檢核</v>
          </cell>
          <cell r="D6234" t="str">
            <v>Y</v>
          </cell>
          <cell r="E6234" t="str">
            <v/>
          </cell>
          <cell r="F6234" t="str">
            <v>CBP04</v>
          </cell>
          <cell r="G6234" t="str">
            <v>N</v>
          </cell>
          <cell r="H6234" t="str">
            <v>法金NBS</v>
          </cell>
          <cell r="I6234" t="str">
            <v/>
          </cell>
          <cell r="J6234" t="str">
            <v>新世代分行系統(NBS)</v>
          </cell>
        </row>
        <row r="6235">
          <cell r="B6235" t="str">
            <v>A821033</v>
          </cell>
          <cell r="C6235" t="str">
            <v>放款清償</v>
          </cell>
          <cell r="D6235" t="str">
            <v>Y</v>
          </cell>
          <cell r="E6235" t="str">
            <v/>
          </cell>
          <cell r="F6235" t="str">
            <v>CBP04</v>
          </cell>
          <cell r="G6235" t="str">
            <v>法金NBS</v>
          </cell>
          <cell r="H6235" t="str">
            <v>法金NBS</v>
          </cell>
          <cell r="I6235" t="str">
            <v/>
          </cell>
          <cell r="J6235" t="str">
            <v>新世代分行系統(NBS)</v>
          </cell>
        </row>
        <row r="6236">
          <cell r="B6236" t="str">
            <v>A821041</v>
          </cell>
          <cell r="C6236" t="str">
            <v>貼現償還查詢</v>
          </cell>
          <cell r="D6236" t="str">
            <v>Y</v>
          </cell>
          <cell r="E6236" t="str">
            <v/>
          </cell>
          <cell r="F6236" t="str">
            <v>CBP04</v>
          </cell>
          <cell r="G6236" t="str">
            <v>法金NBS</v>
          </cell>
          <cell r="H6236" t="str">
            <v>法金NBS</v>
          </cell>
          <cell r="I6236" t="str">
            <v/>
          </cell>
          <cell r="J6236" t="str">
            <v>新世代分行系統(NBS)</v>
          </cell>
        </row>
        <row r="6237">
          <cell r="B6237" t="str">
            <v>A821042</v>
          </cell>
          <cell r="C6237" t="str">
            <v>貼現償還</v>
          </cell>
          <cell r="D6237" t="str">
            <v>Y</v>
          </cell>
          <cell r="E6237" t="str">
            <v/>
          </cell>
          <cell r="F6237" t="str">
            <v>CBP04</v>
          </cell>
          <cell r="G6237" t="str">
            <v>法金NBS</v>
          </cell>
          <cell r="H6237" t="str">
            <v>法金NBS</v>
          </cell>
          <cell r="I6237" t="str">
            <v/>
          </cell>
          <cell r="J6237" t="str">
            <v>新世代分行系統(NBS)</v>
          </cell>
        </row>
        <row r="6238">
          <cell r="B6238" t="str">
            <v>A821043</v>
          </cell>
          <cell r="C6238" t="str">
            <v>貼現償還預檢核</v>
          </cell>
          <cell r="D6238" t="str">
            <v>N</v>
          </cell>
          <cell r="E6238" t="str">
            <v/>
          </cell>
          <cell r="F6238" t="str">
            <v>CBP04</v>
          </cell>
          <cell r="G6238" t="str">
            <v>法金NBS</v>
          </cell>
          <cell r="H6238" t="str">
            <v>法金NBS</v>
          </cell>
          <cell r="I6238" t="str">
            <v/>
          </cell>
          <cell r="J6238" t="str">
            <v>N/A</v>
          </cell>
        </row>
        <row r="6239">
          <cell r="B6239" t="str">
            <v>A822011</v>
          </cell>
          <cell r="C6239" t="str">
            <v>利息異動查詢</v>
          </cell>
          <cell r="D6239" t="str">
            <v>Y</v>
          </cell>
          <cell r="E6239" t="str">
            <v/>
          </cell>
          <cell r="F6239" t="str">
            <v>CBP04</v>
          </cell>
          <cell r="G6239" t="str">
            <v>法金NBS</v>
          </cell>
          <cell r="H6239" t="str">
            <v>法金NBS</v>
          </cell>
          <cell r="I6239" t="str">
            <v/>
          </cell>
          <cell r="J6239" t="str">
            <v>新世代分行系統(NBS)</v>
          </cell>
        </row>
        <row r="6240">
          <cell r="B6240" t="str">
            <v>A822012</v>
          </cell>
          <cell r="C6240" t="str">
            <v>放款利息調整/掛帳</v>
          </cell>
          <cell r="D6240" t="str">
            <v>Y</v>
          </cell>
          <cell r="E6240" t="str">
            <v/>
          </cell>
          <cell r="F6240" t="str">
            <v>CBP04</v>
          </cell>
          <cell r="G6240" t="str">
            <v>法金NBS</v>
          </cell>
          <cell r="H6240" t="str">
            <v>法金NBS</v>
          </cell>
          <cell r="I6240" t="str">
            <v/>
          </cell>
          <cell r="J6240" t="str">
            <v>新世代分行系統(NBS)</v>
          </cell>
        </row>
        <row r="6241">
          <cell r="B6241" t="str">
            <v>A822013</v>
          </cell>
          <cell r="C6241" t="str">
            <v>放款利息調整/掛帳 預檢核</v>
          </cell>
          <cell r="D6241" t="str">
            <v>Y</v>
          </cell>
          <cell r="E6241" t="str">
            <v/>
          </cell>
          <cell r="F6241" t="str">
            <v>CBP04</v>
          </cell>
          <cell r="G6241" t="str">
            <v>法金NBS</v>
          </cell>
          <cell r="H6241" t="str">
            <v>法金NBS</v>
          </cell>
          <cell r="I6241" t="str">
            <v/>
          </cell>
          <cell r="J6241" t="str">
            <v>新世代分行系統(NBS)</v>
          </cell>
        </row>
        <row r="6242">
          <cell r="B6242" t="str">
            <v>A822014</v>
          </cell>
          <cell r="C6242" t="str">
            <v>放款利息調整</v>
          </cell>
          <cell r="D6242" t="str">
            <v>Y</v>
          </cell>
          <cell r="E6242" t="str">
            <v/>
          </cell>
          <cell r="F6242" t="str">
            <v>CBP04</v>
          </cell>
          <cell r="G6242" t="str">
            <v>法金NBS</v>
          </cell>
          <cell r="H6242" t="str">
            <v>法金NBS</v>
          </cell>
          <cell r="I6242" t="str">
            <v/>
          </cell>
          <cell r="J6242" t="str">
            <v>新世代分行系統(NBS)</v>
          </cell>
        </row>
        <row r="6243">
          <cell r="B6243" t="str">
            <v>A822021</v>
          </cell>
          <cell r="C6243" t="str">
            <v>放款利息掛帳查詢</v>
          </cell>
          <cell r="D6243" t="str">
            <v>Y</v>
          </cell>
          <cell r="E6243" t="str">
            <v/>
          </cell>
          <cell r="F6243" t="str">
            <v>CBP04</v>
          </cell>
          <cell r="G6243" t="str">
            <v>法金NBS</v>
          </cell>
          <cell r="H6243" t="str">
            <v>法金NBS</v>
          </cell>
          <cell r="I6243" t="str">
            <v/>
          </cell>
          <cell r="J6243" t="str">
            <v>新世代分行系統(NBS)</v>
          </cell>
        </row>
        <row r="6244">
          <cell r="B6244" t="str">
            <v>A822022</v>
          </cell>
          <cell r="C6244" t="str">
            <v>放款利息調掛帳/繳還預檢核</v>
          </cell>
          <cell r="D6244" t="str">
            <v>Y</v>
          </cell>
          <cell r="E6244" t="str">
            <v/>
          </cell>
          <cell r="F6244" t="str">
            <v>CBP04</v>
          </cell>
          <cell r="G6244" t="str">
            <v>法金NBS</v>
          </cell>
          <cell r="H6244" t="str">
            <v>法金NBS</v>
          </cell>
          <cell r="I6244" t="str">
            <v/>
          </cell>
          <cell r="J6244" t="str">
            <v>新世代分行系統(NBS)</v>
          </cell>
        </row>
        <row r="6245">
          <cell r="B6245" t="str">
            <v>A822023</v>
          </cell>
          <cell r="C6245" t="str">
            <v>放款利息掛帳/繳還</v>
          </cell>
          <cell r="D6245" t="str">
            <v>Y</v>
          </cell>
          <cell r="E6245" t="str">
            <v/>
          </cell>
          <cell r="F6245" t="str">
            <v>CBP04</v>
          </cell>
          <cell r="G6245" t="str">
            <v>法金NBS</v>
          </cell>
          <cell r="H6245" t="str">
            <v>法金NBS</v>
          </cell>
          <cell r="I6245" t="str">
            <v/>
          </cell>
          <cell r="J6245" t="str">
            <v>新世代分行系統(NBS)</v>
          </cell>
        </row>
        <row r="6246">
          <cell r="B6246" t="str">
            <v>A831011</v>
          </cell>
          <cell r="C6246" t="str">
            <v>利率變更/分段優惠利率變更查詢</v>
          </cell>
          <cell r="D6246" t="str">
            <v>Y</v>
          </cell>
          <cell r="E6246" t="str">
            <v/>
          </cell>
          <cell r="F6246" t="str">
            <v>CBP04</v>
          </cell>
          <cell r="G6246" t="str">
            <v>法金NBS</v>
          </cell>
          <cell r="H6246" t="str">
            <v>法金NBS</v>
          </cell>
          <cell r="I6246" t="str">
            <v/>
          </cell>
          <cell r="J6246" t="str">
            <v>新世代分行系統(NBS)</v>
          </cell>
        </row>
        <row r="6247">
          <cell r="B6247" t="str">
            <v>A831012</v>
          </cell>
          <cell r="C6247" t="str">
            <v>利率變更/分段優惠利率變更預檢核</v>
          </cell>
          <cell r="D6247" t="str">
            <v>Y</v>
          </cell>
          <cell r="E6247" t="str">
            <v/>
          </cell>
          <cell r="F6247" t="str">
            <v>CBP04</v>
          </cell>
          <cell r="G6247" t="str">
            <v>法金NBS</v>
          </cell>
          <cell r="H6247" t="str">
            <v>法金NBS</v>
          </cell>
          <cell r="I6247" t="str">
            <v/>
          </cell>
          <cell r="J6247" t="str">
            <v>新世代分行系統(NBS)</v>
          </cell>
        </row>
        <row r="6248">
          <cell r="B6248" t="str">
            <v>A831013</v>
          </cell>
          <cell r="C6248" t="str">
            <v>利率變更/分段優惠利率變更</v>
          </cell>
          <cell r="D6248" t="str">
            <v>Y</v>
          </cell>
          <cell r="E6248" t="str">
            <v/>
          </cell>
          <cell r="F6248" t="str">
            <v>CBP04</v>
          </cell>
          <cell r="G6248" t="str">
            <v>法金NBS</v>
          </cell>
          <cell r="H6248" t="str">
            <v>法金NBS</v>
          </cell>
          <cell r="I6248" t="str">
            <v/>
          </cell>
          <cell r="J6248" t="str">
            <v>新世代分行系統(NBS)</v>
          </cell>
        </row>
        <row r="6249">
          <cell r="B6249" t="str">
            <v>A831014</v>
          </cell>
          <cell r="C6249" t="str">
            <v>循還動用利率變更查詢</v>
          </cell>
          <cell r="D6249" t="str">
            <v>Y</v>
          </cell>
          <cell r="E6249" t="str">
            <v/>
          </cell>
          <cell r="F6249" t="str">
            <v>CBP04</v>
          </cell>
          <cell r="G6249" t="str">
            <v>法金NBS</v>
          </cell>
          <cell r="H6249" t="str">
            <v>法金NBS</v>
          </cell>
          <cell r="I6249" t="str">
            <v/>
          </cell>
          <cell r="J6249" t="str">
            <v>新世代分行系統(NBS)</v>
          </cell>
        </row>
        <row r="6250">
          <cell r="B6250" t="str">
            <v>A831015</v>
          </cell>
          <cell r="C6250" t="str">
            <v>循還動用利率變更預檢核</v>
          </cell>
          <cell r="D6250" t="str">
            <v>Y</v>
          </cell>
          <cell r="E6250" t="str">
            <v/>
          </cell>
          <cell r="F6250" t="str">
            <v>CBP04</v>
          </cell>
          <cell r="G6250" t="str">
            <v>法金NBS</v>
          </cell>
          <cell r="H6250" t="str">
            <v>法金NBS</v>
          </cell>
          <cell r="I6250" t="str">
            <v/>
          </cell>
          <cell r="J6250" t="str">
            <v>新世代分行系統(NBS)</v>
          </cell>
        </row>
        <row r="6251">
          <cell r="B6251" t="str">
            <v>A831016</v>
          </cell>
          <cell r="C6251" t="str">
            <v>循還動用利率變更</v>
          </cell>
          <cell r="D6251" t="str">
            <v>Y</v>
          </cell>
          <cell r="E6251" t="str">
            <v/>
          </cell>
          <cell r="F6251" t="str">
            <v>CBP04</v>
          </cell>
          <cell r="G6251" t="str">
            <v>法金NBS</v>
          </cell>
          <cell r="H6251" t="str">
            <v>法金NBS</v>
          </cell>
          <cell r="I6251" t="str">
            <v/>
          </cell>
          <cell r="J6251" t="str">
            <v>新世代分行系統(NBS)</v>
          </cell>
        </row>
        <row r="6252">
          <cell r="B6252" t="str">
            <v>A831021</v>
          </cell>
          <cell r="C6252" t="str">
            <v>條件變更查詢</v>
          </cell>
          <cell r="D6252" t="str">
            <v>Y</v>
          </cell>
          <cell r="E6252" t="str">
            <v/>
          </cell>
          <cell r="F6252" t="str">
            <v>CBP04</v>
          </cell>
          <cell r="G6252" t="str">
            <v>法金NBS</v>
          </cell>
          <cell r="H6252" t="str">
            <v>法金NBS</v>
          </cell>
          <cell r="I6252" t="str">
            <v/>
          </cell>
          <cell r="J6252" t="str">
            <v>客服系統(PeopleSof)</v>
          </cell>
        </row>
        <row r="6253">
          <cell r="B6253" t="str">
            <v>A831021</v>
          </cell>
          <cell r="C6253" t="str">
            <v>條件變更查詢</v>
          </cell>
          <cell r="D6253" t="str">
            <v>Y</v>
          </cell>
          <cell r="E6253" t="str">
            <v/>
          </cell>
          <cell r="F6253" t="str">
            <v>CBP04</v>
          </cell>
          <cell r="G6253" t="str">
            <v>法金NBS</v>
          </cell>
          <cell r="H6253" t="str">
            <v>法金NBS</v>
          </cell>
          <cell r="I6253" t="str">
            <v/>
          </cell>
          <cell r="J6253" t="str">
            <v>新世代分行系統(NBS)</v>
          </cell>
        </row>
        <row r="6254">
          <cell r="B6254" t="str">
            <v>A831022</v>
          </cell>
          <cell r="C6254" t="str">
            <v>條件變更預檢核</v>
          </cell>
          <cell r="D6254" t="str">
            <v>Y</v>
          </cell>
          <cell r="E6254" t="str">
            <v/>
          </cell>
          <cell r="F6254" t="str">
            <v>CBP04</v>
          </cell>
          <cell r="G6254" t="str">
            <v>法金NBS</v>
          </cell>
          <cell r="H6254" t="str">
            <v>法金NBS</v>
          </cell>
          <cell r="I6254" t="str">
            <v/>
          </cell>
          <cell r="J6254" t="str">
            <v>新世代分行系統(NBS)</v>
          </cell>
        </row>
        <row r="6255">
          <cell r="B6255" t="str">
            <v>A831023</v>
          </cell>
          <cell r="C6255" t="str">
            <v>條件變更</v>
          </cell>
          <cell r="D6255" t="str">
            <v>Y</v>
          </cell>
          <cell r="E6255" t="str">
            <v/>
          </cell>
          <cell r="F6255" t="str">
            <v>CBP04</v>
          </cell>
          <cell r="G6255" t="str">
            <v>法金NBS</v>
          </cell>
          <cell r="H6255" t="str">
            <v>法金NBS</v>
          </cell>
          <cell r="I6255" t="str">
            <v/>
          </cell>
          <cell r="J6255" t="str">
            <v>新世代分行系統(NBS)</v>
          </cell>
        </row>
        <row r="6256">
          <cell r="B6256" t="str">
            <v>A83103</v>
          </cell>
          <cell r="C6256" t="str">
            <v>科目變更/帳號歸屬</v>
          </cell>
          <cell r="D6256" t="str">
            <v>Y</v>
          </cell>
          <cell r="E6256" t="str">
            <v/>
          </cell>
          <cell r="F6256" t="str">
            <v>CBP04</v>
          </cell>
          <cell r="G6256" t="str">
            <v>法金NBS</v>
          </cell>
          <cell r="H6256" t="str">
            <v>法金NBS</v>
          </cell>
          <cell r="I6256" t="str">
            <v/>
          </cell>
          <cell r="J6256" t="str">
            <v>新世代分行系統(NBS)</v>
          </cell>
        </row>
        <row r="6257">
          <cell r="B6257" t="str">
            <v>A831041</v>
          </cell>
          <cell r="C6257" t="str">
            <v>展期 T509</v>
          </cell>
          <cell r="D6257" t="str">
            <v>N</v>
          </cell>
          <cell r="E6257" t="str">
            <v/>
          </cell>
          <cell r="F6257" t="str">
            <v>CBP04</v>
          </cell>
          <cell r="G6257" t="str">
            <v>法金NBS</v>
          </cell>
          <cell r="H6257" t="str">
            <v>法金NBS</v>
          </cell>
          <cell r="I6257" t="str">
            <v/>
          </cell>
          <cell r="J6257" t="str">
            <v>新世代分行系統(NBS)</v>
          </cell>
        </row>
        <row r="6258">
          <cell r="B6258" t="str">
            <v>A841011</v>
          </cell>
          <cell r="C6258" t="str">
            <v>企金顧客手續費收入</v>
          </cell>
          <cell r="D6258" t="str">
            <v>Y</v>
          </cell>
          <cell r="E6258" t="str">
            <v/>
          </cell>
          <cell r="F6258" t="str">
            <v>CBP04</v>
          </cell>
          <cell r="G6258" t="str">
            <v>法金NBS</v>
          </cell>
          <cell r="H6258" t="str">
            <v>法金NBS</v>
          </cell>
          <cell r="I6258" t="str">
            <v/>
          </cell>
          <cell r="J6258" t="str">
            <v>新世代分行系統(NBS)</v>
          </cell>
        </row>
        <row r="6259">
          <cell r="B6259" t="str">
            <v>A841021</v>
          </cell>
          <cell r="C6259" t="str">
            <v>預收手續費登錄查詢</v>
          </cell>
          <cell r="D6259" t="str">
            <v>Y</v>
          </cell>
          <cell r="E6259" t="str">
            <v/>
          </cell>
          <cell r="F6259" t="str">
            <v>CBP04</v>
          </cell>
          <cell r="G6259" t="str">
            <v>法金NBS</v>
          </cell>
          <cell r="H6259" t="str">
            <v>法金NBS</v>
          </cell>
          <cell r="I6259" t="str">
            <v/>
          </cell>
          <cell r="J6259" t="str">
            <v>新世代分行系統(NBS)</v>
          </cell>
        </row>
        <row r="6260">
          <cell r="B6260" t="str">
            <v>A841022</v>
          </cell>
          <cell r="C6260" t="str">
            <v>預收手續費登錄</v>
          </cell>
          <cell r="D6260" t="str">
            <v>Y</v>
          </cell>
          <cell r="E6260" t="str">
            <v/>
          </cell>
          <cell r="F6260" t="str">
            <v>CBP04</v>
          </cell>
          <cell r="G6260" t="str">
            <v>法金NBS</v>
          </cell>
          <cell r="H6260" t="str">
            <v>法金NBS</v>
          </cell>
          <cell r="I6260" t="str">
            <v/>
          </cell>
          <cell r="J6260" t="str">
            <v>新世代分行系統(NBS)</v>
          </cell>
        </row>
        <row r="6261">
          <cell r="B6261" t="str">
            <v>A841023</v>
          </cell>
          <cell r="C6261" t="str">
            <v>預收手續費收入退費</v>
          </cell>
          <cell r="D6261" t="str">
            <v>Y</v>
          </cell>
          <cell r="E6261" t="str">
            <v/>
          </cell>
          <cell r="F6261" t="str">
            <v>CBP04</v>
          </cell>
          <cell r="G6261" t="str">
            <v>法金NBS</v>
          </cell>
          <cell r="H6261" t="str">
            <v>法金NBS</v>
          </cell>
          <cell r="I6261" t="str">
            <v/>
          </cell>
          <cell r="J6261" t="str">
            <v>新世代分行系統(NBS)</v>
          </cell>
        </row>
        <row r="6262">
          <cell r="B6262" t="str">
            <v>A841031</v>
          </cell>
          <cell r="C6262" t="str">
            <v>法金委外鑑估費登錄</v>
          </cell>
          <cell r="D6262" t="str">
            <v>Y</v>
          </cell>
          <cell r="E6262" t="str">
            <v/>
          </cell>
          <cell r="F6262" t="str">
            <v>CBP04</v>
          </cell>
          <cell r="G6262" t="str">
            <v>法金NBS</v>
          </cell>
          <cell r="H6262" t="str">
            <v>法金NBS</v>
          </cell>
          <cell r="I6262" t="str">
            <v/>
          </cell>
          <cell r="J6262" t="str">
            <v>新世代分行系統(NBS)</v>
          </cell>
        </row>
        <row r="6263">
          <cell r="B6263" t="str">
            <v>A841032</v>
          </cell>
          <cell r="C6263" t="str">
            <v>法金委外鑑估費登錄</v>
          </cell>
          <cell r="D6263" t="str">
            <v>Y</v>
          </cell>
          <cell r="E6263" t="str">
            <v/>
          </cell>
          <cell r="F6263" t="str">
            <v>CBP04</v>
          </cell>
          <cell r="G6263" t="str">
            <v>法金NBS</v>
          </cell>
          <cell r="H6263" t="str">
            <v>法金NBS</v>
          </cell>
          <cell r="I6263" t="str">
            <v/>
          </cell>
          <cell r="J6263" t="str">
            <v>新世代分行系統(NBS)</v>
          </cell>
        </row>
        <row r="6264">
          <cell r="B6264" t="str">
            <v>A841033</v>
          </cell>
          <cell r="C6264" t="str">
            <v>法金委外鑑估費登錄</v>
          </cell>
          <cell r="D6264" t="str">
            <v>Y</v>
          </cell>
          <cell r="E6264" t="str">
            <v/>
          </cell>
          <cell r="F6264" t="str">
            <v>CBP04</v>
          </cell>
          <cell r="G6264" t="str">
            <v>法金NBS</v>
          </cell>
          <cell r="H6264" t="str">
            <v>法金NBS</v>
          </cell>
          <cell r="I6264" t="str">
            <v/>
          </cell>
          <cell r="J6264" t="str">
            <v>新世代分行系統(NBS)</v>
          </cell>
        </row>
        <row r="6265">
          <cell r="B6265" t="str">
            <v>A841041</v>
          </cell>
          <cell r="C6265" t="str">
            <v>虛擬帳號存入</v>
          </cell>
          <cell r="D6265" t="str">
            <v>Y</v>
          </cell>
          <cell r="E6265" t="str">
            <v/>
          </cell>
          <cell r="F6265" t="str">
            <v>CBP03</v>
          </cell>
          <cell r="G6265" t="str">
            <v>法金NBS</v>
          </cell>
          <cell r="H6265" t="str">
            <v>N</v>
          </cell>
          <cell r="I6265" t="str">
            <v/>
          </cell>
          <cell r="J6265" t="str">
            <v>新世代分行系統(NBS)</v>
          </cell>
        </row>
        <row r="6266">
          <cell r="B6266" t="str">
            <v>A841042</v>
          </cell>
          <cell r="C6266" t="str">
            <v>墊付火險保費登錄</v>
          </cell>
          <cell r="D6266" t="str">
            <v>N</v>
          </cell>
          <cell r="E6266" t="str">
            <v/>
          </cell>
          <cell r="F6266" t="str">
            <v>CBP04</v>
          </cell>
          <cell r="G6266" t="str">
            <v>法金NBS</v>
          </cell>
          <cell r="H6266" t="str">
            <v>N</v>
          </cell>
          <cell r="I6266" t="str">
            <v/>
          </cell>
          <cell r="J6266" t="str">
            <v>N/A</v>
          </cell>
        </row>
        <row r="6267">
          <cell r="B6267" t="str">
            <v>A841043</v>
          </cell>
          <cell r="C6267" t="str">
            <v>墊付火險保費登錄</v>
          </cell>
          <cell r="D6267" t="str">
            <v>N</v>
          </cell>
          <cell r="E6267" t="str">
            <v/>
          </cell>
          <cell r="F6267" t="str">
            <v>CBP04</v>
          </cell>
          <cell r="G6267" t="str">
            <v>法金NBS</v>
          </cell>
          <cell r="H6267" t="str">
            <v>N</v>
          </cell>
          <cell r="I6267" t="str">
            <v/>
          </cell>
          <cell r="J6267" t="str">
            <v>N/A</v>
          </cell>
        </row>
        <row r="6268">
          <cell r="B6268" t="str">
            <v>A842011</v>
          </cell>
          <cell r="C6268" t="str">
            <v>待整理授信款登錄查詢.</v>
          </cell>
          <cell r="D6268" t="str">
            <v>Y</v>
          </cell>
          <cell r="E6268" t="str">
            <v/>
          </cell>
          <cell r="F6268" t="str">
            <v>CBP04</v>
          </cell>
          <cell r="G6268" t="str">
            <v>法金NBS</v>
          </cell>
          <cell r="H6268" t="str">
            <v>法金NBS</v>
          </cell>
          <cell r="I6268" t="str">
            <v/>
          </cell>
          <cell r="J6268" t="str">
            <v>新世代分行系統(NBS)</v>
          </cell>
        </row>
        <row r="6269">
          <cell r="B6269" t="str">
            <v>A842012</v>
          </cell>
          <cell r="C6269" t="str">
            <v>待整理授信款登錄</v>
          </cell>
          <cell r="D6269" t="str">
            <v>Y</v>
          </cell>
          <cell r="E6269" t="str">
            <v/>
          </cell>
          <cell r="F6269" t="str">
            <v>CBP04</v>
          </cell>
          <cell r="G6269" t="str">
            <v>法金NBS</v>
          </cell>
          <cell r="H6269" t="str">
            <v>法金NBS</v>
          </cell>
          <cell r="I6269" t="str">
            <v/>
          </cell>
          <cell r="J6269" t="str">
            <v>新世代分行系統(NBS)</v>
          </cell>
        </row>
        <row r="6270">
          <cell r="B6270" t="str">
            <v>A842013</v>
          </cell>
          <cell r="C6270" t="str">
            <v>待整理授信款登錄</v>
          </cell>
          <cell r="D6270" t="str">
            <v>Y</v>
          </cell>
          <cell r="E6270" t="str">
            <v/>
          </cell>
          <cell r="F6270" t="str">
            <v>CBP04</v>
          </cell>
          <cell r="G6270" t="str">
            <v>法金NBS</v>
          </cell>
          <cell r="H6270" t="str">
            <v>法金NBS</v>
          </cell>
          <cell r="I6270" t="str">
            <v/>
          </cell>
          <cell r="J6270" t="str">
            <v>新世代分行系統(NBS)</v>
          </cell>
        </row>
        <row r="6271">
          <cell r="B6271" t="str">
            <v>A842021</v>
          </cell>
          <cell r="C6271" t="str">
            <v>授信還款待處理款項轉出</v>
          </cell>
          <cell r="D6271" t="str">
            <v>Y</v>
          </cell>
          <cell r="E6271" t="str">
            <v/>
          </cell>
          <cell r="F6271" t="str">
            <v>CBP04</v>
          </cell>
          <cell r="G6271" t="str">
            <v>法金NBS</v>
          </cell>
          <cell r="H6271" t="str">
            <v>法金NBS</v>
          </cell>
          <cell r="I6271" t="str">
            <v/>
          </cell>
          <cell r="J6271" t="str">
            <v>新世代分行系統(NBS)</v>
          </cell>
        </row>
        <row r="6272">
          <cell r="B6272" t="str">
            <v>A842022</v>
          </cell>
          <cell r="C6272" t="str">
            <v>授信還款待處理款項轉出</v>
          </cell>
          <cell r="D6272" t="str">
            <v>Y</v>
          </cell>
          <cell r="E6272" t="str">
            <v/>
          </cell>
          <cell r="F6272" t="str">
            <v>CBP04</v>
          </cell>
          <cell r="G6272" t="str">
            <v>法金NBS</v>
          </cell>
          <cell r="H6272" t="str">
            <v>法金NBS</v>
          </cell>
          <cell r="I6272" t="str">
            <v/>
          </cell>
          <cell r="J6272" t="str">
            <v>新世代分行系統(NBS)</v>
          </cell>
        </row>
        <row r="6273">
          <cell r="B6273" t="str">
            <v>A842023</v>
          </cell>
          <cell r="C6273" t="str">
            <v>授信還款待處理款項轉出</v>
          </cell>
          <cell r="D6273" t="str">
            <v>Y</v>
          </cell>
          <cell r="E6273" t="str">
            <v/>
          </cell>
          <cell r="F6273" t="str">
            <v>CBP04</v>
          </cell>
          <cell r="G6273" t="str">
            <v>法金NBS</v>
          </cell>
          <cell r="H6273" t="str">
            <v>法金NBS</v>
          </cell>
          <cell r="I6273" t="str">
            <v/>
          </cell>
          <cell r="J6273" t="str">
            <v>新世代分行系統(NBS)</v>
          </cell>
        </row>
        <row r="6274">
          <cell r="B6274" t="str">
            <v>A842031</v>
          </cell>
          <cell r="C6274" t="str">
            <v>預收參貸手續費登錄查詢</v>
          </cell>
          <cell r="D6274" t="str">
            <v>Y</v>
          </cell>
          <cell r="E6274" t="str">
            <v/>
          </cell>
          <cell r="F6274" t="str">
            <v>CBP04</v>
          </cell>
          <cell r="G6274" t="str">
            <v>法金NBS</v>
          </cell>
          <cell r="H6274" t="str">
            <v>法金NBS</v>
          </cell>
          <cell r="I6274" t="str">
            <v/>
          </cell>
          <cell r="J6274" t="str">
            <v>新世代分行系統(NBS)</v>
          </cell>
        </row>
        <row r="6275">
          <cell r="B6275" t="str">
            <v>A842032</v>
          </cell>
          <cell r="C6275" t="str">
            <v>預收參貸手續費登錄</v>
          </cell>
          <cell r="D6275" t="str">
            <v>Y</v>
          </cell>
          <cell r="E6275" t="str">
            <v/>
          </cell>
          <cell r="F6275" t="str">
            <v>CBP04</v>
          </cell>
          <cell r="G6275" t="str">
            <v>法金NBS</v>
          </cell>
          <cell r="H6275" t="str">
            <v>法金NBS</v>
          </cell>
          <cell r="I6275" t="str">
            <v/>
          </cell>
          <cell r="J6275" t="str">
            <v>新世代分行系統(NBS)</v>
          </cell>
        </row>
        <row r="6276">
          <cell r="B6276" t="str">
            <v>A842033</v>
          </cell>
          <cell r="C6276" t="str">
            <v>預收參貸手續費登錄</v>
          </cell>
          <cell r="D6276" t="str">
            <v>Y</v>
          </cell>
          <cell r="E6276" t="str">
            <v/>
          </cell>
          <cell r="F6276" t="str">
            <v>CBP04</v>
          </cell>
          <cell r="G6276" t="str">
            <v>法金NBS</v>
          </cell>
          <cell r="H6276" t="str">
            <v>法金NBS</v>
          </cell>
          <cell r="I6276" t="str">
            <v/>
          </cell>
          <cell r="J6276" t="str">
            <v>新世代分行系統(NBS)</v>
          </cell>
        </row>
        <row r="6277">
          <cell r="B6277" t="str">
            <v>A851011</v>
          </cell>
          <cell r="C6277" t="str">
            <v>大報喜利率有彈性、理財加值GO登錄</v>
          </cell>
          <cell r="D6277" t="str">
            <v>N</v>
          </cell>
          <cell r="E6277" t="str">
            <v/>
          </cell>
          <cell r="F6277" t="str">
            <v>CBP04</v>
          </cell>
          <cell r="G6277" t="str">
            <v>法金NBS</v>
          </cell>
          <cell r="H6277" t="str">
            <v>法金NBS</v>
          </cell>
          <cell r="I6277" t="str">
            <v/>
          </cell>
          <cell r="J6277" t="str">
            <v>N/A</v>
          </cell>
        </row>
        <row r="6278">
          <cell r="B6278" t="str">
            <v>A851011</v>
          </cell>
          <cell r="C6278" t="str">
            <v>大報喜利率有彈性、理財加值GO登錄</v>
          </cell>
          <cell r="D6278" t="str">
            <v>N</v>
          </cell>
          <cell r="E6278" t="str">
            <v/>
          </cell>
          <cell r="F6278" t="str">
            <v>CBP04</v>
          </cell>
          <cell r="G6278" t="str">
            <v>法金NBS</v>
          </cell>
          <cell r="H6278" t="str">
            <v>法金NBS</v>
          </cell>
          <cell r="I6278" t="str">
            <v/>
          </cell>
          <cell r="J6278" t="str">
            <v>N/A</v>
          </cell>
        </row>
        <row r="6279">
          <cell r="B6279" t="str">
            <v>A851021</v>
          </cell>
          <cell r="C6279" t="str">
            <v>大報喜服務套餐登錄</v>
          </cell>
          <cell r="D6279" t="str">
            <v>N</v>
          </cell>
          <cell r="E6279" t="str">
            <v/>
          </cell>
          <cell r="F6279" t="str">
            <v>CBP04</v>
          </cell>
          <cell r="G6279" t="str">
            <v>法金NBS</v>
          </cell>
          <cell r="H6279" t="str">
            <v>法金NBS</v>
          </cell>
          <cell r="I6279" t="str">
            <v/>
          </cell>
          <cell r="J6279" t="str">
            <v>N/A</v>
          </cell>
        </row>
        <row r="6280">
          <cell r="B6280" t="str">
            <v>A851021</v>
          </cell>
          <cell r="C6280" t="str">
            <v>大報喜服務套餐登錄</v>
          </cell>
          <cell r="D6280" t="str">
            <v>N</v>
          </cell>
          <cell r="E6280" t="str">
            <v/>
          </cell>
          <cell r="F6280" t="str">
            <v>CBP04</v>
          </cell>
          <cell r="G6280" t="str">
            <v>法金NBS</v>
          </cell>
          <cell r="H6280" t="str">
            <v>法金NBS</v>
          </cell>
          <cell r="I6280" t="str">
            <v/>
          </cell>
          <cell r="J6280" t="str">
            <v>N/A</v>
          </cell>
        </row>
        <row r="6281">
          <cell r="B6281" t="str">
            <v>A851031</v>
          </cell>
          <cell r="C6281" t="str">
            <v>大報喜全資訊查詢</v>
          </cell>
          <cell r="D6281" t="str">
            <v>N</v>
          </cell>
          <cell r="E6281" t="str">
            <v/>
          </cell>
          <cell r="F6281" t="str">
            <v>CBP04</v>
          </cell>
          <cell r="G6281" t="str">
            <v>法金NBS</v>
          </cell>
          <cell r="H6281" t="str">
            <v>法金NBS</v>
          </cell>
          <cell r="I6281" t="str">
            <v/>
          </cell>
          <cell r="J6281" t="str">
            <v>N/A</v>
          </cell>
        </row>
        <row r="6282">
          <cell r="B6282" t="str">
            <v>A851031</v>
          </cell>
          <cell r="C6282" t="str">
            <v>大報喜全資訊查詢</v>
          </cell>
          <cell r="D6282" t="str">
            <v>N</v>
          </cell>
          <cell r="E6282" t="str">
            <v/>
          </cell>
          <cell r="F6282" t="str">
            <v>CBP04</v>
          </cell>
          <cell r="G6282" t="str">
            <v>法金NBS</v>
          </cell>
          <cell r="H6282" t="str">
            <v>法金NBS</v>
          </cell>
          <cell r="I6282" t="str">
            <v/>
          </cell>
          <cell r="J6282" t="str">
            <v>N/A</v>
          </cell>
        </row>
        <row r="6283">
          <cell r="B6283" t="str">
            <v>A851041</v>
          </cell>
          <cell r="C6283" t="str">
            <v>大報喜帶出入口畫面(85101/85102的入口)</v>
          </cell>
          <cell r="D6283" t="str">
            <v>N</v>
          </cell>
          <cell r="E6283" t="str">
            <v/>
          </cell>
          <cell r="F6283" t="str">
            <v>CBP04</v>
          </cell>
          <cell r="G6283" t="str">
            <v>N</v>
          </cell>
          <cell r="H6283" t="str">
            <v>法金NBS</v>
          </cell>
          <cell r="I6283" t="str">
            <v/>
          </cell>
          <cell r="J6283" t="str">
            <v>N/A</v>
          </cell>
        </row>
        <row r="6284">
          <cell r="B6284" t="str">
            <v>A851041</v>
          </cell>
          <cell r="C6284" t="str">
            <v>大報喜帶出入口畫面(85101/85102的入口)</v>
          </cell>
          <cell r="D6284" t="str">
            <v>N</v>
          </cell>
          <cell r="E6284" t="str">
            <v/>
          </cell>
          <cell r="F6284" t="str">
            <v>CBP04</v>
          </cell>
          <cell r="G6284" t="str">
            <v>N</v>
          </cell>
          <cell r="H6284" t="str">
            <v>法金NBS</v>
          </cell>
          <cell r="I6284" t="str">
            <v/>
          </cell>
          <cell r="J6284" t="str">
            <v>N/A</v>
          </cell>
        </row>
        <row r="6285">
          <cell r="B6285" t="str">
            <v>A861011</v>
          </cell>
          <cell r="C6285" t="str">
            <v>催收收回查詢</v>
          </cell>
          <cell r="D6285" t="str">
            <v>Y</v>
          </cell>
          <cell r="E6285" t="str">
            <v/>
          </cell>
          <cell r="F6285" t="str">
            <v>CBP04</v>
          </cell>
          <cell r="G6285" t="str">
            <v>法金NBS</v>
          </cell>
          <cell r="H6285" t="str">
            <v>法金NBS</v>
          </cell>
          <cell r="I6285" t="str">
            <v/>
          </cell>
          <cell r="J6285" t="str">
            <v>新世代分行系統(NBS)</v>
          </cell>
        </row>
        <row r="6286">
          <cell r="B6286" t="str">
            <v>A861012</v>
          </cell>
          <cell r="C6286" t="str">
            <v>催收收回預檢核</v>
          </cell>
          <cell r="D6286" t="str">
            <v>Y</v>
          </cell>
          <cell r="E6286" t="str">
            <v/>
          </cell>
          <cell r="F6286" t="str">
            <v>CBP04</v>
          </cell>
          <cell r="G6286" t="str">
            <v>法金NBS</v>
          </cell>
          <cell r="H6286" t="str">
            <v>法金NBS</v>
          </cell>
          <cell r="I6286" t="str">
            <v/>
          </cell>
          <cell r="J6286" t="str">
            <v>新世代分行系統(NBS)</v>
          </cell>
        </row>
        <row r="6287">
          <cell r="B6287" t="str">
            <v>A861013</v>
          </cell>
          <cell r="C6287" t="str">
            <v>催收收回</v>
          </cell>
          <cell r="D6287" t="str">
            <v>Y</v>
          </cell>
          <cell r="E6287" t="str">
            <v/>
          </cell>
          <cell r="F6287" t="str">
            <v>CBP04</v>
          </cell>
          <cell r="G6287" t="str">
            <v>法金NBS</v>
          </cell>
          <cell r="H6287" t="str">
            <v>法金NBS</v>
          </cell>
          <cell r="I6287" t="str">
            <v/>
          </cell>
          <cell r="J6287" t="str">
            <v>新世代分行系統(NBS)</v>
          </cell>
        </row>
        <row r="6288">
          <cell r="B6288" t="str">
            <v>A861021</v>
          </cell>
          <cell r="C6288" t="str">
            <v>呆帳收回查詢</v>
          </cell>
          <cell r="D6288" t="str">
            <v>Y</v>
          </cell>
          <cell r="E6288" t="str">
            <v/>
          </cell>
          <cell r="F6288" t="str">
            <v>CBP04</v>
          </cell>
          <cell r="G6288" t="str">
            <v>法金NBS</v>
          </cell>
          <cell r="H6288" t="str">
            <v>法金NBS</v>
          </cell>
          <cell r="I6288" t="str">
            <v/>
          </cell>
          <cell r="J6288" t="str">
            <v>新世代分行系統(NBS)</v>
          </cell>
        </row>
        <row r="6289">
          <cell r="B6289" t="str">
            <v>A861022</v>
          </cell>
          <cell r="C6289" t="str">
            <v>呆帳收回預檢核</v>
          </cell>
          <cell r="D6289" t="str">
            <v>Y</v>
          </cell>
          <cell r="E6289" t="str">
            <v/>
          </cell>
          <cell r="F6289" t="str">
            <v>CBP04</v>
          </cell>
          <cell r="G6289" t="str">
            <v>法金NBS</v>
          </cell>
          <cell r="H6289" t="str">
            <v>法金NBS</v>
          </cell>
          <cell r="I6289" t="str">
            <v/>
          </cell>
          <cell r="J6289" t="str">
            <v>新世代分行系統(NBS)</v>
          </cell>
        </row>
        <row r="6290">
          <cell r="B6290" t="str">
            <v>A861023</v>
          </cell>
          <cell r="C6290" t="str">
            <v>呆帳收回</v>
          </cell>
          <cell r="D6290" t="str">
            <v>Y</v>
          </cell>
          <cell r="E6290" t="str">
            <v/>
          </cell>
          <cell r="F6290" t="str">
            <v>CBP04</v>
          </cell>
          <cell r="G6290" t="str">
            <v>法金NBS</v>
          </cell>
          <cell r="H6290" t="str">
            <v>法金NBS</v>
          </cell>
          <cell r="I6290" t="str">
            <v/>
          </cell>
          <cell r="J6290" t="str">
            <v>新世代分行系統(NBS)</v>
          </cell>
        </row>
        <row r="6291">
          <cell r="B6291" t="str">
            <v>A861031</v>
          </cell>
          <cell r="C6291" t="str">
            <v>外匯呆帳收回查詢</v>
          </cell>
          <cell r="D6291" t="str">
            <v>Y</v>
          </cell>
          <cell r="E6291" t="str">
            <v/>
          </cell>
          <cell r="F6291" t="str">
            <v>CBP04</v>
          </cell>
          <cell r="G6291" t="str">
            <v>法金NBS</v>
          </cell>
          <cell r="H6291" t="str">
            <v>法金NBS</v>
          </cell>
          <cell r="I6291" t="str">
            <v/>
          </cell>
          <cell r="J6291" t="str">
            <v>新世代分行系統(NBS)</v>
          </cell>
        </row>
        <row r="6292">
          <cell r="B6292" t="str">
            <v>A861032</v>
          </cell>
          <cell r="C6292" t="str">
            <v>外匯呆帳收回預檢核</v>
          </cell>
          <cell r="D6292" t="str">
            <v>Y</v>
          </cell>
          <cell r="E6292" t="str">
            <v/>
          </cell>
          <cell r="F6292" t="str">
            <v>CBP04</v>
          </cell>
          <cell r="G6292" t="str">
            <v>法金NBS</v>
          </cell>
          <cell r="H6292" t="str">
            <v>法金NBS</v>
          </cell>
          <cell r="I6292" t="str">
            <v/>
          </cell>
          <cell r="J6292" t="str">
            <v>新世代分行系統(NBS)</v>
          </cell>
        </row>
        <row r="6293">
          <cell r="B6293" t="str">
            <v>A861033</v>
          </cell>
          <cell r="C6293" t="str">
            <v>外匯呆帳收回</v>
          </cell>
          <cell r="D6293" t="str">
            <v>Y</v>
          </cell>
          <cell r="E6293" t="str">
            <v/>
          </cell>
          <cell r="F6293" t="str">
            <v>CBP04</v>
          </cell>
          <cell r="G6293" t="str">
            <v>法金NBS</v>
          </cell>
          <cell r="H6293" t="str">
            <v>法金NBS</v>
          </cell>
          <cell r="I6293" t="str">
            <v/>
          </cell>
          <cell r="J6293" t="str">
            <v>新世代分行系統(NBS)</v>
          </cell>
        </row>
        <row r="6294">
          <cell r="B6294" t="str">
            <v>A861051</v>
          </cell>
          <cell r="C6294" t="str">
            <v>帳務沖轉查詢</v>
          </cell>
          <cell r="D6294" t="str">
            <v>Y</v>
          </cell>
          <cell r="E6294" t="str">
            <v/>
          </cell>
          <cell r="F6294" t="str">
            <v>CBP04</v>
          </cell>
          <cell r="G6294" t="str">
            <v>法金NBS</v>
          </cell>
          <cell r="H6294" t="str">
            <v>法金NBS</v>
          </cell>
          <cell r="I6294" t="str">
            <v/>
          </cell>
          <cell r="J6294" t="str">
            <v>新世代分行系統(NBS)</v>
          </cell>
        </row>
        <row r="6295">
          <cell r="B6295" t="str">
            <v>A861052</v>
          </cell>
          <cell r="C6295" t="str">
            <v>繳息帳務沖轉預檢核</v>
          </cell>
          <cell r="D6295" t="str">
            <v>N</v>
          </cell>
          <cell r="E6295" t="str">
            <v/>
          </cell>
          <cell r="F6295" t="str">
            <v>CBP04</v>
          </cell>
          <cell r="G6295" t="str">
            <v>法金NBS</v>
          </cell>
          <cell r="H6295" t="str">
            <v>法金NBS</v>
          </cell>
          <cell r="I6295" t="str">
            <v/>
          </cell>
          <cell r="J6295" t="str">
            <v>新世代分行系統(NBS)</v>
          </cell>
        </row>
        <row r="6296">
          <cell r="B6296" t="str">
            <v>A861053</v>
          </cell>
          <cell r="C6296" t="str">
            <v>繳息帳務沖轉</v>
          </cell>
          <cell r="D6296" t="str">
            <v>Y</v>
          </cell>
          <cell r="E6296" t="str">
            <v/>
          </cell>
          <cell r="F6296" t="str">
            <v>CBP04</v>
          </cell>
          <cell r="G6296" t="str">
            <v>法金NBS</v>
          </cell>
          <cell r="H6296" t="str">
            <v>法金NBS</v>
          </cell>
          <cell r="I6296" t="str">
            <v/>
          </cell>
          <cell r="J6296" t="str">
            <v>新世代分行系統(NBS)</v>
          </cell>
        </row>
        <row r="6297">
          <cell r="B6297" t="str">
            <v>A861054</v>
          </cell>
          <cell r="C6297" t="str">
            <v>部份還本帳務沖轉預檢核</v>
          </cell>
          <cell r="D6297" t="str">
            <v>N</v>
          </cell>
          <cell r="E6297" t="str">
            <v/>
          </cell>
          <cell r="F6297" t="str">
            <v>CBP04</v>
          </cell>
          <cell r="G6297" t="str">
            <v>N</v>
          </cell>
          <cell r="H6297" t="str">
            <v>法金NBS</v>
          </cell>
          <cell r="I6297" t="str">
            <v/>
          </cell>
          <cell r="J6297" t="str">
            <v>新世代分行系統(NBS)</v>
          </cell>
        </row>
        <row r="6298">
          <cell r="B6298" t="str">
            <v>A861055</v>
          </cell>
          <cell r="C6298" t="str">
            <v>部份還本帳務沖轉</v>
          </cell>
          <cell r="D6298" t="str">
            <v>Y</v>
          </cell>
          <cell r="E6298" t="str">
            <v/>
          </cell>
          <cell r="F6298" t="str">
            <v>CBP04</v>
          </cell>
          <cell r="G6298" t="str">
            <v>法金NBS</v>
          </cell>
          <cell r="H6298" t="str">
            <v>法金NBS</v>
          </cell>
          <cell r="I6298" t="str">
            <v/>
          </cell>
          <cell r="J6298" t="str">
            <v>新世代分行系統(NBS)</v>
          </cell>
        </row>
        <row r="6299">
          <cell r="B6299" t="str">
            <v>A861056</v>
          </cell>
          <cell r="C6299" t="str">
            <v>催收收回帳務沖轉預檢核</v>
          </cell>
          <cell r="D6299" t="str">
            <v>N</v>
          </cell>
          <cell r="E6299" t="str">
            <v/>
          </cell>
          <cell r="F6299" t="str">
            <v>CBP04</v>
          </cell>
          <cell r="G6299" t="str">
            <v>N</v>
          </cell>
          <cell r="H6299" t="str">
            <v>法金NBS</v>
          </cell>
          <cell r="I6299" t="str">
            <v/>
          </cell>
          <cell r="J6299" t="str">
            <v>新世代分行系統(NBS)</v>
          </cell>
        </row>
        <row r="6300">
          <cell r="B6300" t="str">
            <v>A861057</v>
          </cell>
          <cell r="C6300" t="str">
            <v>催收收回帳務沖轉</v>
          </cell>
          <cell r="D6300" t="str">
            <v>Y</v>
          </cell>
          <cell r="E6300" t="str">
            <v/>
          </cell>
          <cell r="F6300" t="str">
            <v>CBP04</v>
          </cell>
          <cell r="G6300" t="str">
            <v>法金NBS</v>
          </cell>
          <cell r="H6300" t="str">
            <v>法金NBS</v>
          </cell>
          <cell r="I6300" t="str">
            <v/>
          </cell>
          <cell r="J6300" t="str">
            <v>新世代分行系統(NBS)</v>
          </cell>
        </row>
        <row r="6301">
          <cell r="B6301" t="str">
            <v>A861058</v>
          </cell>
          <cell r="C6301" t="str">
            <v>呆帳收回帳務沖轉</v>
          </cell>
          <cell r="D6301" t="str">
            <v>Y</v>
          </cell>
          <cell r="E6301" t="str">
            <v/>
          </cell>
          <cell r="F6301" t="str">
            <v>CBP04</v>
          </cell>
          <cell r="G6301" t="str">
            <v>法金NBS</v>
          </cell>
          <cell r="H6301" t="str">
            <v>法金NBS</v>
          </cell>
          <cell r="I6301" t="str">
            <v/>
          </cell>
          <cell r="J6301" t="str">
            <v>新世代分行系統(NBS)</v>
          </cell>
        </row>
        <row r="6302">
          <cell r="B6302" t="str">
            <v>A861059</v>
          </cell>
          <cell r="C6302" t="str">
            <v>呆帳收回帳務沖轉預檢核</v>
          </cell>
          <cell r="D6302" t="str">
            <v>N</v>
          </cell>
          <cell r="E6302" t="str">
            <v/>
          </cell>
          <cell r="F6302" t="str">
            <v>CBP04</v>
          </cell>
          <cell r="G6302" t="str">
            <v>N</v>
          </cell>
          <cell r="H6302" t="str">
            <v>法金NBS</v>
          </cell>
          <cell r="I6302" t="str">
            <v/>
          </cell>
          <cell r="J6302" t="str">
            <v>新世代分行系統(NBS)</v>
          </cell>
        </row>
        <row r="6303">
          <cell r="B6303" t="str">
            <v>A862011</v>
          </cell>
          <cell r="C6303" t="str">
            <v>轉催收查詢</v>
          </cell>
          <cell r="D6303" t="str">
            <v>Y</v>
          </cell>
          <cell r="E6303" t="str">
            <v/>
          </cell>
          <cell r="F6303" t="str">
            <v>CBP04</v>
          </cell>
          <cell r="G6303" t="str">
            <v>法金NBS</v>
          </cell>
          <cell r="H6303" t="str">
            <v>法金NBS</v>
          </cell>
          <cell r="I6303" t="str">
            <v/>
          </cell>
          <cell r="J6303" t="str">
            <v>新世代分行系統(NBS)</v>
          </cell>
        </row>
        <row r="6304">
          <cell r="B6304" t="str">
            <v>A862012</v>
          </cell>
          <cell r="C6304" t="str">
            <v>轉催收款</v>
          </cell>
          <cell r="D6304" t="str">
            <v>Y</v>
          </cell>
          <cell r="E6304" t="str">
            <v/>
          </cell>
          <cell r="F6304" t="str">
            <v>CBP04</v>
          </cell>
          <cell r="G6304" t="str">
            <v>法金NBS</v>
          </cell>
          <cell r="H6304" t="str">
            <v>法金NBS</v>
          </cell>
          <cell r="I6304" t="str">
            <v/>
          </cell>
          <cell r="J6304" t="str">
            <v>新世代分行系統(NBS)</v>
          </cell>
        </row>
        <row r="6305">
          <cell r="B6305" t="str">
            <v>A862021</v>
          </cell>
          <cell r="C6305" t="str">
            <v>轉呆帳查詢</v>
          </cell>
          <cell r="D6305" t="str">
            <v>Y</v>
          </cell>
          <cell r="E6305" t="str">
            <v/>
          </cell>
          <cell r="F6305" t="str">
            <v>CBP04</v>
          </cell>
          <cell r="G6305" t="str">
            <v>法金NBS</v>
          </cell>
          <cell r="H6305" t="str">
            <v>法金NBS</v>
          </cell>
          <cell r="I6305" t="str">
            <v/>
          </cell>
          <cell r="J6305" t="str">
            <v>新世代分行系統(NBS)</v>
          </cell>
        </row>
        <row r="6306">
          <cell r="B6306" t="str">
            <v>A862022</v>
          </cell>
          <cell r="C6306" t="str">
            <v>轉呆帳</v>
          </cell>
          <cell r="D6306" t="str">
            <v>Y</v>
          </cell>
          <cell r="E6306" t="str">
            <v/>
          </cell>
          <cell r="F6306" t="str">
            <v>CBP04</v>
          </cell>
          <cell r="G6306" t="str">
            <v>法金NBS</v>
          </cell>
          <cell r="H6306" t="str">
            <v>法金NBS</v>
          </cell>
          <cell r="I6306" t="str">
            <v/>
          </cell>
          <cell r="J6306" t="str">
            <v>新世代分行系統(NBS)</v>
          </cell>
        </row>
        <row r="6307">
          <cell r="B6307" t="str">
            <v>A862031</v>
          </cell>
          <cell r="C6307" t="str">
            <v>催收轉放款查詢</v>
          </cell>
          <cell r="D6307" t="str">
            <v>Y</v>
          </cell>
          <cell r="E6307" t="str">
            <v/>
          </cell>
          <cell r="F6307" t="str">
            <v>CBP04</v>
          </cell>
          <cell r="G6307" t="str">
            <v>法金NBS</v>
          </cell>
          <cell r="H6307" t="str">
            <v>法金NBS</v>
          </cell>
          <cell r="I6307" t="str">
            <v/>
          </cell>
          <cell r="J6307" t="str">
            <v>新世代分行系統(NBS)</v>
          </cell>
        </row>
        <row r="6308">
          <cell r="B6308" t="str">
            <v>A862032</v>
          </cell>
          <cell r="C6308" t="str">
            <v>催收轉放款預檢核</v>
          </cell>
          <cell r="D6308" t="str">
            <v>Y</v>
          </cell>
          <cell r="E6308" t="str">
            <v/>
          </cell>
          <cell r="F6308" t="str">
            <v>CBP04</v>
          </cell>
          <cell r="G6308" t="str">
            <v>法金NBS</v>
          </cell>
          <cell r="H6308" t="str">
            <v>法金NBS</v>
          </cell>
          <cell r="I6308" t="str">
            <v/>
          </cell>
          <cell r="J6308" t="str">
            <v>新世代分行系統(NBS)</v>
          </cell>
        </row>
        <row r="6309">
          <cell r="B6309" t="str">
            <v>A862033</v>
          </cell>
          <cell r="C6309" t="str">
            <v>催收轉放款</v>
          </cell>
          <cell r="D6309" t="str">
            <v>Y</v>
          </cell>
          <cell r="E6309" t="str">
            <v/>
          </cell>
          <cell r="F6309" t="str">
            <v>CBP04</v>
          </cell>
          <cell r="G6309" t="str">
            <v>法金NBS</v>
          </cell>
          <cell r="H6309" t="str">
            <v>法金NBS</v>
          </cell>
          <cell r="I6309" t="str">
            <v/>
          </cell>
          <cell r="J6309" t="str">
            <v>新世代分行系統(NBS)</v>
          </cell>
        </row>
        <row r="6310">
          <cell r="B6310" t="str">
            <v>A863011</v>
          </cell>
          <cell r="C6310" t="str">
            <v>訴訟代墊款查詢</v>
          </cell>
          <cell r="D6310" t="str">
            <v>Y</v>
          </cell>
          <cell r="E6310" t="str">
            <v/>
          </cell>
          <cell r="F6310" t="str">
            <v>CBP04</v>
          </cell>
          <cell r="G6310" t="str">
            <v>法金NBS</v>
          </cell>
          <cell r="H6310" t="str">
            <v>法金NBS</v>
          </cell>
          <cell r="I6310" t="str">
            <v/>
          </cell>
          <cell r="J6310" t="str">
            <v>新世代分行系統(NBS)</v>
          </cell>
        </row>
        <row r="6311">
          <cell r="B6311" t="str">
            <v>A863012</v>
          </cell>
          <cell r="C6311" t="str">
            <v>訴訟代墊款登錄</v>
          </cell>
          <cell r="D6311" t="str">
            <v>Y</v>
          </cell>
          <cell r="E6311" t="str">
            <v/>
          </cell>
          <cell r="F6311" t="str">
            <v>CBP04</v>
          </cell>
          <cell r="G6311" t="str">
            <v>法金NBS</v>
          </cell>
          <cell r="H6311" t="str">
            <v>法金NBS</v>
          </cell>
          <cell r="I6311" t="str">
            <v/>
          </cell>
          <cell r="J6311" t="str">
            <v>新世代分行系統(NBS)</v>
          </cell>
        </row>
        <row r="6312">
          <cell r="B6312" t="str">
            <v>A863013</v>
          </cell>
          <cell r="C6312" t="str">
            <v>訴訟代墊款預檢核</v>
          </cell>
          <cell r="D6312" t="str">
            <v>Y</v>
          </cell>
          <cell r="E6312" t="str">
            <v/>
          </cell>
          <cell r="F6312" t="str">
            <v>CBP04</v>
          </cell>
          <cell r="G6312" t="str">
            <v>N</v>
          </cell>
          <cell r="H6312" t="str">
            <v>法金NBS</v>
          </cell>
          <cell r="I6312" t="str">
            <v/>
          </cell>
          <cell r="J6312" t="str">
            <v>新世代分行系統(NBS)</v>
          </cell>
        </row>
        <row r="6313">
          <cell r="B6313" t="str">
            <v>A863021</v>
          </cell>
          <cell r="C6313" t="str">
            <v>移送催理中心查詢</v>
          </cell>
          <cell r="D6313" t="str">
            <v>Y</v>
          </cell>
          <cell r="E6313" t="str">
            <v/>
          </cell>
          <cell r="F6313" t="str">
            <v>CBP04</v>
          </cell>
          <cell r="G6313" t="str">
            <v>法金NBS</v>
          </cell>
          <cell r="H6313" t="str">
            <v>法金NBS</v>
          </cell>
          <cell r="I6313" t="str">
            <v/>
          </cell>
          <cell r="J6313" t="str">
            <v>新世代分行系統(NBS)</v>
          </cell>
        </row>
        <row r="6314">
          <cell r="B6314" t="str">
            <v>A863022</v>
          </cell>
          <cell r="C6314" t="str">
            <v>移送催理中心查詢(多筆)</v>
          </cell>
          <cell r="D6314" t="str">
            <v>N</v>
          </cell>
          <cell r="E6314" t="str">
            <v/>
          </cell>
          <cell r="F6314" t="str">
            <v>CBP04</v>
          </cell>
          <cell r="G6314" t="str">
            <v>法金NBS</v>
          </cell>
          <cell r="H6314" t="str">
            <v>法金NBS</v>
          </cell>
          <cell r="I6314" t="str">
            <v/>
          </cell>
          <cell r="J6314" t="str">
            <v>N/A</v>
          </cell>
        </row>
        <row r="6315">
          <cell r="B6315" t="str">
            <v>A863023</v>
          </cell>
          <cell r="C6315" t="str">
            <v>移送催理中心登錄(By 統編)預檢核</v>
          </cell>
          <cell r="D6315" t="str">
            <v>Y</v>
          </cell>
          <cell r="E6315" t="str">
            <v/>
          </cell>
          <cell r="F6315" t="str">
            <v>CBP04</v>
          </cell>
          <cell r="G6315" t="str">
            <v>法金NBS</v>
          </cell>
          <cell r="H6315" t="str">
            <v>法金NBS</v>
          </cell>
          <cell r="I6315" t="str">
            <v/>
          </cell>
          <cell r="J6315" t="str">
            <v>新世代分行系統(NBS)</v>
          </cell>
        </row>
        <row r="6316">
          <cell r="B6316" t="str">
            <v>A863024</v>
          </cell>
          <cell r="C6316" t="str">
            <v>移送催理中心登錄(By 統編)</v>
          </cell>
          <cell r="D6316" t="str">
            <v>Y</v>
          </cell>
          <cell r="E6316" t="str">
            <v/>
          </cell>
          <cell r="F6316" t="str">
            <v>CBP04</v>
          </cell>
          <cell r="G6316" t="str">
            <v>法金NBS</v>
          </cell>
          <cell r="H6316" t="str">
            <v>法金NBS</v>
          </cell>
          <cell r="I6316" t="str">
            <v/>
          </cell>
          <cell r="J6316" t="str">
            <v>新世代分行系統(NBS)</v>
          </cell>
        </row>
        <row r="6317">
          <cell r="B6317" t="str">
            <v>A863025</v>
          </cell>
          <cell r="C6317" t="str">
            <v>移送催理中心登錄(By 帳號)預檢核</v>
          </cell>
          <cell r="D6317" t="str">
            <v>Y</v>
          </cell>
          <cell r="E6317" t="str">
            <v/>
          </cell>
          <cell r="F6317" t="str">
            <v>CBP04</v>
          </cell>
          <cell r="G6317" t="str">
            <v>法金NBS</v>
          </cell>
          <cell r="H6317" t="str">
            <v>法金NBS</v>
          </cell>
          <cell r="I6317" t="str">
            <v/>
          </cell>
          <cell r="J6317" t="str">
            <v>新世代分行系統(NBS)</v>
          </cell>
        </row>
        <row r="6318">
          <cell r="B6318" t="str">
            <v>A863026</v>
          </cell>
          <cell r="C6318" t="str">
            <v>移送催理中心登錄(By 帳號)</v>
          </cell>
          <cell r="D6318" t="str">
            <v>Y</v>
          </cell>
          <cell r="E6318" t="str">
            <v/>
          </cell>
          <cell r="F6318" t="str">
            <v>CBP04</v>
          </cell>
          <cell r="G6318" t="str">
            <v>法金NBS</v>
          </cell>
          <cell r="H6318" t="str">
            <v>法金NBS</v>
          </cell>
          <cell r="I6318" t="str">
            <v/>
          </cell>
          <cell r="J6318" t="str">
            <v>新世代分行系統(NBS)</v>
          </cell>
        </row>
        <row r="6319">
          <cell r="B6319" t="str">
            <v>A863031</v>
          </cell>
          <cell r="C6319" t="str">
            <v>預估可收回金額查詢</v>
          </cell>
          <cell r="D6319" t="str">
            <v>Y</v>
          </cell>
          <cell r="E6319" t="str">
            <v/>
          </cell>
          <cell r="F6319" t="str">
            <v>CBP04</v>
          </cell>
          <cell r="G6319" t="str">
            <v>法金NBS</v>
          </cell>
          <cell r="H6319" t="str">
            <v>法金NBS</v>
          </cell>
          <cell r="I6319" t="str">
            <v/>
          </cell>
          <cell r="J6319" t="str">
            <v>新世代分行系統(NBS)</v>
          </cell>
        </row>
        <row r="6320">
          <cell r="B6320" t="str">
            <v>A863032</v>
          </cell>
          <cell r="C6320" t="str">
            <v>預估可收回金額預檢核</v>
          </cell>
          <cell r="D6320" t="str">
            <v>Y</v>
          </cell>
          <cell r="E6320" t="str">
            <v/>
          </cell>
          <cell r="F6320" t="str">
            <v>CBP04</v>
          </cell>
          <cell r="G6320" t="str">
            <v>法金NBS</v>
          </cell>
          <cell r="H6320" t="str">
            <v>法金NBS</v>
          </cell>
          <cell r="I6320" t="str">
            <v/>
          </cell>
          <cell r="J6320" t="str">
            <v>新世代分行系統(NBS)</v>
          </cell>
        </row>
        <row r="6321">
          <cell r="B6321" t="str">
            <v>A863033</v>
          </cell>
          <cell r="C6321" t="str">
            <v>預估可收回金額</v>
          </cell>
          <cell r="D6321" t="str">
            <v>Y</v>
          </cell>
          <cell r="E6321" t="str">
            <v/>
          </cell>
          <cell r="F6321" t="str">
            <v>CBP04</v>
          </cell>
          <cell r="G6321" t="str">
            <v>法金NBS</v>
          </cell>
          <cell r="H6321" t="str">
            <v>法金NBS</v>
          </cell>
          <cell r="I6321" t="str">
            <v/>
          </cell>
          <cell r="J6321" t="str">
            <v>新世代分行系統(NBS)</v>
          </cell>
        </row>
        <row r="6322">
          <cell r="B6322" t="str">
            <v>A863041</v>
          </cell>
          <cell r="C6322" t="str">
            <v>逾期特殊註記查詢(依帳號)</v>
          </cell>
          <cell r="D6322" t="str">
            <v>Y</v>
          </cell>
          <cell r="E6322" t="str">
            <v/>
          </cell>
          <cell r="F6322" t="str">
            <v>CBP04</v>
          </cell>
          <cell r="G6322" t="str">
            <v>法金NBS</v>
          </cell>
          <cell r="H6322" t="str">
            <v>法金NBS</v>
          </cell>
          <cell r="I6322" t="str">
            <v/>
          </cell>
          <cell r="J6322" t="str">
            <v>新世代分行系統(NBS)</v>
          </cell>
        </row>
        <row r="6323">
          <cell r="B6323" t="str">
            <v>A863042</v>
          </cell>
          <cell r="C6323" t="str">
            <v>逾期特殊註記查詢預檢核(依帳號)</v>
          </cell>
          <cell r="D6323" t="str">
            <v>Y</v>
          </cell>
          <cell r="E6323" t="str">
            <v/>
          </cell>
          <cell r="F6323" t="str">
            <v>CBP04</v>
          </cell>
          <cell r="G6323" t="str">
            <v>法金NBS</v>
          </cell>
          <cell r="H6323" t="str">
            <v>法金NBS</v>
          </cell>
          <cell r="I6323" t="str">
            <v/>
          </cell>
          <cell r="J6323" t="str">
            <v>新世代分行系統(NBS)</v>
          </cell>
        </row>
        <row r="6324">
          <cell r="B6324" t="str">
            <v>A863043</v>
          </cell>
          <cell r="C6324" t="str">
            <v>逾期特殊註記(依帳號)</v>
          </cell>
          <cell r="D6324" t="str">
            <v>Y</v>
          </cell>
          <cell r="E6324" t="str">
            <v/>
          </cell>
          <cell r="F6324" t="str">
            <v>CBP04</v>
          </cell>
          <cell r="G6324" t="str">
            <v>法金NBS</v>
          </cell>
          <cell r="H6324" t="str">
            <v>法金NBS</v>
          </cell>
          <cell r="I6324" t="str">
            <v/>
          </cell>
          <cell r="J6324" t="str">
            <v>新世代分行系統(NBS)</v>
          </cell>
        </row>
        <row r="6325">
          <cell r="B6325" t="str">
            <v>A863053</v>
          </cell>
          <cell r="C6325" t="str">
            <v>催收債權註記預檢核</v>
          </cell>
          <cell r="D6325" t="str">
            <v>Y</v>
          </cell>
          <cell r="E6325" t="str">
            <v/>
          </cell>
          <cell r="F6325" t="str">
            <v>CBP04</v>
          </cell>
          <cell r="G6325" t="str">
            <v>法金NBS</v>
          </cell>
          <cell r="H6325" t="str">
            <v>法金NBS</v>
          </cell>
          <cell r="I6325" t="str">
            <v/>
          </cell>
          <cell r="J6325" t="str">
            <v>新世代分行系統(NBS)</v>
          </cell>
        </row>
        <row r="6326">
          <cell r="B6326" t="str">
            <v>A863054</v>
          </cell>
          <cell r="C6326" t="str">
            <v>催收債權註記查詢</v>
          </cell>
          <cell r="D6326" t="str">
            <v>Y</v>
          </cell>
          <cell r="E6326" t="str">
            <v/>
          </cell>
          <cell r="F6326" t="str">
            <v>CBP04</v>
          </cell>
          <cell r="G6326" t="str">
            <v>法金NBS</v>
          </cell>
          <cell r="H6326" t="str">
            <v>法金NBS</v>
          </cell>
          <cell r="I6326" t="str">
            <v/>
          </cell>
          <cell r="J6326" t="str">
            <v>新世代分行系統(NBS)</v>
          </cell>
        </row>
        <row r="6327">
          <cell r="B6327" t="str">
            <v>A863061</v>
          </cell>
          <cell r="C6327" t="str">
            <v>催呆債權消滅查詢</v>
          </cell>
          <cell r="D6327" t="str">
            <v>N</v>
          </cell>
          <cell r="E6327" t="str">
            <v/>
          </cell>
          <cell r="F6327" t="str">
            <v>CBP04</v>
          </cell>
          <cell r="G6327" t="str">
            <v>法金NBS</v>
          </cell>
          <cell r="H6327" t="str">
            <v>法金NBS</v>
          </cell>
          <cell r="I6327" t="str">
            <v/>
          </cell>
          <cell r="J6327" t="str">
            <v>N/A</v>
          </cell>
        </row>
        <row r="6328">
          <cell r="B6328" t="str">
            <v>A863062</v>
          </cell>
          <cell r="C6328" t="str">
            <v>債權消滅登錄 (含催、呆)</v>
          </cell>
          <cell r="D6328" t="str">
            <v>N</v>
          </cell>
          <cell r="E6328" t="str">
            <v/>
          </cell>
          <cell r="F6328" t="str">
            <v>N</v>
          </cell>
          <cell r="G6328" t="str">
            <v>法金NBS</v>
          </cell>
          <cell r="H6328" t="str">
            <v>N</v>
          </cell>
          <cell r="I6328" t="str">
            <v/>
          </cell>
          <cell r="J6328" t="str">
            <v>新世代分行系統(NBS)</v>
          </cell>
        </row>
        <row r="6329">
          <cell r="B6329" t="str">
            <v>A863063</v>
          </cell>
          <cell r="C6329" t="str">
            <v>催呆債權消滅預檢核</v>
          </cell>
          <cell r="D6329" t="str">
            <v>Y</v>
          </cell>
          <cell r="E6329" t="str">
            <v/>
          </cell>
          <cell r="F6329" t="str">
            <v>CBP04</v>
          </cell>
          <cell r="G6329" t="str">
            <v>法金NBS</v>
          </cell>
          <cell r="H6329" t="str">
            <v>法金NBS</v>
          </cell>
          <cell r="I6329" t="str">
            <v/>
          </cell>
          <cell r="J6329" t="str">
            <v>新世代分行系統(NBS)</v>
          </cell>
        </row>
        <row r="6330">
          <cell r="B6330" t="str">
            <v>A863064</v>
          </cell>
          <cell r="C6330" t="str">
            <v>催呆債權消滅預檢核</v>
          </cell>
          <cell r="D6330" t="str">
            <v>Y</v>
          </cell>
          <cell r="E6330" t="str">
            <v/>
          </cell>
          <cell r="F6330" t="str">
            <v>CBP04</v>
          </cell>
          <cell r="G6330" t="str">
            <v>法金NBS</v>
          </cell>
          <cell r="H6330" t="str">
            <v>法金NBS</v>
          </cell>
          <cell r="I6330" t="str">
            <v/>
          </cell>
          <cell r="J6330" t="str">
            <v>新世代分行系統(NBS)</v>
          </cell>
        </row>
        <row r="6331">
          <cell r="B6331" t="str">
            <v>A863070</v>
          </cell>
          <cell r="C6331" t="str">
            <v>授信戶事故查詢</v>
          </cell>
          <cell r="D6331" t="str">
            <v>Y</v>
          </cell>
          <cell r="E6331" t="str">
            <v/>
          </cell>
          <cell r="F6331" t="str">
            <v>CBP03</v>
          </cell>
          <cell r="G6331" t="str">
            <v>N</v>
          </cell>
          <cell r="H6331" t="str">
            <v>法金NBS</v>
          </cell>
          <cell r="I6331" t="str">
            <v/>
          </cell>
          <cell r="J6331" t="str">
            <v>新世代分行系統(NBS)</v>
          </cell>
        </row>
        <row r="6332">
          <cell r="B6332" t="str">
            <v>A863071</v>
          </cell>
          <cell r="C6332" t="str">
            <v>綜存戶事故查詢/第三方支付儲值帳戶事故查詢</v>
          </cell>
          <cell r="D6332" t="str">
            <v>Y</v>
          </cell>
          <cell r="E6332" t="str">
            <v/>
          </cell>
          <cell r="F6332" t="str">
            <v>CBP03</v>
          </cell>
          <cell r="G6332" t="str">
            <v>法金NBS</v>
          </cell>
          <cell r="H6332" t="str">
            <v>法金NBS</v>
          </cell>
          <cell r="I6332" t="str">
            <v/>
          </cell>
          <cell r="J6332" t="str">
            <v>新世代分行系統(NBS)</v>
          </cell>
        </row>
        <row r="6333">
          <cell r="B6333" t="str">
            <v>A863073</v>
          </cell>
          <cell r="C6333" t="str">
            <v>授信戶事故登錄</v>
          </cell>
          <cell r="D6333" t="str">
            <v>Y</v>
          </cell>
          <cell r="E6333" t="str">
            <v/>
          </cell>
          <cell r="F6333" t="str">
            <v>CBP03</v>
          </cell>
          <cell r="G6333" t="str">
            <v>法金NBS</v>
          </cell>
          <cell r="H6333" t="str">
            <v>法金NBS</v>
          </cell>
          <cell r="I6333" t="str">
            <v/>
          </cell>
          <cell r="J6333" t="str">
            <v>新世代分行系統(NBS)</v>
          </cell>
        </row>
        <row r="6334">
          <cell r="B6334" t="str">
            <v>A864011</v>
          </cell>
          <cell r="C6334" t="str">
            <v>授信資產分類查詢</v>
          </cell>
          <cell r="D6334" t="str">
            <v>Y</v>
          </cell>
          <cell r="E6334" t="str">
            <v/>
          </cell>
          <cell r="F6334" t="str">
            <v>CBP04</v>
          </cell>
          <cell r="G6334" t="str">
            <v>法金NBS</v>
          </cell>
          <cell r="H6334" t="str">
            <v>法金NBS</v>
          </cell>
          <cell r="I6334" t="str">
            <v/>
          </cell>
          <cell r="J6334" t="str">
            <v>新世代分行系統(NBS)</v>
          </cell>
        </row>
        <row r="6335">
          <cell r="B6335" t="str">
            <v>A871010</v>
          </cell>
          <cell r="C6335" t="str">
            <v>授信戶號查詢</v>
          </cell>
          <cell r="D6335" t="str">
            <v>Y</v>
          </cell>
          <cell r="E6335" t="str">
            <v/>
          </cell>
          <cell r="F6335" t="str">
            <v>CBP04</v>
          </cell>
          <cell r="G6335" t="str">
            <v>法金NBS</v>
          </cell>
          <cell r="H6335" t="str">
            <v>法金NBS</v>
          </cell>
          <cell r="I6335" t="str">
            <v/>
          </cell>
          <cell r="J6335" t="str">
            <v>新世代分行系統(NBS)</v>
          </cell>
        </row>
        <row r="6336">
          <cell r="B6336" t="str">
            <v>A871011</v>
          </cell>
          <cell r="C6336" t="str">
            <v>顧客整合資料查詢</v>
          </cell>
          <cell r="D6336" t="str">
            <v>Y</v>
          </cell>
          <cell r="E6336" t="str">
            <v/>
          </cell>
          <cell r="F6336" t="str">
            <v>CBP04</v>
          </cell>
          <cell r="G6336" t="str">
            <v>法金NBS</v>
          </cell>
          <cell r="H6336" t="str">
            <v>法金NBS</v>
          </cell>
          <cell r="I6336" t="str">
            <v/>
          </cell>
          <cell r="J6336" t="str">
            <v>新世代分行系統(NBS)</v>
          </cell>
        </row>
        <row r="6337">
          <cell r="B6337" t="str">
            <v>A871012</v>
          </cell>
          <cell r="C6337" t="str">
            <v>顧客整合資訊查詢 - 授信資料</v>
          </cell>
          <cell r="D6337" t="str">
            <v>Y</v>
          </cell>
          <cell r="E6337" t="str">
            <v/>
          </cell>
          <cell r="F6337" t="str">
            <v>CBP04</v>
          </cell>
          <cell r="G6337" t="str">
            <v>法金NBS</v>
          </cell>
          <cell r="H6337" t="str">
            <v>法金NBS</v>
          </cell>
          <cell r="I6337" t="str">
            <v/>
          </cell>
          <cell r="J6337" t="str">
            <v>新世代分行系統(NBS)</v>
          </cell>
        </row>
        <row r="6338">
          <cell r="B6338" t="str">
            <v>A871013</v>
          </cell>
          <cell r="C6338" t="str">
            <v>顧客整合資訊查詢 - 活期存款資料</v>
          </cell>
          <cell r="D6338" t="str">
            <v>Y</v>
          </cell>
          <cell r="E6338" t="str">
            <v/>
          </cell>
          <cell r="F6338" t="str">
            <v>CBP03</v>
          </cell>
          <cell r="G6338" t="str">
            <v>法金NBS</v>
          </cell>
          <cell r="H6338" t="str">
            <v>法金NBS</v>
          </cell>
          <cell r="I6338" t="str">
            <v/>
          </cell>
          <cell r="J6338" t="str">
            <v>新世代分行系統(NBS)</v>
          </cell>
        </row>
        <row r="6339">
          <cell r="B6339" t="str">
            <v>A871014</v>
          </cell>
          <cell r="C6339" t="str">
            <v>顧客整合資訊查詢 - 定期存款資料</v>
          </cell>
          <cell r="D6339" t="str">
            <v>Y</v>
          </cell>
          <cell r="E6339" t="str">
            <v/>
          </cell>
          <cell r="F6339" t="str">
            <v>CBP03</v>
          </cell>
          <cell r="G6339" t="str">
            <v>法金NBS</v>
          </cell>
          <cell r="H6339" t="str">
            <v>法金NBS</v>
          </cell>
          <cell r="I6339" t="str">
            <v/>
          </cell>
          <cell r="J6339" t="str">
            <v>新世代分行系統(NBS)</v>
          </cell>
        </row>
        <row r="6340">
          <cell r="B6340" t="str">
            <v>A87104</v>
          </cell>
          <cell r="C6340" t="str">
            <v>保證人歸戶查詢</v>
          </cell>
          <cell r="D6340" t="str">
            <v>Y</v>
          </cell>
          <cell r="E6340" t="str">
            <v/>
          </cell>
          <cell r="F6340" t="str">
            <v>CBP04</v>
          </cell>
          <cell r="G6340" t="str">
            <v>法金NBS</v>
          </cell>
          <cell r="H6340" t="str">
            <v>法金NBS</v>
          </cell>
          <cell r="I6340" t="str">
            <v/>
          </cell>
          <cell r="J6340" t="str">
            <v>新世代分行系統(NBS)</v>
          </cell>
        </row>
        <row r="6341">
          <cell r="B6341" t="str">
            <v>A87104</v>
          </cell>
          <cell r="C6341" t="str">
            <v>保證人歸戶查詢</v>
          </cell>
          <cell r="D6341" t="str">
            <v>Y</v>
          </cell>
          <cell r="E6341" t="str">
            <v/>
          </cell>
          <cell r="F6341" t="str">
            <v>CBP04</v>
          </cell>
          <cell r="G6341" t="str">
            <v>法金NBS</v>
          </cell>
          <cell r="H6341" t="str">
            <v>法金NBS</v>
          </cell>
          <cell r="I6341" t="str">
            <v/>
          </cell>
          <cell r="J6341" t="str">
            <v xml:space="preserve">大消金系統(NCS) </v>
          </cell>
        </row>
        <row r="6342">
          <cell r="B6342" t="str">
            <v>A871051</v>
          </cell>
          <cell r="C6342" t="str">
            <v>擔保品歸戶查詢</v>
          </cell>
          <cell r="D6342" t="str">
            <v>Y</v>
          </cell>
          <cell r="E6342" t="str">
            <v/>
          </cell>
          <cell r="F6342" t="str">
            <v>CBP04</v>
          </cell>
          <cell r="G6342" t="str">
            <v>法金NBS</v>
          </cell>
          <cell r="H6342" t="str">
            <v>法金NBS</v>
          </cell>
          <cell r="I6342" t="str">
            <v/>
          </cell>
          <cell r="J6342" t="str">
            <v>新世代分行系統(NBS)</v>
          </cell>
        </row>
        <row r="6343">
          <cell r="B6343" t="str">
            <v>A871052</v>
          </cell>
          <cell r="C6343" t="str">
            <v>股票擔保品歸戶查詢</v>
          </cell>
          <cell r="D6343" t="str">
            <v>Y</v>
          </cell>
          <cell r="E6343" t="str">
            <v/>
          </cell>
          <cell r="F6343" t="str">
            <v>CBP04</v>
          </cell>
          <cell r="G6343" t="str">
            <v>法金NBS</v>
          </cell>
          <cell r="H6343" t="str">
            <v>法金NBS</v>
          </cell>
          <cell r="I6343" t="str">
            <v/>
          </cell>
          <cell r="J6343" t="str">
            <v>新世代分行系統(NBS)</v>
          </cell>
        </row>
        <row r="6344">
          <cell r="B6344" t="str">
            <v>A871053</v>
          </cell>
          <cell r="C6344" t="str">
            <v>反面承諾查詢</v>
          </cell>
          <cell r="D6344" t="str">
            <v>Y</v>
          </cell>
          <cell r="E6344" t="str">
            <v/>
          </cell>
          <cell r="F6344" t="str">
            <v>CBP04</v>
          </cell>
          <cell r="G6344" t="str">
            <v>N</v>
          </cell>
          <cell r="H6344" t="str">
            <v>法金NBS</v>
          </cell>
          <cell r="I6344" t="str">
            <v/>
          </cell>
          <cell r="J6344" t="str">
            <v>新世代分行系統(NBS)</v>
          </cell>
        </row>
        <row r="6345">
          <cell r="B6345" t="str">
            <v>A871061</v>
          </cell>
          <cell r="C6345" t="str">
            <v>借保戶查詢(借)</v>
          </cell>
          <cell r="D6345" t="str">
            <v>Y</v>
          </cell>
          <cell r="E6345" t="str">
            <v/>
          </cell>
          <cell r="F6345" t="str">
            <v>CBP04</v>
          </cell>
          <cell r="G6345" t="str">
            <v>法金NBS</v>
          </cell>
          <cell r="H6345" t="str">
            <v>法金NBS</v>
          </cell>
          <cell r="I6345" t="str">
            <v/>
          </cell>
          <cell r="J6345" t="str">
            <v>新世代分行系統(NBS)</v>
          </cell>
        </row>
        <row r="6346">
          <cell r="B6346" t="str">
            <v>A871062</v>
          </cell>
          <cell r="C6346" t="str">
            <v>借保戶查詢(保)</v>
          </cell>
          <cell r="D6346" t="str">
            <v>Y</v>
          </cell>
          <cell r="E6346" t="str">
            <v/>
          </cell>
          <cell r="F6346" t="str">
            <v>CBP04</v>
          </cell>
          <cell r="G6346" t="str">
            <v>法金NBS</v>
          </cell>
          <cell r="H6346" t="str">
            <v>法金NBS</v>
          </cell>
          <cell r="I6346" t="str">
            <v/>
          </cell>
          <cell r="J6346" t="str">
            <v>新世代分行系統(NBS)</v>
          </cell>
        </row>
        <row r="6347">
          <cell r="B6347" t="str">
            <v>A871071</v>
          </cell>
          <cell r="C6347" t="str">
            <v>授信戶同一關係及集團企業查詢</v>
          </cell>
          <cell r="D6347" t="str">
            <v>Y</v>
          </cell>
          <cell r="E6347" t="str">
            <v/>
          </cell>
          <cell r="F6347" t="str">
            <v>CBP04</v>
          </cell>
          <cell r="G6347" t="str">
            <v>法金NBS</v>
          </cell>
          <cell r="H6347" t="str">
            <v>法金NBS</v>
          </cell>
          <cell r="I6347" t="str">
            <v/>
          </cell>
          <cell r="J6347" t="str">
            <v>新世代分行系統(NBS)</v>
          </cell>
        </row>
        <row r="6348">
          <cell r="B6348" t="str">
            <v>A871072</v>
          </cell>
          <cell r="C6348" t="str">
            <v xml:space="preserve">授信戶同一關係及集團企業查詢 ( 境外 )  </v>
          </cell>
          <cell r="D6348" t="str">
            <v>Y</v>
          </cell>
          <cell r="E6348" t="str">
            <v/>
          </cell>
          <cell r="F6348" t="str">
            <v>CBP04</v>
          </cell>
          <cell r="G6348" t="str">
            <v>法金NBS</v>
          </cell>
          <cell r="H6348" t="str">
            <v>法金NBS</v>
          </cell>
          <cell r="I6348" t="str">
            <v/>
          </cell>
          <cell r="J6348" t="str">
            <v>新世代分行系統(NBS)</v>
          </cell>
        </row>
        <row r="6349">
          <cell r="B6349" t="str">
            <v>A872041</v>
          </cell>
          <cell r="C6349" t="str">
            <v>批覆書變更記錄查詢</v>
          </cell>
          <cell r="D6349" t="str">
            <v>Y</v>
          </cell>
          <cell r="E6349" t="str">
            <v/>
          </cell>
          <cell r="F6349" t="str">
            <v>CBP04</v>
          </cell>
          <cell r="G6349" t="str">
            <v>法金NBS</v>
          </cell>
          <cell r="H6349" t="str">
            <v>法金NBS</v>
          </cell>
          <cell r="I6349" t="str">
            <v/>
          </cell>
          <cell r="J6349" t="str">
            <v>新世代分行系統(NBS)</v>
          </cell>
        </row>
        <row r="6350">
          <cell r="B6350" t="str">
            <v>A873011</v>
          </cell>
          <cell r="C6350" t="str">
            <v>應繳利息查詢</v>
          </cell>
          <cell r="D6350" t="str">
            <v>Y</v>
          </cell>
          <cell r="E6350" t="str">
            <v/>
          </cell>
          <cell r="F6350" t="str">
            <v>CBP04</v>
          </cell>
          <cell r="G6350" t="str">
            <v>法金NBS</v>
          </cell>
          <cell r="H6350" t="str">
            <v>法金NBS</v>
          </cell>
          <cell r="I6350" t="str">
            <v/>
          </cell>
          <cell r="J6350" t="str">
            <v>新世代分行系統(NBS)</v>
          </cell>
        </row>
        <row r="6351">
          <cell r="B6351" t="str">
            <v>A873031</v>
          </cell>
          <cell r="C6351" t="str">
            <v>計息明細查詢</v>
          </cell>
          <cell r="D6351" t="str">
            <v>Y</v>
          </cell>
          <cell r="E6351" t="str">
            <v/>
          </cell>
          <cell r="F6351" t="str">
            <v>CBP04</v>
          </cell>
          <cell r="G6351" t="str">
            <v>法金NBS</v>
          </cell>
          <cell r="H6351" t="str">
            <v>法金NBS</v>
          </cell>
          <cell r="I6351" t="str">
            <v/>
          </cell>
          <cell r="J6351" t="str">
            <v>新世代分行系統(NBS)</v>
          </cell>
        </row>
        <row r="6352">
          <cell r="B6352" t="str">
            <v>A873041</v>
          </cell>
          <cell r="C6352" t="str">
            <v>利息收據列印</v>
          </cell>
          <cell r="D6352" t="str">
            <v>N</v>
          </cell>
          <cell r="E6352" t="str">
            <v/>
          </cell>
          <cell r="F6352" t="str">
            <v>CBP04</v>
          </cell>
          <cell r="G6352" t="str">
            <v>法金NBS</v>
          </cell>
          <cell r="H6352" t="str">
            <v>法金NBS</v>
          </cell>
          <cell r="I6352" t="str">
            <v/>
          </cell>
          <cell r="J6352" t="str">
            <v>N/A</v>
          </cell>
        </row>
        <row r="6353">
          <cell r="B6353" t="str">
            <v>A873051</v>
          </cell>
          <cell r="C6353" t="str">
            <v>帳號交易明細查詢-一般交易明細(1)</v>
          </cell>
          <cell r="D6353" t="str">
            <v>Y</v>
          </cell>
          <cell r="E6353" t="str">
            <v/>
          </cell>
          <cell r="F6353" t="str">
            <v>CBP04</v>
          </cell>
          <cell r="G6353" t="str">
            <v>法金NBS</v>
          </cell>
          <cell r="H6353" t="str">
            <v>法金NBS</v>
          </cell>
          <cell r="I6353" t="str">
            <v/>
          </cell>
          <cell r="J6353" t="str">
            <v>新世代分行系統(NBS)</v>
          </cell>
        </row>
        <row r="6354">
          <cell r="B6354" t="str">
            <v>A873052</v>
          </cell>
          <cell r="C6354" t="str">
            <v>利息掛帳交易明細查詢</v>
          </cell>
          <cell r="D6354" t="str">
            <v>Y</v>
          </cell>
          <cell r="E6354" t="str">
            <v/>
          </cell>
          <cell r="F6354" t="str">
            <v>CBP04</v>
          </cell>
          <cell r="G6354" t="str">
            <v>法金NBS</v>
          </cell>
          <cell r="H6354" t="str">
            <v>法金NBS</v>
          </cell>
          <cell r="I6354" t="str">
            <v/>
          </cell>
          <cell r="J6354" t="str">
            <v>新世代分行系統(NBS)</v>
          </cell>
        </row>
        <row r="6355">
          <cell r="B6355" t="str">
            <v>A873053</v>
          </cell>
          <cell r="C6355" t="str">
            <v>呆帳收回交易明細查詢</v>
          </cell>
          <cell r="D6355" t="str">
            <v>Y</v>
          </cell>
          <cell r="E6355" t="str">
            <v/>
          </cell>
          <cell r="F6355" t="str">
            <v>CBP04</v>
          </cell>
          <cell r="G6355" t="str">
            <v>法金NBS</v>
          </cell>
          <cell r="H6355" t="str">
            <v>法金NBS</v>
          </cell>
          <cell r="I6355" t="str">
            <v/>
          </cell>
          <cell r="J6355" t="str">
            <v>新世代分行系統(NBS)</v>
          </cell>
        </row>
        <row r="6356">
          <cell r="B6356" t="str">
            <v>A873054</v>
          </cell>
          <cell r="C6356" t="str">
            <v>對外債權交易明細查詢</v>
          </cell>
          <cell r="D6356" t="str">
            <v>Y</v>
          </cell>
          <cell r="E6356" t="str">
            <v/>
          </cell>
          <cell r="F6356" t="str">
            <v>CBP04</v>
          </cell>
          <cell r="G6356" t="str">
            <v>法金NBS</v>
          </cell>
          <cell r="H6356" t="str">
            <v>法金NBS</v>
          </cell>
          <cell r="I6356" t="str">
            <v/>
          </cell>
          <cell r="J6356" t="str">
            <v>新世代分行系統(NBS)</v>
          </cell>
        </row>
        <row r="6357">
          <cell r="B6357" t="str">
            <v>A873055</v>
          </cell>
          <cell r="C6357" t="str">
            <v>催收收回交易明細查詢</v>
          </cell>
          <cell r="D6357" t="str">
            <v>Y</v>
          </cell>
          <cell r="E6357" t="str">
            <v/>
          </cell>
          <cell r="F6357" t="str">
            <v>CBP04</v>
          </cell>
          <cell r="G6357" t="str">
            <v>N</v>
          </cell>
          <cell r="H6357" t="str">
            <v>法金NBS</v>
          </cell>
          <cell r="I6357" t="str">
            <v/>
          </cell>
          <cell r="J6357" t="str">
            <v>新世代分行系統(NBS)</v>
          </cell>
        </row>
        <row r="6358">
          <cell r="B6358" t="str">
            <v>A873058</v>
          </cell>
          <cell r="C6358" t="str">
            <v>有追應收帳款融資交易明細</v>
          </cell>
          <cell r="D6358" t="str">
            <v>N</v>
          </cell>
          <cell r="E6358" t="str">
            <v/>
          </cell>
          <cell r="F6358" t="str">
            <v>AR</v>
          </cell>
          <cell r="G6358" t="str">
            <v>法金NBS</v>
          </cell>
          <cell r="H6358" t="str">
            <v>法金NBS</v>
          </cell>
          <cell r="I6358" t="str">
            <v/>
          </cell>
          <cell r="J6358" t="str">
            <v>N/A</v>
          </cell>
        </row>
        <row r="6359">
          <cell r="B6359" t="str">
            <v>A873058</v>
          </cell>
          <cell r="C6359" t="str">
            <v>有追應收帳款融資交易明細</v>
          </cell>
          <cell r="D6359" t="str">
            <v>N</v>
          </cell>
          <cell r="E6359" t="str">
            <v/>
          </cell>
          <cell r="F6359" t="str">
            <v>AR</v>
          </cell>
          <cell r="G6359" t="str">
            <v>法金NBS</v>
          </cell>
          <cell r="H6359" t="str">
            <v>法金NBS</v>
          </cell>
          <cell r="I6359" t="str">
            <v/>
          </cell>
          <cell r="J6359" t="str">
            <v>N/A</v>
          </cell>
        </row>
        <row r="6360">
          <cell r="B6360" t="str">
            <v>A873059</v>
          </cell>
          <cell r="C6360" t="str">
            <v>無追應收帳款承購交易明細</v>
          </cell>
          <cell r="D6360" t="str">
            <v>N</v>
          </cell>
          <cell r="E6360" t="str">
            <v/>
          </cell>
          <cell r="F6360" t="str">
            <v>AR</v>
          </cell>
          <cell r="G6360" t="str">
            <v>法金NBS</v>
          </cell>
          <cell r="H6360" t="str">
            <v>法金NBS</v>
          </cell>
          <cell r="I6360" t="str">
            <v/>
          </cell>
          <cell r="J6360" t="str">
            <v>N/A</v>
          </cell>
        </row>
        <row r="6361">
          <cell r="B6361" t="str">
            <v>A873059</v>
          </cell>
          <cell r="C6361" t="str">
            <v>無追應收帳款承購交易明細</v>
          </cell>
          <cell r="D6361" t="str">
            <v>N</v>
          </cell>
          <cell r="E6361" t="str">
            <v/>
          </cell>
          <cell r="F6361" t="str">
            <v>AR</v>
          </cell>
          <cell r="G6361" t="str">
            <v>法金NBS</v>
          </cell>
          <cell r="H6361" t="str">
            <v>法金NBS</v>
          </cell>
          <cell r="I6361" t="str">
            <v/>
          </cell>
          <cell r="J6361" t="str">
            <v>N/A</v>
          </cell>
        </row>
        <row r="6362">
          <cell r="B6362" t="str">
            <v>A87305A</v>
          </cell>
          <cell r="C6362" t="str">
            <v>應收帳款無追鎖權交易明細查詢</v>
          </cell>
          <cell r="D6362" t="str">
            <v>N</v>
          </cell>
          <cell r="E6362" t="str">
            <v/>
          </cell>
          <cell r="F6362" t="str">
            <v>AR</v>
          </cell>
          <cell r="G6362" t="str">
            <v>法金NBS</v>
          </cell>
          <cell r="H6362" t="str">
            <v>法金NBS</v>
          </cell>
          <cell r="I6362" t="str">
            <v/>
          </cell>
          <cell r="J6362" t="str">
            <v>N/A</v>
          </cell>
        </row>
        <row r="6363">
          <cell r="B6363" t="str">
            <v>A87305A</v>
          </cell>
          <cell r="C6363" t="str">
            <v>應收帳款無追鎖權交易明細查詢</v>
          </cell>
          <cell r="D6363" t="str">
            <v>N</v>
          </cell>
          <cell r="E6363" t="str">
            <v/>
          </cell>
          <cell r="F6363" t="str">
            <v>AR</v>
          </cell>
          <cell r="G6363" t="str">
            <v>法金NBS</v>
          </cell>
          <cell r="H6363" t="str">
            <v>法金NBS</v>
          </cell>
          <cell r="I6363" t="str">
            <v/>
          </cell>
          <cell r="J6363" t="str">
            <v>N/A</v>
          </cell>
        </row>
        <row r="6364">
          <cell r="B6364" t="str">
            <v>A87305B</v>
          </cell>
          <cell r="C6364" t="str">
            <v>間接授信一般交易明細</v>
          </cell>
          <cell r="D6364" t="str">
            <v>Y</v>
          </cell>
          <cell r="E6364" t="str">
            <v/>
          </cell>
          <cell r="F6364" t="str">
            <v>CBP04</v>
          </cell>
          <cell r="G6364" t="str">
            <v>法金NBS</v>
          </cell>
          <cell r="H6364" t="str">
            <v>法金NBS</v>
          </cell>
          <cell r="I6364" t="str">
            <v/>
          </cell>
          <cell r="J6364" t="str">
            <v>新世代分行系統(NBS)</v>
          </cell>
        </row>
        <row r="6365">
          <cell r="B6365" t="str">
            <v>A873061</v>
          </cell>
          <cell r="C6365" t="str">
            <v>變更紀錄查詢</v>
          </cell>
          <cell r="D6365" t="str">
            <v>Y</v>
          </cell>
          <cell r="E6365" t="str">
            <v/>
          </cell>
          <cell r="F6365" t="str">
            <v>CBP04</v>
          </cell>
          <cell r="G6365" t="str">
            <v>法金NBS</v>
          </cell>
          <cell r="H6365" t="str">
            <v>法金NBS</v>
          </cell>
          <cell r="I6365" t="str">
            <v/>
          </cell>
          <cell r="J6365" t="str">
            <v>新世代分行系統(NBS)</v>
          </cell>
        </row>
        <row r="6366">
          <cell r="B6366" t="str">
            <v>A874011</v>
          </cell>
          <cell r="C6366" t="str">
            <v>待整理授信款查詢 - 全行</v>
          </cell>
          <cell r="D6366" t="str">
            <v>Y</v>
          </cell>
          <cell r="E6366" t="str">
            <v/>
          </cell>
          <cell r="F6366" t="str">
            <v>CBP04</v>
          </cell>
          <cell r="G6366" t="str">
            <v>法金NBS</v>
          </cell>
          <cell r="H6366" t="str">
            <v>法金NBS</v>
          </cell>
          <cell r="I6366" t="str">
            <v/>
          </cell>
          <cell r="J6366" t="str">
            <v>新世代分行系統(NBS)</v>
          </cell>
        </row>
        <row r="6367">
          <cell r="B6367" t="str">
            <v>A874012</v>
          </cell>
          <cell r="C6367" t="str">
            <v>待整理授信款明細查詢</v>
          </cell>
          <cell r="D6367" t="str">
            <v>Y</v>
          </cell>
          <cell r="E6367" t="str">
            <v/>
          </cell>
          <cell r="F6367" t="str">
            <v>CBP04</v>
          </cell>
          <cell r="G6367" t="str">
            <v>法金NBS</v>
          </cell>
          <cell r="H6367" t="str">
            <v>法金NBS</v>
          </cell>
          <cell r="I6367" t="str">
            <v/>
          </cell>
          <cell r="J6367" t="str">
            <v>新世代分行系統(NBS)</v>
          </cell>
        </row>
        <row r="6368">
          <cell r="B6368" t="str">
            <v>A874021</v>
          </cell>
          <cell r="C6368" t="str">
            <v>訴訟代墊款查詢(全行)</v>
          </cell>
          <cell r="D6368" t="str">
            <v>Y</v>
          </cell>
          <cell r="E6368" t="str">
            <v/>
          </cell>
          <cell r="F6368" t="str">
            <v>CBP04</v>
          </cell>
          <cell r="G6368" t="str">
            <v>法金NBS</v>
          </cell>
          <cell r="H6368" t="str">
            <v>法金NBS</v>
          </cell>
          <cell r="I6368" t="str">
            <v/>
          </cell>
          <cell r="J6368" t="str">
            <v>新世代分行系統(NBS)</v>
          </cell>
        </row>
        <row r="6369">
          <cell r="B6369" t="str">
            <v>A874022</v>
          </cell>
          <cell r="C6369" t="str">
            <v>訴訟代墊款交易明細查詢</v>
          </cell>
          <cell r="D6369" t="str">
            <v>Y</v>
          </cell>
          <cell r="E6369" t="str">
            <v/>
          </cell>
          <cell r="F6369" t="str">
            <v>CBP04</v>
          </cell>
          <cell r="G6369" t="str">
            <v>法金NBS</v>
          </cell>
          <cell r="H6369" t="str">
            <v>法金NBS</v>
          </cell>
          <cell r="I6369" t="str">
            <v/>
          </cell>
          <cell r="J6369" t="str">
            <v>新世代分行系統(NBS)</v>
          </cell>
        </row>
        <row r="6370">
          <cell r="B6370" t="str">
            <v>A874031</v>
          </cell>
          <cell r="C6370" t="str">
            <v>授信還款待處理款項明細查詢.</v>
          </cell>
          <cell r="D6370" t="str">
            <v>Y</v>
          </cell>
          <cell r="E6370" t="str">
            <v/>
          </cell>
          <cell r="F6370" t="str">
            <v>CBP04</v>
          </cell>
          <cell r="G6370" t="str">
            <v>法金NBS</v>
          </cell>
          <cell r="H6370" t="str">
            <v>法金NBS</v>
          </cell>
          <cell r="I6370" t="str">
            <v/>
          </cell>
          <cell r="J6370" t="str">
            <v>新世代分行系統(NBS)</v>
          </cell>
        </row>
        <row r="6371">
          <cell r="B6371" t="str">
            <v>A874041</v>
          </cell>
          <cell r="C6371" t="str">
            <v>企金顧客手續費登錄查詢</v>
          </cell>
          <cell r="D6371" t="str">
            <v>Y</v>
          </cell>
          <cell r="E6371" t="str">
            <v/>
          </cell>
          <cell r="F6371" t="str">
            <v>CBP04</v>
          </cell>
          <cell r="G6371" t="str">
            <v>法金NBS</v>
          </cell>
          <cell r="H6371" t="str">
            <v>法金NBS</v>
          </cell>
          <cell r="I6371" t="str">
            <v/>
          </cell>
          <cell r="J6371" t="str">
            <v>新世代分行系統(NBS)</v>
          </cell>
        </row>
        <row r="6372">
          <cell r="B6372" t="str">
            <v>A874051</v>
          </cell>
          <cell r="C6372" t="str">
            <v>手續費收據列印查詢</v>
          </cell>
          <cell r="D6372" t="str">
            <v>Y</v>
          </cell>
          <cell r="E6372" t="str">
            <v/>
          </cell>
          <cell r="F6372" t="str">
            <v>CBP04</v>
          </cell>
          <cell r="G6372" t="str">
            <v>法金NBS</v>
          </cell>
          <cell r="H6372" t="str">
            <v>法金NBS</v>
          </cell>
          <cell r="I6372" t="str">
            <v/>
          </cell>
          <cell r="J6372" t="str">
            <v>新世代分行系統(NBS)</v>
          </cell>
        </row>
        <row r="6373">
          <cell r="B6373" t="str">
            <v>A874052</v>
          </cell>
          <cell r="C6373" t="str">
            <v>間接授信手續費查詢-承兌手續費</v>
          </cell>
          <cell r="D6373" t="str">
            <v>Y</v>
          </cell>
          <cell r="E6373" t="str">
            <v/>
          </cell>
          <cell r="F6373" t="str">
            <v>CBP04</v>
          </cell>
          <cell r="G6373" t="str">
            <v>法金NBS</v>
          </cell>
          <cell r="H6373" t="str">
            <v>法金NBS</v>
          </cell>
          <cell r="I6373" t="str">
            <v/>
          </cell>
          <cell r="J6373" t="str">
            <v>新世代分行系統(NBS)</v>
          </cell>
        </row>
        <row r="6374">
          <cell r="B6374" t="str">
            <v>A874053</v>
          </cell>
          <cell r="C6374" t="str">
            <v>間接授信收據列印</v>
          </cell>
          <cell r="D6374" t="str">
            <v>N</v>
          </cell>
          <cell r="E6374" t="str">
            <v/>
          </cell>
          <cell r="F6374" t="str">
            <v>N</v>
          </cell>
          <cell r="G6374" t="str">
            <v>法金NBS</v>
          </cell>
          <cell r="H6374" t="str">
            <v>N</v>
          </cell>
          <cell r="I6374" t="str">
            <v/>
          </cell>
          <cell r="J6374" t="str">
            <v>新世代分行系統(NBS)</v>
          </cell>
        </row>
        <row r="6375">
          <cell r="B6375" t="str">
            <v>A877011</v>
          </cell>
          <cell r="C6375" t="str">
            <v>放款利率查詢</v>
          </cell>
          <cell r="D6375" t="str">
            <v>Y</v>
          </cell>
          <cell r="E6375" t="str">
            <v/>
          </cell>
          <cell r="F6375" t="str">
            <v>CBP04</v>
          </cell>
          <cell r="G6375" t="str">
            <v>法金NBS</v>
          </cell>
          <cell r="H6375" t="str">
            <v>法金NBS</v>
          </cell>
          <cell r="I6375" t="str">
            <v/>
          </cell>
          <cell r="J6375" t="str">
            <v>新世代分行系統(NBS)</v>
          </cell>
        </row>
        <row r="6376">
          <cell r="B6376" t="str">
            <v>A877012</v>
          </cell>
          <cell r="C6376" t="str">
            <v>外幣資金市場利率查詢</v>
          </cell>
          <cell r="D6376" t="str">
            <v>Y</v>
          </cell>
          <cell r="E6376" t="str">
            <v/>
          </cell>
          <cell r="F6376" t="str">
            <v>EQP</v>
          </cell>
          <cell r="G6376" t="str">
            <v>法金NBS</v>
          </cell>
          <cell r="H6376" t="str">
            <v>法金NBS</v>
          </cell>
          <cell r="I6376" t="str">
            <v/>
          </cell>
          <cell r="J6376" t="str">
            <v>新世代分行系統(NBS)</v>
          </cell>
        </row>
        <row r="6377">
          <cell r="B6377" t="str">
            <v>A893011</v>
          </cell>
          <cell r="C6377" t="str">
            <v>預約交易清單查詢</v>
          </cell>
          <cell r="D6377" t="str">
            <v>Y</v>
          </cell>
          <cell r="E6377" t="str">
            <v/>
          </cell>
          <cell r="F6377" t="str">
            <v>CBP04</v>
          </cell>
          <cell r="G6377" t="str">
            <v>法金NBS</v>
          </cell>
          <cell r="H6377" t="str">
            <v>法金NBS</v>
          </cell>
          <cell r="I6377" t="str">
            <v/>
          </cell>
          <cell r="J6377" t="str">
            <v>新世代分行系統(NBS)</v>
          </cell>
        </row>
        <row r="6378">
          <cell r="B6378" t="str">
            <v>A893012</v>
          </cell>
          <cell r="C6378" t="str">
            <v>預約交易清單查詢</v>
          </cell>
          <cell r="D6378" t="str">
            <v>N</v>
          </cell>
          <cell r="E6378" t="str">
            <v/>
          </cell>
          <cell r="F6378" t="str">
            <v>CBP04</v>
          </cell>
          <cell r="G6378" t="str">
            <v>法金NBS</v>
          </cell>
          <cell r="H6378" t="str">
            <v>法金NBS</v>
          </cell>
          <cell r="I6378" t="str">
            <v/>
          </cell>
          <cell r="J6378" t="str">
            <v>N/A</v>
          </cell>
        </row>
        <row r="6379">
          <cell r="B6379" t="str">
            <v>A893013</v>
          </cell>
          <cell r="C6379" t="str">
            <v>預約交易取消</v>
          </cell>
          <cell r="D6379" t="str">
            <v>Y</v>
          </cell>
          <cell r="E6379" t="str">
            <v/>
          </cell>
          <cell r="F6379" t="str">
            <v>CBP04</v>
          </cell>
          <cell r="G6379" t="str">
            <v>法金NBS</v>
          </cell>
          <cell r="H6379" t="str">
            <v>法金NBS</v>
          </cell>
          <cell r="I6379" t="str">
            <v/>
          </cell>
          <cell r="J6379" t="str">
            <v>新世代分行系統(NBS)</v>
          </cell>
        </row>
        <row r="6380">
          <cell r="B6380" t="str">
            <v>A894012</v>
          </cell>
          <cell r="C6380" t="str">
            <v>備償專戶轉帳(預檢核)</v>
          </cell>
          <cell r="D6380" t="str">
            <v>Y</v>
          </cell>
          <cell r="E6380" t="str">
            <v/>
          </cell>
          <cell r="F6380" t="str">
            <v>CBP04</v>
          </cell>
          <cell r="G6380" t="str">
            <v>法金NBS</v>
          </cell>
          <cell r="H6380" t="str">
            <v>法金NBS</v>
          </cell>
          <cell r="I6380" t="str">
            <v/>
          </cell>
          <cell r="J6380" t="str">
            <v>新世代分行系統(NBS)</v>
          </cell>
        </row>
        <row r="6381">
          <cell r="B6381" t="str">
            <v>A894013</v>
          </cell>
          <cell r="C6381" t="str">
            <v>備償專戶轉帳</v>
          </cell>
          <cell r="D6381" t="str">
            <v>Y</v>
          </cell>
          <cell r="E6381" t="str">
            <v/>
          </cell>
          <cell r="F6381" t="str">
            <v>CBP04</v>
          </cell>
          <cell r="G6381" t="str">
            <v>法金NBS</v>
          </cell>
          <cell r="H6381" t="str">
            <v>法金NBS</v>
          </cell>
          <cell r="I6381" t="str">
            <v/>
          </cell>
          <cell r="J6381" t="str">
            <v>新世代分行系統(NBS)</v>
          </cell>
        </row>
        <row r="6382">
          <cell r="B6382" t="str">
            <v>A895012</v>
          </cell>
          <cell r="C6382" t="str">
            <v>批覆書移管預檢核</v>
          </cell>
          <cell r="D6382" t="str">
            <v>N</v>
          </cell>
          <cell r="E6382" t="str">
            <v/>
          </cell>
          <cell r="F6382" t="str">
            <v>CBP04</v>
          </cell>
          <cell r="G6382" t="str">
            <v>法金NBS</v>
          </cell>
          <cell r="H6382" t="str">
            <v>法金NBS</v>
          </cell>
          <cell r="I6382" t="str">
            <v/>
          </cell>
          <cell r="J6382" t="str">
            <v>新世代分行系統(NBS)</v>
          </cell>
        </row>
        <row r="6383">
          <cell r="B6383" t="str">
            <v>A895013</v>
          </cell>
          <cell r="C6383" t="str">
            <v>批覆書移管</v>
          </cell>
          <cell r="D6383" t="str">
            <v>Y</v>
          </cell>
          <cell r="E6383" t="str">
            <v/>
          </cell>
          <cell r="F6383" t="str">
            <v>CBP04</v>
          </cell>
          <cell r="G6383" t="str">
            <v>法金NBS</v>
          </cell>
          <cell r="H6383" t="str">
            <v>法金NBS</v>
          </cell>
          <cell r="I6383" t="str">
            <v/>
          </cell>
          <cell r="J6383" t="str">
            <v>新世代分行系統(NBS)</v>
          </cell>
        </row>
        <row r="6384">
          <cell r="B6384" t="str">
            <v>A895021</v>
          </cell>
          <cell r="C6384" t="str">
            <v>間接授信帳號移管</v>
          </cell>
          <cell r="D6384" t="str">
            <v>Y</v>
          </cell>
          <cell r="E6384" t="str">
            <v/>
          </cell>
          <cell r="F6384" t="str">
            <v>CBP04</v>
          </cell>
          <cell r="G6384" t="str">
            <v>法金NBS</v>
          </cell>
          <cell r="H6384" t="str">
            <v>法金NBS</v>
          </cell>
          <cell r="I6384" t="str">
            <v/>
          </cell>
          <cell r="J6384" t="str">
            <v>新世代分行系統(NBS)</v>
          </cell>
        </row>
        <row r="6385">
          <cell r="B6385" t="str">
            <v>A895031</v>
          </cell>
          <cell r="C6385" t="str">
            <v>批覆書移管、帳號移管預約交易</v>
          </cell>
          <cell r="D6385" t="str">
            <v>Y</v>
          </cell>
          <cell r="E6385" t="str">
            <v/>
          </cell>
          <cell r="F6385" t="str">
            <v>CBP04</v>
          </cell>
          <cell r="G6385" t="str">
            <v>N</v>
          </cell>
          <cell r="H6385" t="str">
            <v>法金NBS</v>
          </cell>
          <cell r="I6385" t="str">
            <v/>
          </cell>
          <cell r="J6385" t="str">
            <v>新世代分行系統(NBS)</v>
          </cell>
        </row>
        <row r="6386">
          <cell r="B6386" t="str">
            <v>A896011</v>
          </cell>
          <cell r="C6386" t="str">
            <v>中心會計作業查詢</v>
          </cell>
          <cell r="D6386" t="str">
            <v>N</v>
          </cell>
          <cell r="E6386" t="str">
            <v/>
          </cell>
          <cell r="F6386" t="str">
            <v>N</v>
          </cell>
          <cell r="G6386" t="str">
            <v>法金NBS</v>
          </cell>
          <cell r="H6386" t="str">
            <v>法金NBS</v>
          </cell>
          <cell r="I6386" t="str">
            <v/>
          </cell>
          <cell r="J6386" t="str">
            <v>N/A</v>
          </cell>
        </row>
        <row r="6387">
          <cell r="B6387" t="str">
            <v>A897011</v>
          </cell>
          <cell r="C6387" t="str">
            <v>每日存同餘額查詢</v>
          </cell>
          <cell r="D6387" t="str">
            <v>N</v>
          </cell>
          <cell r="E6387" t="str">
            <v/>
          </cell>
          <cell r="F6387" t="str">
            <v>CBP03</v>
          </cell>
          <cell r="G6387" t="str">
            <v>法金NBS</v>
          </cell>
          <cell r="H6387" t="str">
            <v>法金NBS</v>
          </cell>
          <cell r="I6387" t="str">
            <v/>
          </cell>
          <cell r="J6387" t="str">
            <v>新世代分行系統(NBS)</v>
          </cell>
        </row>
        <row r="6388">
          <cell r="B6388" t="str">
            <v>A898011</v>
          </cell>
          <cell r="C6388" t="str">
            <v>業管單位授權查詢</v>
          </cell>
          <cell r="D6388" t="str">
            <v>Y</v>
          </cell>
          <cell r="E6388" t="str">
            <v/>
          </cell>
          <cell r="F6388" t="str">
            <v>CBP04</v>
          </cell>
          <cell r="G6388" t="str">
            <v>法金NBS</v>
          </cell>
          <cell r="H6388" t="str">
            <v>法金NBS</v>
          </cell>
          <cell r="I6388" t="str">
            <v/>
          </cell>
          <cell r="J6388" t="str">
            <v>新世代分行系統(NBS)</v>
          </cell>
        </row>
        <row r="6389">
          <cell r="B6389" t="str">
            <v>A898012</v>
          </cell>
          <cell r="C6389" t="str">
            <v>業管單位授權</v>
          </cell>
          <cell r="D6389" t="str">
            <v>Y</v>
          </cell>
          <cell r="E6389" t="str">
            <v/>
          </cell>
          <cell r="F6389" t="str">
            <v>CBP04</v>
          </cell>
          <cell r="G6389" t="str">
            <v>法金NBS</v>
          </cell>
          <cell r="H6389" t="str">
            <v>法金NBS</v>
          </cell>
          <cell r="I6389" t="str">
            <v/>
          </cell>
          <cell r="J6389" t="str">
            <v>新世代分行系統(NBS)</v>
          </cell>
        </row>
        <row r="6390">
          <cell r="B6390" t="str">
            <v>A898013</v>
          </cell>
          <cell r="C6390" t="str">
            <v>業管單位授權查詢2</v>
          </cell>
          <cell r="D6390" t="str">
            <v>N</v>
          </cell>
          <cell r="E6390" t="str">
            <v/>
          </cell>
          <cell r="F6390" t="str">
            <v>CBP04</v>
          </cell>
          <cell r="G6390" t="str">
            <v>法金NBS</v>
          </cell>
          <cell r="H6390" t="str">
            <v>法金NBS</v>
          </cell>
          <cell r="I6390" t="str">
            <v/>
          </cell>
          <cell r="J6390" t="str">
            <v>新世代分行系統(NBS)</v>
          </cell>
        </row>
        <row r="6391">
          <cell r="B6391" t="str">
            <v>A898014</v>
          </cell>
          <cell r="C6391" t="str">
            <v>業管單位授權(二)切出本金調整</v>
          </cell>
          <cell r="D6391" t="str">
            <v>N</v>
          </cell>
          <cell r="E6391" t="str">
            <v/>
          </cell>
          <cell r="F6391" t="str">
            <v>CBP04</v>
          </cell>
          <cell r="G6391" t="str">
            <v>法金NBS</v>
          </cell>
          <cell r="H6391" t="str">
            <v>法金NBS</v>
          </cell>
          <cell r="I6391" t="str">
            <v/>
          </cell>
          <cell r="J6391" t="str">
            <v>N/A</v>
          </cell>
        </row>
        <row r="6392">
          <cell r="B6392" t="str">
            <v>A898014</v>
          </cell>
          <cell r="C6392" t="str">
            <v>業管單位授權(二)切出本金調整</v>
          </cell>
          <cell r="D6392" t="str">
            <v>N</v>
          </cell>
          <cell r="E6392" t="str">
            <v/>
          </cell>
          <cell r="F6392" t="str">
            <v>CBP04</v>
          </cell>
          <cell r="G6392" t="str">
            <v>法金NBS</v>
          </cell>
          <cell r="H6392" t="str">
            <v>法金NBS</v>
          </cell>
          <cell r="I6392" t="str">
            <v/>
          </cell>
          <cell r="J6392" t="str">
            <v>N/A</v>
          </cell>
        </row>
        <row r="6393">
          <cell r="B6393" t="str">
            <v>E812013</v>
          </cell>
          <cell r="C6393" t="str">
            <v>動用放行一般/分批/循還沖正</v>
          </cell>
          <cell r="D6393" t="str">
            <v>Y</v>
          </cell>
          <cell r="E6393" t="str">
            <v/>
          </cell>
          <cell r="F6393" t="str">
            <v>CBP04</v>
          </cell>
          <cell r="G6393" t="str">
            <v>N</v>
          </cell>
          <cell r="H6393" t="str">
            <v>法金NBS</v>
          </cell>
          <cell r="I6393" t="str">
            <v/>
          </cell>
          <cell r="J6393" t="str">
            <v>新世代分行系統(NBS)</v>
          </cell>
        </row>
        <row r="6394">
          <cell r="B6394" t="str">
            <v>E813013</v>
          </cell>
          <cell r="C6394" t="str">
            <v>外幣改貸台幣沖正</v>
          </cell>
          <cell r="D6394" t="str">
            <v>Y</v>
          </cell>
          <cell r="E6394" t="str">
            <v/>
          </cell>
          <cell r="F6394" t="str">
            <v>CBP04</v>
          </cell>
          <cell r="G6394" t="str">
            <v>N</v>
          </cell>
          <cell r="H6394" t="str">
            <v>法金NBS</v>
          </cell>
          <cell r="I6394" t="str">
            <v/>
          </cell>
          <cell r="J6394" t="str">
            <v>新世代分行系統(NBS)</v>
          </cell>
        </row>
        <row r="6395">
          <cell r="B6395" t="str">
            <v>E815012</v>
          </cell>
          <cell r="C6395" t="str">
            <v>貼現沖正</v>
          </cell>
          <cell r="D6395" t="str">
            <v>Y</v>
          </cell>
          <cell r="E6395" t="str">
            <v/>
          </cell>
          <cell r="F6395" t="str">
            <v>CBP04</v>
          </cell>
          <cell r="G6395" t="str">
            <v>N</v>
          </cell>
          <cell r="H6395" t="str">
            <v>法金NBS</v>
          </cell>
          <cell r="I6395" t="str">
            <v/>
          </cell>
          <cell r="J6395" t="str">
            <v>新世代分行系統(NBS)</v>
          </cell>
        </row>
        <row r="6396">
          <cell r="B6396" t="str">
            <v>E821013</v>
          </cell>
          <cell r="C6396" t="str">
            <v>放款繳息沖正</v>
          </cell>
          <cell r="D6396" t="str">
            <v>Y</v>
          </cell>
          <cell r="E6396" t="str">
            <v/>
          </cell>
          <cell r="F6396" t="str">
            <v>CBP04</v>
          </cell>
          <cell r="G6396" t="str">
            <v>N</v>
          </cell>
          <cell r="H6396" t="str">
            <v>法金NBS</v>
          </cell>
          <cell r="I6396" t="str">
            <v/>
          </cell>
          <cell r="J6396" t="str">
            <v>新世代分行系統(NBS)</v>
          </cell>
        </row>
        <row r="6397">
          <cell r="B6397" t="str">
            <v>E821023</v>
          </cell>
          <cell r="C6397" t="str">
            <v>部份還本沖正</v>
          </cell>
          <cell r="D6397" t="str">
            <v>Y</v>
          </cell>
          <cell r="E6397" t="str">
            <v/>
          </cell>
          <cell r="F6397" t="str">
            <v>CBP04</v>
          </cell>
          <cell r="G6397" t="str">
            <v>N</v>
          </cell>
          <cell r="H6397" t="str">
            <v>法金NBS</v>
          </cell>
          <cell r="I6397" t="str">
            <v/>
          </cell>
          <cell r="J6397" t="str">
            <v>新世代分行系統(NBS)</v>
          </cell>
        </row>
        <row r="6398">
          <cell r="B6398" t="str">
            <v>E821033</v>
          </cell>
          <cell r="C6398" t="str">
            <v>清償沖正</v>
          </cell>
          <cell r="D6398" t="str">
            <v>Y</v>
          </cell>
          <cell r="E6398" t="str">
            <v/>
          </cell>
          <cell r="F6398" t="str">
            <v>CBP04</v>
          </cell>
          <cell r="G6398" t="str">
            <v>N</v>
          </cell>
          <cell r="H6398" t="str">
            <v>法金NBS</v>
          </cell>
          <cell r="I6398" t="str">
            <v/>
          </cell>
          <cell r="J6398" t="str">
            <v>新世代分行系統(NBS)</v>
          </cell>
        </row>
        <row r="6399">
          <cell r="B6399" t="str">
            <v>E821042</v>
          </cell>
          <cell r="C6399" t="str">
            <v>貼現償還沖正</v>
          </cell>
          <cell r="D6399" t="str">
            <v>Y</v>
          </cell>
          <cell r="E6399" t="str">
            <v/>
          </cell>
          <cell r="F6399" t="str">
            <v>CBP04</v>
          </cell>
          <cell r="G6399" t="str">
            <v>N</v>
          </cell>
          <cell r="H6399" t="str">
            <v>法金NBS</v>
          </cell>
          <cell r="I6399" t="str">
            <v/>
          </cell>
          <cell r="J6399" t="str">
            <v>新世代分行系統(NBS)</v>
          </cell>
        </row>
        <row r="6400">
          <cell r="B6400" t="str">
            <v>E822012</v>
          </cell>
          <cell r="C6400" t="str">
            <v>放款利息調整/掛帳沖正</v>
          </cell>
          <cell r="D6400" t="str">
            <v>Y</v>
          </cell>
          <cell r="E6400" t="str">
            <v/>
          </cell>
          <cell r="F6400" t="str">
            <v>CBP04</v>
          </cell>
          <cell r="G6400" t="str">
            <v>N</v>
          </cell>
          <cell r="H6400" t="str">
            <v>法金NBS</v>
          </cell>
          <cell r="I6400" t="str">
            <v/>
          </cell>
          <cell r="J6400" t="str">
            <v>新世代分行系統(NBS)</v>
          </cell>
        </row>
        <row r="6401">
          <cell r="B6401" t="str">
            <v>E822023</v>
          </cell>
          <cell r="C6401" t="str">
            <v>放款利息繳還沖正</v>
          </cell>
          <cell r="D6401" t="str">
            <v>Y</v>
          </cell>
          <cell r="E6401" t="str">
            <v/>
          </cell>
          <cell r="F6401" t="str">
            <v>CBP04</v>
          </cell>
          <cell r="G6401" t="str">
            <v>N</v>
          </cell>
          <cell r="H6401" t="str">
            <v>法金NBS</v>
          </cell>
          <cell r="I6401" t="str">
            <v/>
          </cell>
          <cell r="J6401" t="str">
            <v>新世代分行系統(NBS)</v>
          </cell>
        </row>
        <row r="6402">
          <cell r="B6402" t="str">
            <v>E83103</v>
          </cell>
          <cell r="C6402" t="str">
            <v>科目變更/帳號歸屬沖正</v>
          </cell>
          <cell r="D6402" t="str">
            <v>Y</v>
          </cell>
          <cell r="E6402" t="str">
            <v/>
          </cell>
          <cell r="F6402" t="str">
            <v>CBP04</v>
          </cell>
          <cell r="G6402" t="str">
            <v>N</v>
          </cell>
          <cell r="H6402" t="str">
            <v>法金NBS</v>
          </cell>
          <cell r="I6402" t="str">
            <v/>
          </cell>
          <cell r="J6402" t="str">
            <v>新世代分行系統(NBS)</v>
          </cell>
        </row>
        <row r="6403">
          <cell r="B6403" t="str">
            <v>E831041</v>
          </cell>
          <cell r="C6403" t="str">
            <v>科目變更沖正 先做T5C7 再做科目變更沖正 R509</v>
          </cell>
          <cell r="D6403" t="str">
            <v>N</v>
          </cell>
          <cell r="E6403" t="str">
            <v/>
          </cell>
          <cell r="F6403" t="str">
            <v>CBP04</v>
          </cell>
          <cell r="G6403" t="str">
            <v>N</v>
          </cell>
          <cell r="H6403" t="str">
            <v>法金NBS</v>
          </cell>
          <cell r="I6403" t="str">
            <v/>
          </cell>
          <cell r="J6403" t="str">
            <v>新世代分行系統(NBS)</v>
          </cell>
        </row>
        <row r="6404">
          <cell r="B6404" t="str">
            <v>E841011</v>
          </cell>
          <cell r="C6404" t="str">
            <v>企金顧客手續費登錄沖正</v>
          </cell>
          <cell r="D6404" t="str">
            <v>Y</v>
          </cell>
          <cell r="E6404" t="str">
            <v/>
          </cell>
          <cell r="F6404" t="str">
            <v>CBP04</v>
          </cell>
          <cell r="G6404" t="str">
            <v>N</v>
          </cell>
          <cell r="H6404" t="str">
            <v>法金NBS</v>
          </cell>
          <cell r="I6404" t="str">
            <v/>
          </cell>
          <cell r="J6404" t="str">
            <v>新世代分行系統(NBS)</v>
          </cell>
        </row>
        <row r="6405">
          <cell r="B6405" t="str">
            <v>E841023</v>
          </cell>
          <cell r="C6405" t="str">
            <v>預收利息登錄/退費沖正</v>
          </cell>
          <cell r="D6405" t="str">
            <v>Y</v>
          </cell>
          <cell r="E6405" t="str">
            <v/>
          </cell>
          <cell r="F6405" t="str">
            <v>CBP04</v>
          </cell>
          <cell r="G6405" t="str">
            <v>N</v>
          </cell>
          <cell r="H6405" t="str">
            <v>法金NBS</v>
          </cell>
          <cell r="I6405" t="str">
            <v/>
          </cell>
          <cell r="J6405" t="str">
            <v>新世代分行系統(NBS)</v>
          </cell>
        </row>
        <row r="6406">
          <cell r="B6406" t="str">
            <v>E841033</v>
          </cell>
          <cell r="C6406" t="str">
            <v>法金委外鑑估費登錄沖正</v>
          </cell>
          <cell r="D6406" t="str">
            <v>Y</v>
          </cell>
          <cell r="E6406" t="str">
            <v/>
          </cell>
          <cell r="F6406" t="str">
            <v>CBP04</v>
          </cell>
          <cell r="G6406" t="str">
            <v>N</v>
          </cell>
          <cell r="H6406" t="str">
            <v>法金NBS</v>
          </cell>
          <cell r="I6406" t="str">
            <v/>
          </cell>
          <cell r="J6406" t="str">
            <v>新世代分行系統(NBS)</v>
          </cell>
        </row>
        <row r="6407">
          <cell r="B6407" t="str">
            <v>E841041</v>
          </cell>
          <cell r="C6407" t="str">
            <v>虛擬帳號存入沖正</v>
          </cell>
          <cell r="D6407" t="str">
            <v>Y</v>
          </cell>
          <cell r="E6407" t="str">
            <v/>
          </cell>
          <cell r="F6407" t="str">
            <v>CBP03</v>
          </cell>
          <cell r="G6407" t="str">
            <v>法金NBS</v>
          </cell>
          <cell r="H6407" t="str">
            <v>N</v>
          </cell>
          <cell r="I6407" t="str">
            <v/>
          </cell>
          <cell r="J6407" t="str">
            <v>新世代分行系統(NBS)</v>
          </cell>
        </row>
        <row r="6408">
          <cell r="B6408" t="str">
            <v>E842013</v>
          </cell>
          <cell r="C6408" t="str">
            <v>待整理授信款登錄沖正</v>
          </cell>
          <cell r="D6408" t="str">
            <v>Y</v>
          </cell>
          <cell r="E6408" t="str">
            <v/>
          </cell>
          <cell r="F6408" t="str">
            <v>CBP04</v>
          </cell>
          <cell r="G6408" t="str">
            <v>N</v>
          </cell>
          <cell r="H6408" t="str">
            <v>法金NBS</v>
          </cell>
          <cell r="I6408" t="str">
            <v/>
          </cell>
          <cell r="J6408" t="str">
            <v>新世代分行系統(NBS)</v>
          </cell>
        </row>
        <row r="6409">
          <cell r="B6409" t="str">
            <v>E842023</v>
          </cell>
          <cell r="C6409" t="str">
            <v>授信待整理授信款登錄沖正</v>
          </cell>
          <cell r="D6409" t="str">
            <v>Y</v>
          </cell>
          <cell r="E6409" t="str">
            <v/>
          </cell>
          <cell r="F6409" t="str">
            <v>CBP04</v>
          </cell>
          <cell r="G6409" t="str">
            <v>N</v>
          </cell>
          <cell r="H6409" t="str">
            <v>法金NBS</v>
          </cell>
          <cell r="I6409" t="str">
            <v/>
          </cell>
          <cell r="J6409" t="str">
            <v>新世代分行系統(NBS)</v>
          </cell>
        </row>
        <row r="6410">
          <cell r="B6410" t="str">
            <v>E842033</v>
          </cell>
          <cell r="C6410" t="str">
            <v>預收參貸手續費登錄沖正</v>
          </cell>
          <cell r="D6410" t="str">
            <v>Y</v>
          </cell>
          <cell r="E6410" t="str">
            <v/>
          </cell>
          <cell r="F6410" t="str">
            <v>CBP04</v>
          </cell>
          <cell r="G6410" t="str">
            <v>N</v>
          </cell>
          <cell r="H6410" t="str">
            <v>法金NBS</v>
          </cell>
          <cell r="I6410" t="str">
            <v/>
          </cell>
          <cell r="J6410" t="str">
            <v>新世代分行系統(NBS)</v>
          </cell>
        </row>
        <row r="6411">
          <cell r="B6411" t="str">
            <v>E851011</v>
          </cell>
          <cell r="C6411" t="str">
            <v>大報喜利率有彈性登錄沖正</v>
          </cell>
          <cell r="D6411" t="str">
            <v>N</v>
          </cell>
          <cell r="E6411" t="str">
            <v/>
          </cell>
          <cell r="F6411" t="str">
            <v>CBP04</v>
          </cell>
          <cell r="G6411" t="str">
            <v>N</v>
          </cell>
          <cell r="H6411" t="str">
            <v>法金NBS</v>
          </cell>
          <cell r="I6411" t="str">
            <v/>
          </cell>
          <cell r="J6411" t="str">
            <v>N/A</v>
          </cell>
        </row>
        <row r="6412">
          <cell r="B6412" t="str">
            <v>E851011</v>
          </cell>
          <cell r="C6412" t="str">
            <v>大報喜利率有彈性登錄沖正</v>
          </cell>
          <cell r="D6412" t="str">
            <v>N</v>
          </cell>
          <cell r="E6412" t="str">
            <v/>
          </cell>
          <cell r="F6412" t="str">
            <v>CBP04</v>
          </cell>
          <cell r="G6412" t="str">
            <v>N</v>
          </cell>
          <cell r="H6412" t="str">
            <v>法金NBS</v>
          </cell>
          <cell r="I6412" t="str">
            <v/>
          </cell>
          <cell r="J6412" t="str">
            <v>N/A</v>
          </cell>
        </row>
        <row r="6413">
          <cell r="B6413" t="str">
            <v>E861013</v>
          </cell>
          <cell r="C6413" t="str">
            <v>催收收回沖正</v>
          </cell>
          <cell r="D6413" t="str">
            <v>Y</v>
          </cell>
          <cell r="E6413" t="str">
            <v/>
          </cell>
          <cell r="F6413" t="str">
            <v>CBP04</v>
          </cell>
          <cell r="G6413" t="str">
            <v>N</v>
          </cell>
          <cell r="H6413" t="str">
            <v>法金NBS</v>
          </cell>
          <cell r="I6413" t="str">
            <v/>
          </cell>
          <cell r="J6413" t="str">
            <v>新世代分行系統(NBS)</v>
          </cell>
        </row>
        <row r="6414">
          <cell r="B6414" t="str">
            <v>E861023</v>
          </cell>
          <cell r="C6414" t="str">
            <v>呆帳收回沖正</v>
          </cell>
          <cell r="D6414" t="str">
            <v>Y</v>
          </cell>
          <cell r="E6414" t="str">
            <v/>
          </cell>
          <cell r="F6414" t="str">
            <v>CBP04</v>
          </cell>
          <cell r="G6414" t="str">
            <v>N</v>
          </cell>
          <cell r="H6414" t="str">
            <v>法金NBS</v>
          </cell>
          <cell r="I6414" t="str">
            <v/>
          </cell>
          <cell r="J6414" t="str">
            <v>新世代分行系統(NBS)</v>
          </cell>
        </row>
        <row r="6415">
          <cell r="B6415" t="str">
            <v>E861033</v>
          </cell>
          <cell r="C6415" t="str">
            <v>外匯呆帳收回沖正</v>
          </cell>
          <cell r="D6415" t="str">
            <v>Y</v>
          </cell>
          <cell r="E6415" t="str">
            <v/>
          </cell>
          <cell r="F6415" t="str">
            <v>CBP04</v>
          </cell>
          <cell r="G6415" t="str">
            <v>N</v>
          </cell>
          <cell r="H6415" t="str">
            <v>法金NBS</v>
          </cell>
          <cell r="I6415" t="str">
            <v/>
          </cell>
          <cell r="J6415" t="str">
            <v>新世代分行系統(NBS)</v>
          </cell>
        </row>
        <row r="6416">
          <cell r="B6416" t="str">
            <v>E862012</v>
          </cell>
          <cell r="C6416" t="str">
            <v>轉催收款沖正</v>
          </cell>
          <cell r="D6416" t="str">
            <v>Y</v>
          </cell>
          <cell r="E6416" t="str">
            <v/>
          </cell>
          <cell r="F6416" t="str">
            <v>CBP04</v>
          </cell>
          <cell r="G6416" t="str">
            <v>N</v>
          </cell>
          <cell r="H6416" t="str">
            <v>法金NBS</v>
          </cell>
          <cell r="I6416" t="str">
            <v/>
          </cell>
          <cell r="J6416" t="str">
            <v>新世代分行系統(NBS)</v>
          </cell>
        </row>
        <row r="6417">
          <cell r="B6417" t="str">
            <v>E862022</v>
          </cell>
          <cell r="C6417" t="str">
            <v>轉呆帳沖正</v>
          </cell>
          <cell r="D6417" t="str">
            <v>Y</v>
          </cell>
          <cell r="E6417" t="str">
            <v/>
          </cell>
          <cell r="F6417" t="str">
            <v>CBP04</v>
          </cell>
          <cell r="G6417" t="str">
            <v>N</v>
          </cell>
          <cell r="H6417" t="str">
            <v>法金NBS</v>
          </cell>
          <cell r="I6417" t="str">
            <v/>
          </cell>
          <cell r="J6417" t="str">
            <v>新世代分行系統(NBS)</v>
          </cell>
        </row>
        <row r="6418">
          <cell r="B6418" t="str">
            <v>E862033</v>
          </cell>
          <cell r="C6418" t="str">
            <v>催收轉放款沖正</v>
          </cell>
          <cell r="D6418" t="str">
            <v>Y</v>
          </cell>
          <cell r="E6418" t="str">
            <v/>
          </cell>
          <cell r="F6418" t="str">
            <v>CBP04</v>
          </cell>
          <cell r="G6418" t="str">
            <v>N</v>
          </cell>
          <cell r="H6418" t="str">
            <v>法金NBS</v>
          </cell>
          <cell r="I6418" t="str">
            <v/>
          </cell>
          <cell r="J6418" t="str">
            <v>新世代分行系統(NBS)</v>
          </cell>
        </row>
        <row r="6419">
          <cell r="B6419" t="str">
            <v>E863012</v>
          </cell>
          <cell r="C6419" t="str">
            <v>訴訟代墊款登錄沖正</v>
          </cell>
          <cell r="D6419" t="str">
            <v>Y</v>
          </cell>
          <cell r="E6419" t="str">
            <v/>
          </cell>
          <cell r="F6419" t="str">
            <v>CBP04</v>
          </cell>
          <cell r="G6419" t="str">
            <v>N</v>
          </cell>
          <cell r="H6419" t="str">
            <v>法金NBS</v>
          </cell>
          <cell r="I6419" t="str">
            <v/>
          </cell>
          <cell r="J6419" t="str">
            <v>新世代分行系統(NBS)</v>
          </cell>
        </row>
        <row r="6420">
          <cell r="B6420" t="str">
            <v>E894013</v>
          </cell>
          <cell r="C6420" t="str">
            <v>備償專戶轉帳沖正</v>
          </cell>
          <cell r="D6420" t="str">
            <v>Y</v>
          </cell>
          <cell r="E6420" t="str">
            <v/>
          </cell>
          <cell r="F6420" t="str">
            <v>CBP04</v>
          </cell>
          <cell r="G6420" t="str">
            <v>N</v>
          </cell>
          <cell r="H6420" t="str">
            <v>法金NBS</v>
          </cell>
          <cell r="I6420" t="str">
            <v/>
          </cell>
          <cell r="J6420" t="str">
            <v>新世代分行系統(NBS)</v>
          </cell>
        </row>
        <row r="6421">
          <cell r="B6421" t="str">
            <v>E895021</v>
          </cell>
          <cell r="C6421" t="str">
            <v>間接授信帳號移管沖正</v>
          </cell>
          <cell r="D6421" t="str">
            <v>N</v>
          </cell>
          <cell r="E6421" t="str">
            <v/>
          </cell>
          <cell r="F6421" t="str">
            <v>CBP04</v>
          </cell>
          <cell r="G6421" t="str">
            <v>N</v>
          </cell>
          <cell r="H6421" t="str">
            <v>法金NBS</v>
          </cell>
          <cell r="I6421" t="str">
            <v/>
          </cell>
          <cell r="J6421" t="str">
            <v>新世代分行系統(NBS)</v>
          </cell>
        </row>
        <row r="6422">
          <cell r="B6422" t="str">
            <v>A901011</v>
          </cell>
          <cell r="C6422" t="str">
            <v>取件區撥款前查詢畫面</v>
          </cell>
          <cell r="D6422" t="str">
            <v>Y</v>
          </cell>
          <cell r="E6422" t="str">
            <v/>
          </cell>
          <cell r="F6422" t="str">
            <v>CBP04</v>
          </cell>
          <cell r="G6422" t="str">
            <v>消金NBS</v>
          </cell>
          <cell r="H6422" t="str">
            <v/>
          </cell>
          <cell r="I6422" t="str">
            <v/>
          </cell>
          <cell r="J6422" t="str">
            <v>新世代分行系統(NBS)</v>
          </cell>
        </row>
        <row r="6423">
          <cell r="B6423" t="str">
            <v>A901011</v>
          </cell>
          <cell r="C6423" t="str">
            <v>取件區撥款前查詢畫面</v>
          </cell>
          <cell r="D6423" t="str">
            <v>N</v>
          </cell>
          <cell r="E6423" t="str">
            <v/>
          </cell>
          <cell r="F6423" t="str">
            <v>CBP04</v>
          </cell>
          <cell r="G6423" t="str">
            <v>消金NBS</v>
          </cell>
          <cell r="H6423" t="str">
            <v/>
          </cell>
          <cell r="I6423" t="str">
            <v/>
          </cell>
          <cell r="J6423" t="str">
            <v>N/A</v>
          </cell>
        </row>
        <row r="6424">
          <cell r="B6424" t="str">
            <v>A901012</v>
          </cell>
          <cell r="C6424" t="str">
            <v>取件區撥款前查詢畫面((T561帳號查詢)</v>
          </cell>
          <cell r="D6424" t="str">
            <v>Y</v>
          </cell>
          <cell r="E6424" t="str">
            <v/>
          </cell>
          <cell r="F6424" t="str">
            <v>CBP04</v>
          </cell>
          <cell r="G6424" t="str">
            <v>消金NBS</v>
          </cell>
          <cell r="H6424" t="str">
            <v/>
          </cell>
          <cell r="I6424" t="str">
            <v/>
          </cell>
          <cell r="J6424" t="str">
            <v>新世代分行系統(NBS)</v>
          </cell>
        </row>
        <row r="6425">
          <cell r="B6425" t="str">
            <v>A901013</v>
          </cell>
          <cell r="C6425" t="str">
            <v>擔保品歸戶查詢</v>
          </cell>
          <cell r="D6425" t="str">
            <v>Y</v>
          </cell>
          <cell r="E6425" t="str">
            <v/>
          </cell>
          <cell r="F6425" t="str">
            <v>CBP04</v>
          </cell>
          <cell r="G6425" t="str">
            <v>消金NBS</v>
          </cell>
          <cell r="H6425" t="str">
            <v/>
          </cell>
          <cell r="I6425" t="str">
            <v/>
          </cell>
          <cell r="J6425" t="str">
            <v>新世代分行系統(NBS)</v>
          </cell>
        </row>
        <row r="6426">
          <cell r="B6426" t="str">
            <v>A901014</v>
          </cell>
          <cell r="C6426" t="str">
            <v>股票擔保品歸戶查詢</v>
          </cell>
          <cell r="D6426" t="str">
            <v>Y</v>
          </cell>
          <cell r="E6426" t="str">
            <v/>
          </cell>
          <cell r="F6426" t="str">
            <v>CBP04</v>
          </cell>
          <cell r="G6426" t="str">
            <v>消金NBS</v>
          </cell>
          <cell r="H6426" t="str">
            <v/>
          </cell>
          <cell r="I6426" t="str">
            <v/>
          </cell>
          <cell r="J6426" t="str">
            <v>新世代分行系統(NBS)</v>
          </cell>
        </row>
        <row r="6427">
          <cell r="B6427" t="str">
            <v>A901015</v>
          </cell>
          <cell r="C6427" t="str">
            <v>保證人歸戶查詢</v>
          </cell>
          <cell r="D6427" t="str">
            <v>Y</v>
          </cell>
          <cell r="E6427" t="str">
            <v/>
          </cell>
          <cell r="F6427" t="str">
            <v>CBP04</v>
          </cell>
          <cell r="G6427" t="str">
            <v>消金NBS</v>
          </cell>
          <cell r="H6427" t="str">
            <v/>
          </cell>
          <cell r="I6427" t="str">
            <v/>
          </cell>
          <cell r="J6427" t="str">
            <v>新世代分行系統(NBS)</v>
          </cell>
        </row>
        <row r="6428">
          <cell r="B6428" t="str">
            <v>A901016</v>
          </cell>
          <cell r="C6428" t="str">
            <v>保證金額歸戶查詢</v>
          </cell>
          <cell r="D6428" t="str">
            <v>Y</v>
          </cell>
          <cell r="E6428" t="str">
            <v/>
          </cell>
          <cell r="F6428" t="str">
            <v>CBP04</v>
          </cell>
          <cell r="G6428" t="str">
            <v>消金NBS</v>
          </cell>
          <cell r="H6428" t="str">
            <v/>
          </cell>
          <cell r="I6428" t="str">
            <v/>
          </cell>
          <cell r="J6428" t="str">
            <v>新世代分行系統(NBS)</v>
          </cell>
        </row>
        <row r="6429">
          <cell r="B6429" t="str">
            <v>A901017</v>
          </cell>
          <cell r="C6429" t="str">
            <v>取件區(擔保品查詢)</v>
          </cell>
          <cell r="D6429" t="str">
            <v>Y</v>
          </cell>
          <cell r="E6429" t="str">
            <v/>
          </cell>
          <cell r="F6429" t="str">
            <v>CBP04</v>
          </cell>
          <cell r="G6429" t="str">
            <v>消金NBS</v>
          </cell>
          <cell r="H6429" t="str">
            <v/>
          </cell>
          <cell r="I6429" t="str">
            <v/>
          </cell>
          <cell r="J6429" t="str">
            <v>新世代分行系統(NBS)</v>
          </cell>
        </row>
        <row r="6430">
          <cell r="B6430" t="str">
            <v>A901018</v>
          </cell>
          <cell r="C6430" t="str">
            <v>取件區(透支契約流程登錄)</v>
          </cell>
          <cell r="D6430" t="str">
            <v>Y</v>
          </cell>
          <cell r="E6430" t="str">
            <v/>
          </cell>
          <cell r="F6430" t="str">
            <v>CBP04</v>
          </cell>
          <cell r="G6430" t="str">
            <v>消金NBS</v>
          </cell>
          <cell r="H6430" t="str">
            <v/>
          </cell>
          <cell r="I6430" t="str">
            <v/>
          </cell>
          <cell r="J6430" t="str">
            <v>新世代分行系統(NBS)</v>
          </cell>
        </row>
        <row r="6431">
          <cell r="B6431" t="str">
            <v>A901019</v>
          </cell>
          <cell r="C6431" t="str">
            <v>取件區-動用登錄查詢</v>
          </cell>
          <cell r="D6431" t="str">
            <v>Y</v>
          </cell>
          <cell r="E6431" t="str">
            <v/>
          </cell>
          <cell r="F6431" t="str">
            <v>CBP04</v>
          </cell>
          <cell r="G6431" t="str">
            <v>消金NBS</v>
          </cell>
          <cell r="H6431" t="str">
            <v/>
          </cell>
          <cell r="I6431" t="str">
            <v/>
          </cell>
          <cell r="J6431" t="str">
            <v>新世代分行系統(NBS)</v>
          </cell>
        </row>
        <row r="6432">
          <cell r="B6432" t="str">
            <v>A90101A</v>
          </cell>
          <cell r="C6432" t="str">
            <v>動用登錄</v>
          </cell>
          <cell r="D6432" t="str">
            <v>Y</v>
          </cell>
          <cell r="E6432" t="str">
            <v/>
          </cell>
          <cell r="F6432" t="str">
            <v>CBP04</v>
          </cell>
          <cell r="G6432" t="str">
            <v>消金NBS</v>
          </cell>
          <cell r="H6432" t="str">
            <v/>
          </cell>
          <cell r="I6432" t="str">
            <v/>
          </cell>
          <cell r="J6432" t="str">
            <v>新世代分行系統(NBS)</v>
          </cell>
        </row>
        <row r="6433">
          <cell r="B6433" t="str">
            <v>A90101B</v>
          </cell>
          <cell r="C6433" t="str">
            <v>取件區(動用放行)</v>
          </cell>
          <cell r="D6433" t="str">
            <v>Y</v>
          </cell>
          <cell r="E6433" t="str">
            <v/>
          </cell>
          <cell r="F6433" t="str">
            <v>CBP04</v>
          </cell>
          <cell r="G6433" t="str">
            <v>消金NBS</v>
          </cell>
          <cell r="H6433" t="str">
            <v/>
          </cell>
          <cell r="I6433" t="str">
            <v/>
          </cell>
          <cell r="J6433" t="str">
            <v>新世代分行系統(NBS)</v>
          </cell>
        </row>
        <row r="6434">
          <cell r="B6434" t="str">
            <v>E90101B</v>
          </cell>
          <cell r="C6434" t="str">
            <v>取件區(動用放行)沖正</v>
          </cell>
          <cell r="D6434" t="str">
            <v>Y</v>
          </cell>
          <cell r="E6434" t="str">
            <v/>
          </cell>
          <cell r="F6434" t="str">
            <v>CBP04</v>
          </cell>
          <cell r="G6434" t="str">
            <v>消金NBS</v>
          </cell>
          <cell r="H6434" t="str">
            <v/>
          </cell>
          <cell r="I6434" t="str">
            <v/>
          </cell>
          <cell r="J6434" t="str">
            <v>新世代分行系統(NBS)</v>
          </cell>
        </row>
        <row r="6435">
          <cell r="B6435" t="str">
            <v>A90101C</v>
          </cell>
          <cell r="C6435" t="str">
            <v>取件區(透支契約轉期)預檢核</v>
          </cell>
          <cell r="D6435" t="str">
            <v>Y</v>
          </cell>
          <cell r="E6435" t="str">
            <v/>
          </cell>
          <cell r="F6435" t="str">
            <v>CBP04</v>
          </cell>
          <cell r="G6435" t="str">
            <v>消金NBS</v>
          </cell>
          <cell r="H6435" t="str">
            <v/>
          </cell>
          <cell r="I6435" t="str">
            <v/>
          </cell>
          <cell r="J6435" t="str">
            <v>新世代分行系統(NBS)</v>
          </cell>
        </row>
        <row r="6436">
          <cell r="B6436" t="str">
            <v>A90101D</v>
          </cell>
          <cell r="C6436" t="str">
            <v>取件區(透支契約轉期)</v>
          </cell>
          <cell r="D6436" t="str">
            <v>Y</v>
          </cell>
          <cell r="E6436" t="str">
            <v/>
          </cell>
          <cell r="F6436" t="str">
            <v>CBP04</v>
          </cell>
          <cell r="G6436" t="str">
            <v>消金NBS</v>
          </cell>
          <cell r="H6436" t="str">
            <v/>
          </cell>
          <cell r="I6436" t="str">
            <v/>
          </cell>
          <cell r="J6436" t="str">
            <v>新世代分行系統(NBS)</v>
          </cell>
        </row>
        <row r="6437">
          <cell r="B6437" t="str">
            <v>A90101E</v>
          </cell>
          <cell r="C6437" t="str">
            <v>取件區(批覆書移轉T5C5預檢核)</v>
          </cell>
          <cell r="D6437" t="str">
            <v>Y</v>
          </cell>
          <cell r="E6437" t="str">
            <v/>
          </cell>
          <cell r="F6437" t="str">
            <v>CBP04</v>
          </cell>
          <cell r="G6437" t="str">
            <v>消金NBS</v>
          </cell>
          <cell r="H6437" t="str">
            <v/>
          </cell>
          <cell r="I6437" t="str">
            <v/>
          </cell>
          <cell r="J6437" t="str">
            <v>新世代分行系統(NBS)</v>
          </cell>
        </row>
        <row r="6438">
          <cell r="B6438" t="str">
            <v>A90101F</v>
          </cell>
          <cell r="C6438" t="str">
            <v>取件區(批覆書移轉T5C5)</v>
          </cell>
          <cell r="D6438" t="str">
            <v>Y</v>
          </cell>
          <cell r="E6438" t="str">
            <v/>
          </cell>
          <cell r="F6438" t="str">
            <v>CBP04</v>
          </cell>
          <cell r="G6438" t="str">
            <v>消金NBS</v>
          </cell>
          <cell r="H6438" t="str">
            <v/>
          </cell>
          <cell r="I6438" t="str">
            <v/>
          </cell>
          <cell r="J6438" t="str">
            <v>新世代分行系統(NBS)</v>
          </cell>
        </row>
        <row r="6439">
          <cell r="B6439" t="str">
            <v>A90101G</v>
          </cell>
          <cell r="C6439" t="str">
            <v>取件區撥款後查詢畫面(T561帳號查詢)</v>
          </cell>
          <cell r="D6439" t="str">
            <v>Y</v>
          </cell>
          <cell r="E6439" t="str">
            <v/>
          </cell>
          <cell r="F6439" t="str">
            <v>CBP04</v>
          </cell>
          <cell r="G6439" t="str">
            <v>消金NBS</v>
          </cell>
          <cell r="H6439" t="str">
            <v/>
          </cell>
          <cell r="I6439" t="str">
            <v/>
          </cell>
          <cell r="J6439" t="str">
            <v>新世代分行系統(NBS)</v>
          </cell>
        </row>
        <row r="6440">
          <cell r="B6440" t="str">
            <v>A90101H</v>
          </cell>
          <cell r="C6440" t="str">
            <v>取件區-退回NCS(刪除批覆書)</v>
          </cell>
          <cell r="D6440" t="str">
            <v>Y</v>
          </cell>
          <cell r="E6440" t="str">
            <v/>
          </cell>
          <cell r="F6440" t="str">
            <v>CBP04</v>
          </cell>
          <cell r="G6440" t="str">
            <v>消金NBS</v>
          </cell>
          <cell r="H6440" t="str">
            <v/>
          </cell>
          <cell r="I6440" t="str">
            <v/>
          </cell>
          <cell r="J6440" t="str">
            <v>新世代分行系統(NBS)</v>
          </cell>
        </row>
        <row r="6441">
          <cell r="B6441" t="str">
            <v>A902011</v>
          </cell>
          <cell r="C6441" t="str">
            <v>批覆書放行</v>
          </cell>
          <cell r="D6441" t="str">
            <v>Y</v>
          </cell>
          <cell r="E6441" t="str">
            <v/>
          </cell>
          <cell r="F6441" t="str">
            <v>CBP04</v>
          </cell>
          <cell r="G6441" t="str">
            <v>消金NBS</v>
          </cell>
          <cell r="H6441" t="str">
            <v/>
          </cell>
          <cell r="I6441" t="str">
            <v/>
          </cell>
          <cell r="J6441" t="str">
            <v>新世代分行系統(NBS)</v>
          </cell>
        </row>
        <row r="6442">
          <cell r="B6442" t="str">
            <v>A902021</v>
          </cell>
          <cell r="C6442" t="str">
            <v>批覆書查詢</v>
          </cell>
          <cell r="D6442" t="str">
            <v>Y</v>
          </cell>
          <cell r="E6442" t="str">
            <v/>
          </cell>
          <cell r="F6442" t="str">
            <v>CBP04</v>
          </cell>
          <cell r="G6442" t="str">
            <v>消金NBS</v>
          </cell>
          <cell r="H6442" t="str">
            <v/>
          </cell>
          <cell r="I6442" t="str">
            <v/>
          </cell>
          <cell r="J6442" t="str">
            <v>新世代分行系統(NBS)</v>
          </cell>
        </row>
        <row r="6443">
          <cell r="B6443" t="str">
            <v>A902022</v>
          </cell>
          <cell r="C6443" t="str">
            <v>批覆書登錄(預檢核)</v>
          </cell>
          <cell r="D6443" t="str">
            <v>Y</v>
          </cell>
          <cell r="E6443" t="str">
            <v/>
          </cell>
          <cell r="F6443" t="str">
            <v>CBP04</v>
          </cell>
          <cell r="G6443" t="str">
            <v>消金NBS</v>
          </cell>
          <cell r="H6443" t="str">
            <v/>
          </cell>
          <cell r="I6443" t="str">
            <v/>
          </cell>
          <cell r="J6443" t="str">
            <v>新世代分行系統(NBS)</v>
          </cell>
        </row>
        <row r="6444">
          <cell r="B6444" t="str">
            <v>A902023</v>
          </cell>
          <cell r="C6444" t="str">
            <v>批覆書登錄</v>
          </cell>
          <cell r="D6444" t="str">
            <v>Y</v>
          </cell>
          <cell r="E6444" t="str">
            <v/>
          </cell>
          <cell r="F6444" t="str">
            <v>CBP04</v>
          </cell>
          <cell r="G6444" t="str">
            <v>消金NBS</v>
          </cell>
          <cell r="H6444" t="str">
            <v/>
          </cell>
          <cell r="I6444" t="str">
            <v/>
          </cell>
          <cell r="J6444" t="str">
            <v>新世代分行系統(NBS)</v>
          </cell>
        </row>
        <row r="6445">
          <cell r="B6445" t="str">
            <v>A902031</v>
          </cell>
          <cell r="C6445" t="str">
            <v>批覆書停用/解除停用(預檢核)</v>
          </cell>
          <cell r="D6445" t="str">
            <v>Y</v>
          </cell>
          <cell r="E6445" t="str">
            <v/>
          </cell>
          <cell r="F6445" t="str">
            <v>CBP04</v>
          </cell>
          <cell r="G6445" t="str">
            <v>消金NBS</v>
          </cell>
          <cell r="H6445" t="str">
            <v/>
          </cell>
          <cell r="I6445" t="str">
            <v/>
          </cell>
          <cell r="J6445" t="str">
            <v>新世代分行系統(NBS)</v>
          </cell>
        </row>
        <row r="6446">
          <cell r="B6446" t="str">
            <v>A902032</v>
          </cell>
          <cell r="C6446" t="str">
            <v>批覆書停用/解除停用</v>
          </cell>
          <cell r="D6446" t="str">
            <v>Y</v>
          </cell>
          <cell r="E6446" t="str">
            <v/>
          </cell>
          <cell r="F6446" t="str">
            <v>CBP04</v>
          </cell>
          <cell r="G6446" t="str">
            <v>消金NBS</v>
          </cell>
          <cell r="H6446" t="str">
            <v/>
          </cell>
          <cell r="I6446" t="str">
            <v/>
          </cell>
          <cell r="J6446" t="str">
            <v>新世代分行系統(NBS)</v>
          </cell>
        </row>
        <row r="6447">
          <cell r="B6447" t="str">
            <v>A902041</v>
          </cell>
          <cell r="C6447" t="str">
            <v>批覆書移轉(預檢核)預覽 TABLE</v>
          </cell>
          <cell r="D6447" t="str">
            <v>Y</v>
          </cell>
          <cell r="E6447" t="str">
            <v/>
          </cell>
          <cell r="F6447" t="str">
            <v>CBP04</v>
          </cell>
          <cell r="G6447" t="str">
            <v>消金NBS</v>
          </cell>
          <cell r="H6447" t="str">
            <v/>
          </cell>
          <cell r="I6447" t="str">
            <v/>
          </cell>
          <cell r="J6447" t="str">
            <v>新世代分行系統(NBS)</v>
          </cell>
        </row>
        <row r="6448">
          <cell r="B6448" t="str">
            <v>A902042</v>
          </cell>
          <cell r="C6448" t="str">
            <v>消金專用批覆書移轉</v>
          </cell>
          <cell r="D6448" t="str">
            <v>Y</v>
          </cell>
          <cell r="E6448" t="str">
            <v/>
          </cell>
          <cell r="F6448" t="str">
            <v>CBP04</v>
          </cell>
          <cell r="G6448" t="str">
            <v>消金NBS</v>
          </cell>
          <cell r="H6448" t="str">
            <v/>
          </cell>
          <cell r="I6448" t="str">
            <v/>
          </cell>
          <cell r="J6448" t="str">
            <v>新世代分行系統(NBS)</v>
          </cell>
        </row>
        <row r="6449">
          <cell r="B6449" t="str">
            <v>A902043</v>
          </cell>
          <cell r="C6449" t="str">
            <v>批覆書移轉T5C5</v>
          </cell>
          <cell r="D6449" t="str">
            <v>N</v>
          </cell>
          <cell r="E6449" t="str">
            <v/>
          </cell>
          <cell r="F6449" t="str">
            <v>CBP04</v>
          </cell>
          <cell r="G6449" t="str">
            <v>消金NBS</v>
          </cell>
          <cell r="H6449" t="str">
            <v/>
          </cell>
          <cell r="I6449" t="str">
            <v/>
          </cell>
          <cell r="J6449" t="str">
            <v>N/A</v>
          </cell>
        </row>
        <row r="6450">
          <cell r="B6450" t="str">
            <v>A902043</v>
          </cell>
          <cell r="C6450" t="str">
            <v>批覆書移轉T5C5</v>
          </cell>
          <cell r="D6450" t="str">
            <v>N</v>
          </cell>
          <cell r="E6450" t="str">
            <v/>
          </cell>
          <cell r="F6450" t="str">
            <v>CBP04</v>
          </cell>
          <cell r="G6450" t="str">
            <v>消金NBS</v>
          </cell>
          <cell r="H6450" t="str">
            <v/>
          </cell>
          <cell r="I6450" t="str">
            <v/>
          </cell>
          <cell r="J6450" t="str">
            <v>N/A</v>
          </cell>
        </row>
        <row r="6451">
          <cell r="B6451" t="str">
            <v>A902051</v>
          </cell>
          <cell r="C6451" t="str">
            <v>保證人查詢</v>
          </cell>
          <cell r="D6451" t="str">
            <v>Y</v>
          </cell>
          <cell r="E6451" t="str">
            <v/>
          </cell>
          <cell r="F6451" t="str">
            <v>CBP04</v>
          </cell>
          <cell r="G6451" t="str">
            <v>消金NBS</v>
          </cell>
          <cell r="H6451" t="str">
            <v/>
          </cell>
          <cell r="I6451" t="str">
            <v/>
          </cell>
          <cell r="J6451" t="str">
            <v>新世代分行系統(NBS)</v>
          </cell>
        </row>
        <row r="6452">
          <cell r="B6452" t="str">
            <v>A902052</v>
          </cell>
          <cell r="C6452" t="str">
            <v>保證人登錄/變更 (預檢核)</v>
          </cell>
          <cell r="D6452" t="str">
            <v>N</v>
          </cell>
          <cell r="E6452" t="str">
            <v/>
          </cell>
          <cell r="F6452" t="str">
            <v>CBP04</v>
          </cell>
          <cell r="G6452" t="str">
            <v>消金NBS</v>
          </cell>
          <cell r="H6452" t="str">
            <v/>
          </cell>
          <cell r="I6452" t="str">
            <v/>
          </cell>
          <cell r="J6452" t="str">
            <v>新世代分行系統(NBS)</v>
          </cell>
        </row>
        <row r="6453">
          <cell r="B6453" t="str">
            <v>A902053</v>
          </cell>
          <cell r="C6453" t="str">
            <v>保證人登錄/變更執行</v>
          </cell>
          <cell r="D6453" t="str">
            <v>Y</v>
          </cell>
          <cell r="E6453" t="str">
            <v/>
          </cell>
          <cell r="F6453" t="str">
            <v>CBP04</v>
          </cell>
          <cell r="G6453" t="str">
            <v>消金NBS</v>
          </cell>
          <cell r="H6453" t="str">
            <v/>
          </cell>
          <cell r="I6453" t="str">
            <v/>
          </cell>
          <cell r="J6453" t="str">
            <v>新世代分行系統(NBS)</v>
          </cell>
        </row>
        <row r="6454">
          <cell r="B6454" t="str">
            <v>A902061</v>
          </cell>
          <cell r="C6454" t="str">
            <v>擔保品登錄/變更/刪除,信保保證書登錄</v>
          </cell>
          <cell r="D6454" t="str">
            <v>Y</v>
          </cell>
          <cell r="E6454" t="str">
            <v/>
          </cell>
          <cell r="F6454" t="str">
            <v>CBP04</v>
          </cell>
          <cell r="G6454" t="str">
            <v>消金NBS</v>
          </cell>
          <cell r="H6454" t="str">
            <v/>
          </cell>
          <cell r="I6454" t="str">
            <v/>
          </cell>
          <cell r="J6454" t="str">
            <v>新世代分行系統(NBS)</v>
          </cell>
        </row>
        <row r="6455">
          <cell r="B6455" t="str">
            <v>A902062</v>
          </cell>
          <cell r="C6455" t="str">
            <v>股票擔保品登錄/變更/刪除</v>
          </cell>
          <cell r="D6455" t="str">
            <v>Y</v>
          </cell>
          <cell r="E6455" t="str">
            <v/>
          </cell>
          <cell r="F6455" t="str">
            <v>CBP04</v>
          </cell>
          <cell r="G6455" t="str">
            <v>消金NBS</v>
          </cell>
          <cell r="H6455" t="str">
            <v/>
          </cell>
          <cell r="I6455" t="str">
            <v/>
          </cell>
          <cell r="J6455" t="str">
            <v>新世代分行系統(NBS)</v>
          </cell>
        </row>
        <row r="6456">
          <cell r="B6456" t="str">
            <v>A902063</v>
          </cell>
          <cell r="C6456" t="str">
            <v>一般擔保品查詢</v>
          </cell>
          <cell r="D6456" t="str">
            <v>Y</v>
          </cell>
          <cell r="E6456" t="str">
            <v/>
          </cell>
          <cell r="F6456" t="str">
            <v>CBP04</v>
          </cell>
          <cell r="G6456" t="str">
            <v>消金NBS</v>
          </cell>
          <cell r="H6456" t="str">
            <v/>
          </cell>
          <cell r="I6456" t="str">
            <v/>
          </cell>
          <cell r="J6456" t="str">
            <v>新世代分行系統(NBS)</v>
          </cell>
        </row>
        <row r="6457">
          <cell r="B6457" t="str">
            <v>A902063</v>
          </cell>
          <cell r="C6457" t="str">
            <v>一般擔保品查詢</v>
          </cell>
          <cell r="D6457" t="str">
            <v>N</v>
          </cell>
          <cell r="E6457" t="str">
            <v/>
          </cell>
          <cell r="F6457" t="str">
            <v>CBP04</v>
          </cell>
          <cell r="G6457" t="str">
            <v>消金NBS</v>
          </cell>
          <cell r="H6457" t="str">
            <v/>
          </cell>
          <cell r="I6457" t="str">
            <v/>
          </cell>
          <cell r="J6457" t="str">
            <v xml:space="preserve">大消金系統(NCS) </v>
          </cell>
        </row>
        <row r="6458">
          <cell r="B6458" t="str">
            <v>A902064</v>
          </cell>
          <cell r="C6458" t="str">
            <v>股票擔保品查詢</v>
          </cell>
          <cell r="D6458" t="str">
            <v>Y</v>
          </cell>
          <cell r="E6458" t="str">
            <v/>
          </cell>
          <cell r="F6458" t="str">
            <v>CBP04</v>
          </cell>
          <cell r="G6458" t="str">
            <v>消金NBS</v>
          </cell>
          <cell r="H6458" t="str">
            <v/>
          </cell>
          <cell r="I6458" t="str">
            <v/>
          </cell>
          <cell r="J6458" t="str">
            <v>新世代分行系統(NBS)</v>
          </cell>
        </row>
        <row r="6459">
          <cell r="B6459" t="str">
            <v>A902065</v>
          </cell>
          <cell r="C6459" t="str">
            <v>歸戶擔保品清單查詢</v>
          </cell>
          <cell r="D6459" t="str">
            <v>N</v>
          </cell>
          <cell r="E6459" t="str">
            <v/>
          </cell>
          <cell r="F6459" t="str">
            <v>CBP04</v>
          </cell>
          <cell r="G6459" t="str">
            <v>消金NBS</v>
          </cell>
          <cell r="H6459" t="str">
            <v/>
          </cell>
          <cell r="I6459" t="str">
            <v/>
          </cell>
          <cell r="J6459" t="str">
            <v xml:space="preserve">大消金系統(NCS) </v>
          </cell>
        </row>
        <row r="6460">
          <cell r="B6460" t="str">
            <v>A902065</v>
          </cell>
          <cell r="C6460" t="str">
            <v>歸戶擔保品清單查詢</v>
          </cell>
          <cell r="D6460" t="str">
            <v>Y</v>
          </cell>
          <cell r="E6460" t="str">
            <v/>
          </cell>
          <cell r="F6460" t="str">
            <v>CBP04</v>
          </cell>
          <cell r="G6460" t="str">
            <v>消金NBS</v>
          </cell>
          <cell r="H6460" t="str">
            <v/>
          </cell>
          <cell r="I6460" t="str">
            <v/>
          </cell>
          <cell r="J6460" t="str">
            <v>新世代分行系統(NBS)</v>
          </cell>
        </row>
        <row r="6461">
          <cell r="B6461" t="str">
            <v>A902066</v>
          </cell>
          <cell r="C6461" t="str">
            <v>歸戶擔保品清單查詢</v>
          </cell>
          <cell r="D6461" t="str">
            <v>N</v>
          </cell>
          <cell r="E6461" t="str">
            <v/>
          </cell>
          <cell r="F6461" t="str">
            <v>N</v>
          </cell>
          <cell r="G6461" t="str">
            <v>消金NBS</v>
          </cell>
          <cell r="H6461" t="str">
            <v/>
          </cell>
          <cell r="I6461" t="str">
            <v/>
          </cell>
          <cell r="J6461" t="str">
            <v>新世代分行系統(NBS)</v>
          </cell>
        </row>
        <row r="6462">
          <cell r="B6462" t="str">
            <v>A902071</v>
          </cell>
          <cell r="C6462" t="str">
            <v>核轉人員查詢</v>
          </cell>
          <cell r="D6462" t="str">
            <v>Y</v>
          </cell>
          <cell r="E6462" t="str">
            <v/>
          </cell>
          <cell r="F6462" t="str">
            <v>CBP04</v>
          </cell>
          <cell r="G6462" t="str">
            <v>消金NBS</v>
          </cell>
          <cell r="H6462" t="str">
            <v/>
          </cell>
          <cell r="I6462" t="str">
            <v/>
          </cell>
          <cell r="J6462" t="str">
            <v>敏捷行銷顧客經營系統(MARS)</v>
          </cell>
        </row>
        <row r="6463">
          <cell r="B6463" t="str">
            <v>A902071</v>
          </cell>
          <cell r="C6463" t="str">
            <v>核轉人員查詢</v>
          </cell>
          <cell r="D6463" t="str">
            <v>Y</v>
          </cell>
          <cell r="E6463" t="str">
            <v/>
          </cell>
          <cell r="F6463" t="str">
            <v>CBP04</v>
          </cell>
          <cell r="G6463" t="str">
            <v>消金NBS</v>
          </cell>
          <cell r="H6463" t="str">
            <v/>
          </cell>
          <cell r="I6463" t="str">
            <v/>
          </cell>
          <cell r="J6463" t="str">
            <v>新世代分行系統(NBS)</v>
          </cell>
        </row>
        <row r="6464">
          <cell r="B6464" t="str">
            <v>A902072</v>
          </cell>
          <cell r="C6464" t="str">
            <v>核轉人員登錄/變更預檢核</v>
          </cell>
          <cell r="D6464" t="str">
            <v>Y</v>
          </cell>
          <cell r="E6464" t="str">
            <v/>
          </cell>
          <cell r="F6464" t="str">
            <v>CBP04</v>
          </cell>
          <cell r="G6464" t="str">
            <v>消金NBS</v>
          </cell>
          <cell r="H6464" t="str">
            <v/>
          </cell>
          <cell r="I6464" t="str">
            <v/>
          </cell>
          <cell r="J6464" t="str">
            <v>新世代分行系統(NBS)</v>
          </cell>
        </row>
        <row r="6465">
          <cell r="B6465" t="str">
            <v>A902073</v>
          </cell>
          <cell r="C6465" t="str">
            <v>核轉人員登錄/變更</v>
          </cell>
          <cell r="D6465" t="str">
            <v>Y</v>
          </cell>
          <cell r="E6465" t="str">
            <v/>
          </cell>
          <cell r="F6465" t="str">
            <v>CBP04</v>
          </cell>
          <cell r="G6465" t="str">
            <v>消金NBS</v>
          </cell>
          <cell r="H6465" t="str">
            <v/>
          </cell>
          <cell r="I6465" t="str">
            <v/>
          </cell>
          <cell r="J6465" t="str">
            <v>新世代分行系統(NBS)</v>
          </cell>
        </row>
        <row r="6466">
          <cell r="B6466" t="str">
            <v>A902081</v>
          </cell>
          <cell r="C6466" t="str">
            <v>個人金融產品種類查詢</v>
          </cell>
          <cell r="D6466" t="str">
            <v>N</v>
          </cell>
          <cell r="E6466" t="str">
            <v/>
          </cell>
          <cell r="F6466" t="str">
            <v>N</v>
          </cell>
          <cell r="G6466" t="str">
            <v>消金NBS</v>
          </cell>
          <cell r="H6466" t="str">
            <v/>
          </cell>
          <cell r="I6466" t="str">
            <v/>
          </cell>
          <cell r="J6466" t="str">
            <v>新世代分行系統(NBS)</v>
          </cell>
        </row>
        <row r="6467">
          <cell r="B6467" t="str">
            <v>A902082</v>
          </cell>
          <cell r="C6467" t="str">
            <v>個人金融產品種類登錄/變更-玉證帳務資料同意書</v>
          </cell>
          <cell r="D6467" t="str">
            <v>Y</v>
          </cell>
          <cell r="E6467" t="str">
            <v/>
          </cell>
          <cell r="F6467" t="str">
            <v>CBP04</v>
          </cell>
          <cell r="G6467" t="str">
            <v>消金NBS</v>
          </cell>
          <cell r="H6467" t="str">
            <v/>
          </cell>
          <cell r="I6467" t="str">
            <v/>
          </cell>
          <cell r="J6467" t="str">
            <v>新世代分行系統(NBS)</v>
          </cell>
        </row>
        <row r="6468">
          <cell r="B6468" t="str">
            <v>A902083</v>
          </cell>
          <cell r="C6468" t="str">
            <v>個人金融產品種類登錄/變更-月繳月省</v>
          </cell>
          <cell r="D6468" t="str">
            <v>Y</v>
          </cell>
          <cell r="E6468" t="str">
            <v/>
          </cell>
          <cell r="F6468" t="str">
            <v>CBP04</v>
          </cell>
          <cell r="G6468" t="str">
            <v>消金NBS</v>
          </cell>
          <cell r="H6468" t="str">
            <v/>
          </cell>
          <cell r="I6468" t="str">
            <v/>
          </cell>
          <cell r="J6468" t="str">
            <v>新世代分行系統(NBS)</v>
          </cell>
        </row>
        <row r="6469">
          <cell r="B6469" t="str">
            <v>A902084</v>
          </cell>
          <cell r="C6469" t="str">
            <v>個人金融產品種類登錄/變更-E.SUN CARE</v>
          </cell>
          <cell r="D6469" t="str">
            <v>Y</v>
          </cell>
          <cell r="E6469" t="str">
            <v/>
          </cell>
          <cell r="F6469" t="str">
            <v>CBP04</v>
          </cell>
          <cell r="G6469" t="str">
            <v>消金NBS</v>
          </cell>
          <cell r="H6469" t="str">
            <v/>
          </cell>
          <cell r="I6469" t="str">
            <v/>
          </cell>
          <cell r="J6469" t="str">
            <v>新世代分行系統(NBS)</v>
          </cell>
        </row>
        <row r="6470">
          <cell r="B6470" t="str">
            <v>A902085</v>
          </cell>
          <cell r="C6470" t="str">
            <v>個人金融產品種類登錄/變更-青年安心成家專案</v>
          </cell>
          <cell r="D6470" t="str">
            <v>Y</v>
          </cell>
          <cell r="E6470" t="str">
            <v/>
          </cell>
          <cell r="F6470" t="str">
            <v>CBP04</v>
          </cell>
          <cell r="G6470" t="str">
            <v>消金NBS</v>
          </cell>
          <cell r="H6470" t="str">
            <v/>
          </cell>
          <cell r="I6470" t="str">
            <v/>
          </cell>
          <cell r="J6470" t="str">
            <v>新世代分行系統(NBS)</v>
          </cell>
        </row>
        <row r="6471">
          <cell r="B6471" t="str">
            <v>A902086</v>
          </cell>
          <cell r="C6471" t="str">
            <v>個人金融產品種類登錄/變更-住宅補貼專案</v>
          </cell>
          <cell r="D6471" t="str">
            <v>Y</v>
          </cell>
          <cell r="E6471" t="str">
            <v/>
          </cell>
          <cell r="F6471" t="str">
            <v>CBP04</v>
          </cell>
          <cell r="G6471" t="str">
            <v>消金NBS</v>
          </cell>
          <cell r="H6471" t="str">
            <v/>
          </cell>
          <cell r="I6471" t="str">
            <v/>
          </cell>
          <cell r="J6471" t="str">
            <v>新世代分行系統(NBS)</v>
          </cell>
        </row>
        <row r="6472">
          <cell r="B6472" t="str">
            <v>A902087</v>
          </cell>
          <cell r="C6472" t="str">
            <v>個人金融產品種類登錄/變更-勞宅貸款專案</v>
          </cell>
          <cell r="D6472" t="str">
            <v>Y</v>
          </cell>
          <cell r="E6472" t="str">
            <v/>
          </cell>
          <cell r="F6472" t="str">
            <v>CBP04</v>
          </cell>
          <cell r="G6472" t="str">
            <v>消金NBS</v>
          </cell>
          <cell r="H6472" t="str">
            <v/>
          </cell>
          <cell r="I6472" t="str">
            <v/>
          </cell>
          <cell r="J6472" t="str">
            <v>新世代分行系統(NBS)</v>
          </cell>
        </row>
        <row r="6473">
          <cell r="B6473" t="str">
            <v>A902088</v>
          </cell>
          <cell r="C6473" t="str">
            <v>個人金融產品種類登錄/變更-輔助人民購屋專案</v>
          </cell>
          <cell r="D6473" t="str">
            <v>Y</v>
          </cell>
          <cell r="E6473" t="str">
            <v/>
          </cell>
          <cell r="F6473" t="str">
            <v>CBP04</v>
          </cell>
          <cell r="G6473" t="str">
            <v>消金NBS</v>
          </cell>
          <cell r="H6473" t="str">
            <v/>
          </cell>
          <cell r="I6473" t="str">
            <v/>
          </cell>
          <cell r="J6473" t="str">
            <v>新世代分行系統(NBS)</v>
          </cell>
        </row>
        <row r="6474">
          <cell r="B6474" t="str">
            <v>A902089</v>
          </cell>
          <cell r="C6474" t="str">
            <v>個人金融產品種類登錄/變更-留學生貸款資料</v>
          </cell>
          <cell r="D6474" t="str">
            <v>Y</v>
          </cell>
          <cell r="E6474" t="str">
            <v/>
          </cell>
          <cell r="F6474" t="str">
            <v>CBP04</v>
          </cell>
          <cell r="G6474" t="str">
            <v>消金NBS</v>
          </cell>
          <cell r="H6474" t="str">
            <v/>
          </cell>
          <cell r="I6474" t="str">
            <v/>
          </cell>
          <cell r="J6474" t="str">
            <v>新世代分行系統(NBS)</v>
          </cell>
        </row>
        <row r="6475">
          <cell r="B6475" t="str">
            <v>A903011</v>
          </cell>
          <cell r="C6475" t="str">
            <v>動用登錄查詢</v>
          </cell>
          <cell r="D6475" t="str">
            <v>Y</v>
          </cell>
          <cell r="E6475" t="str">
            <v/>
          </cell>
          <cell r="F6475" t="str">
            <v>CBP04</v>
          </cell>
          <cell r="G6475" t="str">
            <v>消金NBS</v>
          </cell>
          <cell r="H6475" t="str">
            <v/>
          </cell>
          <cell r="I6475" t="str">
            <v/>
          </cell>
          <cell r="J6475" t="str">
            <v>新世代分行系統(NBS)</v>
          </cell>
        </row>
        <row r="6476">
          <cell r="B6476" t="str">
            <v>A903012</v>
          </cell>
          <cell r="C6476" t="str">
            <v>動用登錄</v>
          </cell>
          <cell r="D6476" t="str">
            <v>Y</v>
          </cell>
          <cell r="E6476" t="str">
            <v/>
          </cell>
          <cell r="F6476" t="str">
            <v>CBP04</v>
          </cell>
          <cell r="G6476" t="str">
            <v>消金NBS</v>
          </cell>
          <cell r="H6476" t="str">
            <v/>
          </cell>
          <cell r="I6476" t="str">
            <v/>
          </cell>
          <cell r="J6476" t="str">
            <v>新世代分行系統(NBS)</v>
          </cell>
        </row>
        <row r="6477">
          <cell r="B6477" t="str">
            <v>A903013</v>
          </cell>
          <cell r="C6477" t="str">
            <v>動用放行</v>
          </cell>
          <cell r="D6477" t="str">
            <v>Y</v>
          </cell>
          <cell r="E6477" t="str">
            <v/>
          </cell>
          <cell r="F6477" t="str">
            <v>CBP04</v>
          </cell>
          <cell r="G6477" t="str">
            <v>消金NBS</v>
          </cell>
          <cell r="H6477" t="str">
            <v/>
          </cell>
          <cell r="I6477" t="str">
            <v/>
          </cell>
          <cell r="J6477" t="str">
            <v>新世代分行系統(NBS)</v>
          </cell>
        </row>
        <row r="6478">
          <cell r="B6478" t="str">
            <v>E903013</v>
          </cell>
          <cell r="C6478" t="str">
            <v>動用放行沖正</v>
          </cell>
          <cell r="D6478" t="str">
            <v>Y</v>
          </cell>
          <cell r="E6478" t="str">
            <v/>
          </cell>
          <cell r="F6478" t="str">
            <v>CBP04</v>
          </cell>
          <cell r="G6478" t="str">
            <v>消金NBS</v>
          </cell>
          <cell r="H6478" t="str">
            <v/>
          </cell>
          <cell r="I6478" t="str">
            <v/>
          </cell>
          <cell r="J6478" t="str">
            <v>新世代分行系統(NBS)</v>
          </cell>
        </row>
        <row r="6479">
          <cell r="B6479" t="str">
            <v>A903021</v>
          </cell>
          <cell r="C6479" t="str">
            <v>透支查詢- TABLE</v>
          </cell>
          <cell r="D6479" t="str">
            <v>Y</v>
          </cell>
          <cell r="E6479" t="str">
            <v/>
          </cell>
          <cell r="F6479" t="str">
            <v>CBP04</v>
          </cell>
          <cell r="G6479" t="str">
            <v>消金NBS</v>
          </cell>
          <cell r="H6479" t="str">
            <v/>
          </cell>
          <cell r="I6479" t="str">
            <v/>
          </cell>
          <cell r="J6479" t="str">
            <v>新世代分行系統(NBS)</v>
          </cell>
        </row>
        <row r="6480">
          <cell r="B6480" t="str">
            <v>A903022</v>
          </cell>
          <cell r="C6480" t="str">
            <v>透支契約查詢-單筆</v>
          </cell>
          <cell r="D6480" t="str">
            <v>Y</v>
          </cell>
          <cell r="E6480" t="str">
            <v/>
          </cell>
          <cell r="F6480" t="str">
            <v>CBP04</v>
          </cell>
          <cell r="G6480" t="str">
            <v>消金NBS</v>
          </cell>
          <cell r="H6480" t="str">
            <v/>
          </cell>
          <cell r="I6480" t="str">
            <v/>
          </cell>
          <cell r="J6480" t="str">
            <v>新世代分行系統(NBS)</v>
          </cell>
        </row>
        <row r="6481">
          <cell r="B6481" t="str">
            <v>A903023</v>
          </cell>
          <cell r="C6481" t="str">
            <v>透支契約預檢核</v>
          </cell>
          <cell r="D6481" t="str">
            <v>Y</v>
          </cell>
          <cell r="E6481" t="str">
            <v/>
          </cell>
          <cell r="F6481" t="str">
            <v>CBP04</v>
          </cell>
          <cell r="G6481" t="str">
            <v>消金NBS</v>
          </cell>
          <cell r="H6481" t="str">
            <v/>
          </cell>
          <cell r="I6481" t="str">
            <v/>
          </cell>
          <cell r="J6481" t="str">
            <v>新世代分行系統(NBS)</v>
          </cell>
        </row>
        <row r="6482">
          <cell r="B6482" t="str">
            <v>A903024</v>
          </cell>
          <cell r="C6482" t="str">
            <v>透支契約登錄/變更/刪除</v>
          </cell>
          <cell r="D6482" t="str">
            <v>Y</v>
          </cell>
          <cell r="E6482" t="str">
            <v/>
          </cell>
          <cell r="F6482" t="str">
            <v>CBP04</v>
          </cell>
          <cell r="G6482" t="str">
            <v>消金NBS</v>
          </cell>
          <cell r="H6482" t="str">
            <v/>
          </cell>
          <cell r="I6482" t="str">
            <v/>
          </cell>
          <cell r="J6482" t="str">
            <v>新世代分行系統(NBS)</v>
          </cell>
        </row>
        <row r="6483">
          <cell r="B6483" t="str">
            <v>A903025</v>
          </cell>
          <cell r="C6483" t="str">
            <v>透支契約轉期預檢核</v>
          </cell>
          <cell r="D6483" t="str">
            <v>Y</v>
          </cell>
          <cell r="E6483" t="str">
            <v/>
          </cell>
          <cell r="F6483" t="str">
            <v>CBP04</v>
          </cell>
          <cell r="G6483" t="str">
            <v>消金NBS</v>
          </cell>
          <cell r="H6483" t="str">
            <v/>
          </cell>
          <cell r="I6483" t="str">
            <v/>
          </cell>
          <cell r="J6483" t="str">
            <v>新世代分行系統(NBS)</v>
          </cell>
        </row>
        <row r="6484">
          <cell r="B6484" t="str">
            <v>A903026</v>
          </cell>
          <cell r="C6484" t="str">
            <v>透支契約轉期</v>
          </cell>
          <cell r="D6484" t="str">
            <v>Y</v>
          </cell>
          <cell r="E6484" t="str">
            <v/>
          </cell>
          <cell r="F6484" t="str">
            <v>CBP04</v>
          </cell>
          <cell r="G6484" t="str">
            <v>消金NBS</v>
          </cell>
          <cell r="H6484" t="str">
            <v/>
          </cell>
          <cell r="I6484" t="str">
            <v/>
          </cell>
          <cell r="J6484" t="str">
            <v>新世代分行系統(NBS)</v>
          </cell>
        </row>
        <row r="6485">
          <cell r="B6485" t="str">
            <v>A905011</v>
          </cell>
          <cell r="C6485" t="str">
            <v>戶號查詢</v>
          </cell>
          <cell r="D6485" t="str">
            <v>Y</v>
          </cell>
          <cell r="E6485" t="str">
            <v/>
          </cell>
          <cell r="F6485" t="str">
            <v>CBP04</v>
          </cell>
          <cell r="G6485" t="str">
            <v>消金NBS</v>
          </cell>
          <cell r="H6485" t="str">
            <v/>
          </cell>
          <cell r="I6485" t="str">
            <v/>
          </cell>
          <cell r="J6485" t="str">
            <v>新世代分行系統(NBS)</v>
          </cell>
        </row>
        <row r="6486">
          <cell r="B6486" t="str">
            <v>A905012</v>
          </cell>
          <cell r="C6486" t="str">
            <v>戶號登錄/刪除執行</v>
          </cell>
          <cell r="D6486" t="str">
            <v>Y</v>
          </cell>
          <cell r="E6486" t="str">
            <v/>
          </cell>
          <cell r="F6486" t="str">
            <v>CBP04</v>
          </cell>
          <cell r="G6486" t="str">
            <v>消金NBS</v>
          </cell>
          <cell r="H6486" t="str">
            <v/>
          </cell>
          <cell r="I6486" t="str">
            <v/>
          </cell>
          <cell r="J6486" t="str">
            <v>新世代分行系統(NBS)</v>
          </cell>
        </row>
        <row r="6487">
          <cell r="B6487" t="str">
            <v>A905021</v>
          </cell>
          <cell r="C6487" t="str">
            <v>微型企業資料登錄／變更(查詢)</v>
          </cell>
          <cell r="D6487" t="str">
            <v>Y</v>
          </cell>
          <cell r="E6487" t="str">
            <v/>
          </cell>
          <cell r="F6487" t="str">
            <v>CBP04</v>
          </cell>
          <cell r="G6487" t="str">
            <v>消金NBS</v>
          </cell>
          <cell r="H6487" t="str">
            <v/>
          </cell>
          <cell r="I6487" t="str">
            <v/>
          </cell>
          <cell r="J6487" t="str">
            <v>新世代分行系統(NBS)</v>
          </cell>
        </row>
        <row r="6488">
          <cell r="B6488" t="str">
            <v>A905022</v>
          </cell>
          <cell r="C6488" t="str">
            <v>微型企業資料登錄/變更</v>
          </cell>
          <cell r="D6488" t="str">
            <v>Y</v>
          </cell>
          <cell r="E6488" t="str">
            <v/>
          </cell>
          <cell r="F6488" t="str">
            <v>CBP04</v>
          </cell>
          <cell r="G6488" t="str">
            <v>消金NBS</v>
          </cell>
          <cell r="H6488" t="str">
            <v/>
          </cell>
          <cell r="I6488" t="str">
            <v/>
          </cell>
          <cell r="J6488" t="str">
            <v>新世代分行系統(NBS)</v>
          </cell>
        </row>
        <row r="6489">
          <cell r="B6489" t="str">
            <v>A911012</v>
          </cell>
          <cell r="C6489" t="str">
            <v>繳息查詢</v>
          </cell>
          <cell r="D6489" t="str">
            <v>Y</v>
          </cell>
          <cell r="E6489" t="str">
            <v/>
          </cell>
          <cell r="F6489" t="str">
            <v>CBP04</v>
          </cell>
          <cell r="G6489" t="str">
            <v>消金NBS</v>
          </cell>
          <cell r="H6489" t="str">
            <v/>
          </cell>
          <cell r="I6489" t="str">
            <v/>
          </cell>
          <cell r="J6489" t="str">
            <v>新世代分行系統(NBS)</v>
          </cell>
        </row>
        <row r="6490">
          <cell r="B6490" t="str">
            <v>A911013</v>
          </cell>
          <cell r="C6490" t="str">
            <v>繳息(預檢核)</v>
          </cell>
          <cell r="D6490" t="str">
            <v>Y</v>
          </cell>
          <cell r="E6490" t="str">
            <v/>
          </cell>
          <cell r="F6490" t="str">
            <v>CBP04</v>
          </cell>
          <cell r="G6490" t="str">
            <v>消金NBS</v>
          </cell>
          <cell r="H6490" t="str">
            <v/>
          </cell>
          <cell r="I6490" t="str">
            <v/>
          </cell>
          <cell r="J6490" t="str">
            <v>新世代分行系統(NBS)</v>
          </cell>
        </row>
        <row r="6491">
          <cell r="B6491" t="str">
            <v>A911014</v>
          </cell>
          <cell r="C6491" t="str">
            <v>繳息T50303</v>
          </cell>
          <cell r="D6491" t="str">
            <v>Y</v>
          </cell>
          <cell r="E6491" t="str">
            <v/>
          </cell>
          <cell r="F6491" t="str">
            <v>CBP04</v>
          </cell>
          <cell r="G6491" t="str">
            <v>消金NBS</v>
          </cell>
          <cell r="H6491" t="str">
            <v/>
          </cell>
          <cell r="I6491" t="str">
            <v/>
          </cell>
          <cell r="J6491" t="str">
            <v>新世代分行系統(NBS)</v>
          </cell>
        </row>
        <row r="6492">
          <cell r="B6492" t="str">
            <v>E911014</v>
          </cell>
          <cell r="C6492" t="str">
            <v>繳息T50303沖正</v>
          </cell>
          <cell r="D6492" t="str">
            <v>Y</v>
          </cell>
          <cell r="E6492" t="str">
            <v/>
          </cell>
          <cell r="F6492" t="str">
            <v>CBP04</v>
          </cell>
          <cell r="G6492" t="str">
            <v>消金NBS</v>
          </cell>
          <cell r="H6492" t="str">
            <v/>
          </cell>
          <cell r="I6492" t="str">
            <v/>
          </cell>
          <cell r="J6492" t="str">
            <v>新世代分行系統(NBS)</v>
          </cell>
        </row>
        <row r="6493">
          <cell r="B6493" t="str">
            <v>A911015</v>
          </cell>
          <cell r="C6493" t="str">
            <v>部分還本查詢</v>
          </cell>
          <cell r="D6493" t="str">
            <v>Y</v>
          </cell>
          <cell r="E6493" t="str">
            <v/>
          </cell>
          <cell r="F6493" t="str">
            <v>CBP04</v>
          </cell>
          <cell r="G6493" t="str">
            <v>消金NBS</v>
          </cell>
          <cell r="H6493" t="str">
            <v/>
          </cell>
          <cell r="I6493" t="str">
            <v/>
          </cell>
          <cell r="J6493" t="str">
            <v>新世代分行系統(NBS)</v>
          </cell>
        </row>
        <row r="6494">
          <cell r="B6494" t="str">
            <v>A911016</v>
          </cell>
          <cell r="C6494" t="str">
            <v>部分還本(預檢核)</v>
          </cell>
          <cell r="D6494" t="str">
            <v>Y</v>
          </cell>
          <cell r="E6494" t="str">
            <v/>
          </cell>
          <cell r="F6494" t="str">
            <v>CBP04</v>
          </cell>
          <cell r="G6494" t="str">
            <v>消金NBS</v>
          </cell>
          <cell r="H6494" t="str">
            <v/>
          </cell>
          <cell r="I6494" t="str">
            <v/>
          </cell>
          <cell r="J6494" t="str">
            <v>新世代分行系統(NBS)</v>
          </cell>
        </row>
        <row r="6495">
          <cell r="B6495" t="str">
            <v>A911017</v>
          </cell>
          <cell r="C6495" t="str">
            <v>部分還本</v>
          </cell>
          <cell r="D6495" t="str">
            <v>Y</v>
          </cell>
          <cell r="E6495" t="str">
            <v/>
          </cell>
          <cell r="F6495" t="str">
            <v>CBP04</v>
          </cell>
          <cell r="G6495" t="str">
            <v>消金NBS</v>
          </cell>
          <cell r="H6495" t="str">
            <v/>
          </cell>
          <cell r="I6495" t="str">
            <v/>
          </cell>
          <cell r="J6495" t="str">
            <v>新世代分行系統(NBS)</v>
          </cell>
        </row>
        <row r="6496">
          <cell r="B6496" t="str">
            <v>E911017</v>
          </cell>
          <cell r="C6496" t="str">
            <v>部分還本沖正</v>
          </cell>
          <cell r="D6496" t="str">
            <v>Y</v>
          </cell>
          <cell r="E6496" t="str">
            <v/>
          </cell>
          <cell r="F6496" t="str">
            <v>CBP04</v>
          </cell>
          <cell r="G6496" t="str">
            <v>消金NBS</v>
          </cell>
          <cell r="H6496" t="str">
            <v/>
          </cell>
          <cell r="I6496" t="str">
            <v/>
          </cell>
          <cell r="J6496" t="str">
            <v>新世代分行系統(NBS)</v>
          </cell>
        </row>
        <row r="6497">
          <cell r="B6497" t="str">
            <v>A911018</v>
          </cell>
          <cell r="C6497" t="str">
            <v>清償查詢</v>
          </cell>
          <cell r="D6497" t="str">
            <v>Y</v>
          </cell>
          <cell r="E6497" t="str">
            <v/>
          </cell>
          <cell r="F6497" t="str">
            <v>CBP04</v>
          </cell>
          <cell r="G6497" t="str">
            <v>消金NBS</v>
          </cell>
          <cell r="H6497" t="str">
            <v/>
          </cell>
          <cell r="I6497" t="str">
            <v/>
          </cell>
          <cell r="J6497" t="str">
            <v>新世代分行系統(NBS)</v>
          </cell>
        </row>
        <row r="6498">
          <cell r="B6498" t="str">
            <v>A911019</v>
          </cell>
          <cell r="C6498" t="str">
            <v>清償(預檢核)</v>
          </cell>
          <cell r="D6498" t="str">
            <v>Y</v>
          </cell>
          <cell r="E6498" t="str">
            <v/>
          </cell>
          <cell r="F6498" t="str">
            <v>CBP04</v>
          </cell>
          <cell r="G6498" t="str">
            <v>消金NBS</v>
          </cell>
          <cell r="H6498" t="str">
            <v/>
          </cell>
          <cell r="I6498" t="str">
            <v/>
          </cell>
          <cell r="J6498" t="str">
            <v>新世代分行系統(NBS)</v>
          </cell>
        </row>
        <row r="6499">
          <cell r="B6499" t="str">
            <v>A91101A</v>
          </cell>
          <cell r="C6499" t="str">
            <v>清償</v>
          </cell>
          <cell r="D6499" t="str">
            <v>Y</v>
          </cell>
          <cell r="E6499" t="str">
            <v/>
          </cell>
          <cell r="F6499" t="str">
            <v>CBP04</v>
          </cell>
          <cell r="G6499" t="str">
            <v>消金NBS</v>
          </cell>
          <cell r="H6499" t="str">
            <v/>
          </cell>
          <cell r="I6499" t="str">
            <v/>
          </cell>
          <cell r="J6499" t="str">
            <v>新世代分行系統(NBS)</v>
          </cell>
        </row>
        <row r="6500">
          <cell r="B6500" t="str">
            <v>E91101A</v>
          </cell>
          <cell r="C6500" t="str">
            <v>清償沖正</v>
          </cell>
          <cell r="D6500" t="str">
            <v>Y</v>
          </cell>
          <cell r="E6500" t="str">
            <v/>
          </cell>
          <cell r="F6500" t="str">
            <v>CBP04</v>
          </cell>
          <cell r="G6500" t="str">
            <v>消金NBS</v>
          </cell>
          <cell r="H6500" t="str">
            <v/>
          </cell>
          <cell r="I6500" t="str">
            <v/>
          </cell>
          <cell r="J6500" t="str">
            <v>新世代分行系統(NBS)</v>
          </cell>
        </row>
        <row r="6501">
          <cell r="B6501" t="str">
            <v>A911021</v>
          </cell>
          <cell r="C6501" t="str">
            <v>授信還款待處理款項查詢</v>
          </cell>
          <cell r="D6501" t="str">
            <v>Y</v>
          </cell>
          <cell r="E6501" t="str">
            <v/>
          </cell>
          <cell r="F6501" t="str">
            <v>CBP04</v>
          </cell>
          <cell r="G6501" t="str">
            <v>消金NBS</v>
          </cell>
          <cell r="H6501" t="str">
            <v/>
          </cell>
          <cell r="I6501" t="str">
            <v/>
          </cell>
          <cell r="J6501" t="str">
            <v>新世代分行系統(NBS)</v>
          </cell>
        </row>
        <row r="6502">
          <cell r="B6502" t="str">
            <v>A911022</v>
          </cell>
          <cell r="C6502" t="str">
            <v>授信還款待處理款項轉出預檢核</v>
          </cell>
          <cell r="D6502" t="str">
            <v>Y</v>
          </cell>
          <cell r="E6502" t="str">
            <v/>
          </cell>
          <cell r="F6502" t="str">
            <v>CBP04</v>
          </cell>
          <cell r="G6502" t="str">
            <v>消金NBS</v>
          </cell>
          <cell r="H6502" t="str">
            <v/>
          </cell>
          <cell r="I6502" t="str">
            <v/>
          </cell>
          <cell r="J6502" t="str">
            <v>新世代分行系統(NBS)</v>
          </cell>
        </row>
        <row r="6503">
          <cell r="B6503" t="str">
            <v>A911023</v>
          </cell>
          <cell r="C6503" t="str">
            <v>授信還款待處理款項轉出</v>
          </cell>
          <cell r="D6503" t="str">
            <v>Y</v>
          </cell>
          <cell r="E6503" t="str">
            <v/>
          </cell>
          <cell r="F6503" t="str">
            <v>CBP04</v>
          </cell>
          <cell r="G6503" t="str">
            <v>消金NBS</v>
          </cell>
          <cell r="H6503" t="str">
            <v/>
          </cell>
          <cell r="I6503" t="str">
            <v/>
          </cell>
          <cell r="J6503" t="str">
            <v>新世代分行系統(NBS)</v>
          </cell>
        </row>
        <row r="6504">
          <cell r="B6504" t="str">
            <v>E911023</v>
          </cell>
          <cell r="C6504" t="str">
            <v>授信還款待處理款項轉出沖正</v>
          </cell>
          <cell r="D6504" t="str">
            <v>Y</v>
          </cell>
          <cell r="E6504" t="str">
            <v/>
          </cell>
          <cell r="F6504" t="str">
            <v>CBP04</v>
          </cell>
          <cell r="G6504" t="str">
            <v>消金NBS</v>
          </cell>
          <cell r="H6504" t="str">
            <v/>
          </cell>
          <cell r="I6504" t="str">
            <v/>
          </cell>
          <cell r="J6504" t="str">
            <v>新世代分行系統(NBS)</v>
          </cell>
        </row>
        <row r="6505">
          <cell r="B6505" t="str">
            <v>A911031</v>
          </cell>
          <cell r="C6505" t="str">
            <v>放款繳款虛擬帳號查詢</v>
          </cell>
          <cell r="D6505" t="str">
            <v>Y</v>
          </cell>
          <cell r="E6505" t="str">
            <v/>
          </cell>
          <cell r="F6505" t="str">
            <v>CBP04</v>
          </cell>
          <cell r="G6505" t="str">
            <v>消金NBS</v>
          </cell>
          <cell r="H6505" t="str">
            <v/>
          </cell>
          <cell r="I6505" t="str">
            <v/>
          </cell>
          <cell r="J6505" t="str">
            <v>新世代分行系統(NBS)</v>
          </cell>
        </row>
        <row r="6506">
          <cell r="B6506" t="str">
            <v>A912011</v>
          </cell>
          <cell r="C6506" t="str">
            <v>利息掛帳查詢</v>
          </cell>
          <cell r="D6506" t="str">
            <v>N</v>
          </cell>
          <cell r="E6506" t="str">
            <v/>
          </cell>
          <cell r="F6506" t="str">
            <v>CBP04</v>
          </cell>
          <cell r="G6506" t="str">
            <v>消金NBS</v>
          </cell>
          <cell r="H6506" t="str">
            <v/>
          </cell>
          <cell r="I6506" t="str">
            <v/>
          </cell>
          <cell r="J6506" t="str">
            <v>N/A</v>
          </cell>
        </row>
        <row r="6507">
          <cell r="B6507" t="str">
            <v>A912011</v>
          </cell>
          <cell r="C6507" t="str">
            <v>利息掛帳查詢</v>
          </cell>
          <cell r="D6507" t="str">
            <v>N</v>
          </cell>
          <cell r="E6507" t="str">
            <v/>
          </cell>
          <cell r="F6507" t="str">
            <v>CBP04</v>
          </cell>
          <cell r="G6507" t="str">
            <v>消金NBS</v>
          </cell>
          <cell r="H6507" t="str">
            <v/>
          </cell>
          <cell r="I6507" t="str">
            <v/>
          </cell>
          <cell r="J6507" t="str">
            <v>N/A</v>
          </cell>
        </row>
        <row r="6508">
          <cell r="B6508" t="str">
            <v>A912012</v>
          </cell>
          <cell r="C6508" t="str">
            <v>違約息利息調整</v>
          </cell>
          <cell r="D6508" t="str">
            <v>Y</v>
          </cell>
          <cell r="E6508" t="str">
            <v/>
          </cell>
          <cell r="F6508" t="str">
            <v>CBP04</v>
          </cell>
          <cell r="G6508" t="str">
            <v>消金NBS</v>
          </cell>
          <cell r="H6508" t="str">
            <v/>
          </cell>
          <cell r="I6508" t="str">
            <v/>
          </cell>
          <cell r="J6508" t="str">
            <v>新世代分行系統(NBS)</v>
          </cell>
        </row>
        <row r="6509">
          <cell r="B6509" t="str">
            <v>A912013</v>
          </cell>
          <cell r="C6509" t="str">
            <v>掛帳利息調整</v>
          </cell>
          <cell r="D6509" t="str">
            <v>Y</v>
          </cell>
          <cell r="E6509" t="str">
            <v/>
          </cell>
          <cell r="F6509" t="str">
            <v>CBP04</v>
          </cell>
          <cell r="G6509" t="str">
            <v>消金NBS</v>
          </cell>
          <cell r="H6509" t="str">
            <v/>
          </cell>
          <cell r="I6509" t="str">
            <v/>
          </cell>
          <cell r="J6509" t="str">
            <v>新世代分行系統(NBS)</v>
          </cell>
        </row>
        <row r="6510">
          <cell r="B6510" t="str">
            <v>E912013</v>
          </cell>
          <cell r="C6510" t="str">
            <v>掛帳利息調整沖正</v>
          </cell>
          <cell r="D6510" t="str">
            <v>Y</v>
          </cell>
          <cell r="E6510" t="str">
            <v/>
          </cell>
          <cell r="F6510" t="str">
            <v>CBP04</v>
          </cell>
          <cell r="G6510" t="str">
            <v>消金NBS</v>
          </cell>
          <cell r="H6510" t="str">
            <v/>
          </cell>
          <cell r="I6510" t="str">
            <v/>
          </cell>
          <cell r="J6510" t="str">
            <v>新世代分行系統(NBS)</v>
          </cell>
        </row>
        <row r="6511">
          <cell r="B6511" t="str">
            <v>A912015</v>
          </cell>
          <cell r="C6511" t="str">
            <v>掛帳利息調整</v>
          </cell>
          <cell r="D6511" t="str">
            <v>N</v>
          </cell>
          <cell r="E6511" t="str">
            <v/>
          </cell>
          <cell r="F6511" t="str">
            <v>CBP04</v>
          </cell>
          <cell r="G6511" t="str">
            <v>消金NBS</v>
          </cell>
          <cell r="H6511" t="str">
            <v/>
          </cell>
          <cell r="I6511" t="str">
            <v/>
          </cell>
          <cell r="J6511" t="str">
            <v>N/A</v>
          </cell>
        </row>
        <row r="6512">
          <cell r="B6512" t="str">
            <v>A912015</v>
          </cell>
          <cell r="C6512" t="str">
            <v>掛帳利息調整</v>
          </cell>
          <cell r="D6512" t="str">
            <v>N</v>
          </cell>
          <cell r="E6512" t="str">
            <v/>
          </cell>
          <cell r="F6512" t="str">
            <v>CBP04</v>
          </cell>
          <cell r="G6512" t="str">
            <v>消金NBS</v>
          </cell>
          <cell r="H6512" t="str">
            <v/>
          </cell>
          <cell r="I6512" t="str">
            <v/>
          </cell>
          <cell r="J6512" t="str">
            <v>N/A</v>
          </cell>
        </row>
        <row r="6513">
          <cell r="B6513" t="str">
            <v>A913011</v>
          </cell>
          <cell r="C6513" t="str">
            <v>帳務沖轉查詢</v>
          </cell>
          <cell r="D6513" t="str">
            <v>Y</v>
          </cell>
          <cell r="E6513" t="str">
            <v/>
          </cell>
          <cell r="F6513" t="str">
            <v>CBP04</v>
          </cell>
          <cell r="G6513" t="str">
            <v>消金NBS</v>
          </cell>
          <cell r="H6513" t="str">
            <v/>
          </cell>
          <cell r="I6513" t="str">
            <v/>
          </cell>
          <cell r="J6513" t="str">
            <v>新世代分行系統(NBS)</v>
          </cell>
        </row>
        <row r="6514">
          <cell r="B6514" t="str">
            <v>A913012</v>
          </cell>
          <cell r="C6514" t="str">
            <v>帳務沖轉(繳息預檢核)</v>
          </cell>
          <cell r="D6514" t="str">
            <v>Y</v>
          </cell>
          <cell r="E6514" t="str">
            <v/>
          </cell>
          <cell r="F6514" t="str">
            <v>CBP04</v>
          </cell>
          <cell r="G6514" t="str">
            <v>消金NBS</v>
          </cell>
          <cell r="H6514" t="str">
            <v/>
          </cell>
          <cell r="I6514" t="str">
            <v/>
          </cell>
          <cell r="J6514" t="str">
            <v>新世代分行系統(NBS)</v>
          </cell>
        </row>
        <row r="6515">
          <cell r="B6515" t="str">
            <v>A913013</v>
          </cell>
          <cell r="C6515" t="str">
            <v>帳務沖轉(繳息)</v>
          </cell>
          <cell r="D6515" t="str">
            <v>Y</v>
          </cell>
          <cell r="E6515" t="str">
            <v/>
          </cell>
          <cell r="F6515" t="str">
            <v>CBP04</v>
          </cell>
          <cell r="G6515" t="str">
            <v>消金NBS</v>
          </cell>
          <cell r="H6515" t="str">
            <v/>
          </cell>
          <cell r="I6515" t="str">
            <v/>
          </cell>
          <cell r="J6515" t="str">
            <v>新世代分行系統(NBS)</v>
          </cell>
        </row>
        <row r="6516">
          <cell r="B6516" t="str">
            <v>A913014</v>
          </cell>
          <cell r="C6516" t="str">
            <v>帳務沖轉(部分還本預檢核)</v>
          </cell>
          <cell r="D6516" t="str">
            <v>Y</v>
          </cell>
          <cell r="E6516" t="str">
            <v/>
          </cell>
          <cell r="F6516" t="str">
            <v>CBP04</v>
          </cell>
          <cell r="G6516" t="str">
            <v>消金NBS</v>
          </cell>
          <cell r="H6516" t="str">
            <v/>
          </cell>
          <cell r="I6516" t="str">
            <v/>
          </cell>
          <cell r="J6516" t="str">
            <v>新世代分行系統(NBS)</v>
          </cell>
        </row>
        <row r="6517">
          <cell r="B6517" t="str">
            <v>A913015</v>
          </cell>
          <cell r="C6517" t="str">
            <v>帳務沖轉(部分還本)</v>
          </cell>
          <cell r="D6517" t="str">
            <v>Y</v>
          </cell>
          <cell r="E6517" t="str">
            <v/>
          </cell>
          <cell r="F6517" t="str">
            <v>CBP04</v>
          </cell>
          <cell r="G6517" t="str">
            <v>消金NBS</v>
          </cell>
          <cell r="H6517" t="str">
            <v/>
          </cell>
          <cell r="I6517" t="str">
            <v/>
          </cell>
          <cell r="J6517" t="str">
            <v>新世代分行系統(NBS)</v>
          </cell>
        </row>
        <row r="6518">
          <cell r="B6518" t="str">
            <v>A913016</v>
          </cell>
          <cell r="C6518" t="str">
            <v>帳務沖轉(催收收回沖轉預檢核)</v>
          </cell>
          <cell r="D6518" t="str">
            <v>Y</v>
          </cell>
          <cell r="E6518" t="str">
            <v/>
          </cell>
          <cell r="F6518" t="str">
            <v>CBP04</v>
          </cell>
          <cell r="G6518" t="str">
            <v>消金NBS</v>
          </cell>
          <cell r="H6518" t="str">
            <v/>
          </cell>
          <cell r="I6518" t="str">
            <v/>
          </cell>
          <cell r="J6518" t="str">
            <v>新世代分行系統(NBS)</v>
          </cell>
        </row>
        <row r="6519">
          <cell r="B6519" t="str">
            <v>A913017</v>
          </cell>
          <cell r="C6519" t="str">
            <v>帳務沖轉(催收收回)</v>
          </cell>
          <cell r="D6519" t="str">
            <v>Y</v>
          </cell>
          <cell r="E6519" t="str">
            <v/>
          </cell>
          <cell r="F6519" t="str">
            <v>CBP04</v>
          </cell>
          <cell r="G6519" t="str">
            <v>消金NBS</v>
          </cell>
          <cell r="H6519" t="str">
            <v/>
          </cell>
          <cell r="I6519" t="str">
            <v/>
          </cell>
          <cell r="J6519" t="str">
            <v>新世代分行系統(NBS)</v>
          </cell>
        </row>
        <row r="6520">
          <cell r="B6520" t="str">
            <v>A913018</v>
          </cell>
          <cell r="C6520" t="str">
            <v>帳務沖轉(呆帳收回沖轉預檢核)</v>
          </cell>
          <cell r="D6520" t="str">
            <v>Y</v>
          </cell>
          <cell r="E6520" t="str">
            <v/>
          </cell>
          <cell r="F6520" t="str">
            <v>CBP04</v>
          </cell>
          <cell r="G6520" t="str">
            <v>消金NBS</v>
          </cell>
          <cell r="H6520" t="str">
            <v/>
          </cell>
          <cell r="I6520" t="str">
            <v/>
          </cell>
          <cell r="J6520" t="str">
            <v>新世代分行系統(NBS)</v>
          </cell>
        </row>
        <row r="6521">
          <cell r="B6521" t="str">
            <v>A913019</v>
          </cell>
          <cell r="C6521" t="str">
            <v>帳務沖轉(呆帳收回)</v>
          </cell>
          <cell r="D6521" t="str">
            <v>Y</v>
          </cell>
          <cell r="E6521" t="str">
            <v/>
          </cell>
          <cell r="F6521" t="str">
            <v>CBP04</v>
          </cell>
          <cell r="G6521" t="str">
            <v>消金NBS</v>
          </cell>
          <cell r="H6521" t="str">
            <v/>
          </cell>
          <cell r="I6521" t="str">
            <v/>
          </cell>
          <cell r="J6521" t="str">
            <v>新世代分行系統(NBS)</v>
          </cell>
        </row>
        <row r="6522">
          <cell r="B6522" t="str">
            <v>A921010</v>
          </cell>
          <cell r="C6522" t="str">
            <v>利率變更帳號查詢</v>
          </cell>
          <cell r="D6522" t="str">
            <v>Y</v>
          </cell>
          <cell r="E6522" t="str">
            <v/>
          </cell>
          <cell r="F6522" t="str">
            <v>CBP04</v>
          </cell>
          <cell r="G6522" t="str">
            <v>消金NBS</v>
          </cell>
          <cell r="H6522" t="str">
            <v/>
          </cell>
          <cell r="I6522" t="str">
            <v/>
          </cell>
          <cell r="J6522" t="str">
            <v>新世代分行系統(NBS)</v>
          </cell>
        </row>
        <row r="6523">
          <cell r="B6523" t="str">
            <v>A921011</v>
          </cell>
          <cell r="C6523" t="str">
            <v>利率變更查詢</v>
          </cell>
          <cell r="D6523" t="str">
            <v>Y</v>
          </cell>
          <cell r="E6523" t="str">
            <v/>
          </cell>
          <cell r="F6523" t="str">
            <v>CBP04</v>
          </cell>
          <cell r="G6523" t="str">
            <v>消金NBS</v>
          </cell>
          <cell r="H6523" t="str">
            <v/>
          </cell>
          <cell r="I6523" t="str">
            <v/>
          </cell>
          <cell r="J6523" t="str">
            <v>新世代分行系統(NBS)</v>
          </cell>
        </row>
        <row r="6524">
          <cell r="B6524" t="str">
            <v>A921012</v>
          </cell>
          <cell r="C6524" t="str">
            <v>利率變更+分段優惠利率變更預檢核</v>
          </cell>
          <cell r="D6524" t="str">
            <v>Y</v>
          </cell>
          <cell r="E6524" t="str">
            <v/>
          </cell>
          <cell r="F6524" t="str">
            <v>CBP04</v>
          </cell>
          <cell r="G6524" t="str">
            <v>消金NBS</v>
          </cell>
          <cell r="H6524" t="str">
            <v/>
          </cell>
          <cell r="I6524" t="str">
            <v/>
          </cell>
          <cell r="J6524" t="str">
            <v>新世代分行系統(NBS)</v>
          </cell>
        </row>
        <row r="6525">
          <cell r="B6525" t="str">
            <v>A921013</v>
          </cell>
          <cell r="C6525" t="str">
            <v>利率變更+分段優惠利率變更</v>
          </cell>
          <cell r="D6525" t="str">
            <v>Y</v>
          </cell>
          <cell r="E6525" t="str">
            <v/>
          </cell>
          <cell r="F6525" t="str">
            <v>CBP04</v>
          </cell>
          <cell r="G6525" t="str">
            <v>消金NBS</v>
          </cell>
          <cell r="H6525" t="str">
            <v/>
          </cell>
          <cell r="I6525" t="str">
            <v/>
          </cell>
          <cell r="J6525" t="str">
            <v>新世代分行系統(NBS)</v>
          </cell>
        </row>
        <row r="6526">
          <cell r="B6526" t="str">
            <v>A921014</v>
          </cell>
          <cell r="C6526" t="str">
            <v>循環利率變更查詢</v>
          </cell>
          <cell r="D6526" t="str">
            <v>Y</v>
          </cell>
          <cell r="E6526" t="str">
            <v/>
          </cell>
          <cell r="F6526" t="str">
            <v>CBP04</v>
          </cell>
          <cell r="G6526" t="str">
            <v>消金NBS</v>
          </cell>
          <cell r="H6526" t="str">
            <v/>
          </cell>
          <cell r="I6526" t="str">
            <v/>
          </cell>
          <cell r="J6526" t="str">
            <v>新世代分行系統(NBS)</v>
          </cell>
        </row>
        <row r="6527">
          <cell r="B6527" t="str">
            <v>A921015</v>
          </cell>
          <cell r="C6527" t="str">
            <v>循環利率變更預檢核</v>
          </cell>
          <cell r="D6527" t="str">
            <v>Y</v>
          </cell>
          <cell r="E6527" t="str">
            <v/>
          </cell>
          <cell r="F6527" t="str">
            <v>CBP04</v>
          </cell>
          <cell r="G6527" t="str">
            <v>消金NBS</v>
          </cell>
          <cell r="H6527" t="str">
            <v/>
          </cell>
          <cell r="I6527" t="str">
            <v/>
          </cell>
          <cell r="J6527" t="str">
            <v>新世代分行系統(NBS)</v>
          </cell>
        </row>
        <row r="6528">
          <cell r="B6528" t="str">
            <v>A921016</v>
          </cell>
          <cell r="C6528" t="str">
            <v>循環利率變更</v>
          </cell>
          <cell r="D6528" t="str">
            <v>Y</v>
          </cell>
          <cell r="E6528" t="str">
            <v/>
          </cell>
          <cell r="F6528" t="str">
            <v>CBP04</v>
          </cell>
          <cell r="G6528" t="str">
            <v>消金NBS</v>
          </cell>
          <cell r="H6528" t="str">
            <v/>
          </cell>
          <cell r="I6528" t="str">
            <v/>
          </cell>
          <cell r="J6528" t="str">
            <v>新世代分行系統(NBS)</v>
          </cell>
        </row>
        <row r="6529">
          <cell r="B6529" t="str">
            <v>A921021</v>
          </cell>
          <cell r="C6529" t="str">
            <v>條件變更查詢</v>
          </cell>
          <cell r="D6529" t="str">
            <v>Y</v>
          </cell>
          <cell r="E6529" t="str">
            <v/>
          </cell>
          <cell r="F6529" t="str">
            <v>CBP04</v>
          </cell>
          <cell r="G6529" t="str">
            <v>消金NBS</v>
          </cell>
          <cell r="H6529" t="str">
            <v/>
          </cell>
          <cell r="I6529" t="str">
            <v/>
          </cell>
          <cell r="J6529" t="str">
            <v>新世代分行系統(NBS)</v>
          </cell>
        </row>
        <row r="6530">
          <cell r="B6530" t="str">
            <v>A921022</v>
          </cell>
          <cell r="C6530" t="str">
            <v>條件變更(預檢核)</v>
          </cell>
          <cell r="D6530" t="str">
            <v>Y</v>
          </cell>
          <cell r="E6530" t="str">
            <v/>
          </cell>
          <cell r="F6530" t="str">
            <v>CBP04</v>
          </cell>
          <cell r="G6530" t="str">
            <v>消金NBS</v>
          </cell>
          <cell r="H6530" t="str">
            <v/>
          </cell>
          <cell r="I6530" t="str">
            <v/>
          </cell>
          <cell r="J6530" t="str">
            <v>新世代分行系統(NBS)</v>
          </cell>
        </row>
        <row r="6531">
          <cell r="B6531" t="str">
            <v>A921023</v>
          </cell>
          <cell r="C6531" t="str">
            <v>條件變更T546 + T540 + T541</v>
          </cell>
          <cell r="D6531" t="str">
            <v>Y</v>
          </cell>
          <cell r="E6531" t="str">
            <v/>
          </cell>
          <cell r="F6531" t="str">
            <v>CBP04</v>
          </cell>
          <cell r="G6531" t="str">
            <v>消金NBS</v>
          </cell>
          <cell r="H6531" t="str">
            <v/>
          </cell>
          <cell r="I6531" t="str">
            <v/>
          </cell>
          <cell r="J6531" t="str">
            <v>新世代分行系統(NBS)</v>
          </cell>
        </row>
        <row r="6532">
          <cell r="B6532" t="str">
            <v>A922011</v>
          </cell>
          <cell r="C6532" t="str">
            <v>科目變更/帳號歸屬</v>
          </cell>
          <cell r="D6532" t="str">
            <v>Y</v>
          </cell>
          <cell r="E6532" t="str">
            <v/>
          </cell>
          <cell r="F6532" t="str">
            <v>CBP04</v>
          </cell>
          <cell r="G6532" t="str">
            <v>消金NBS</v>
          </cell>
          <cell r="H6532" t="str">
            <v/>
          </cell>
          <cell r="I6532" t="str">
            <v/>
          </cell>
          <cell r="J6532" t="str">
            <v>新世代分行系統(NBS)</v>
          </cell>
        </row>
        <row r="6533">
          <cell r="B6533" t="str">
            <v>E922011</v>
          </cell>
          <cell r="C6533" t="str">
            <v>科目變更/帳號歸屬沖正</v>
          </cell>
          <cell r="D6533" t="str">
            <v>N</v>
          </cell>
          <cell r="E6533" t="str">
            <v/>
          </cell>
          <cell r="F6533" t="str">
            <v>CBP04</v>
          </cell>
          <cell r="G6533" t="str">
            <v>消金NBS</v>
          </cell>
          <cell r="H6533" t="str">
            <v/>
          </cell>
          <cell r="I6533" t="str">
            <v/>
          </cell>
          <cell r="J6533" t="str">
            <v>新世代分行系統(NBS)</v>
          </cell>
        </row>
        <row r="6534">
          <cell r="B6534" t="str">
            <v>A922012</v>
          </cell>
          <cell r="C6534" t="str">
            <v>存款戶之透支科目變更</v>
          </cell>
          <cell r="D6534" t="str">
            <v>Y</v>
          </cell>
          <cell r="E6534" t="str">
            <v/>
          </cell>
          <cell r="F6534" t="str">
            <v>CBP03</v>
          </cell>
          <cell r="G6534" t="str">
            <v>消金NBS</v>
          </cell>
          <cell r="H6534" t="str">
            <v/>
          </cell>
          <cell r="I6534" t="str">
            <v/>
          </cell>
          <cell r="J6534" t="str">
            <v>新世代分行系統(NBS)</v>
          </cell>
        </row>
        <row r="6535">
          <cell r="B6535" t="str">
            <v>A923011</v>
          </cell>
          <cell r="C6535" t="str">
            <v>授信戶事故圈存/解圈查詢</v>
          </cell>
          <cell r="D6535" t="str">
            <v>Y</v>
          </cell>
          <cell r="E6535" t="str">
            <v/>
          </cell>
          <cell r="F6535" t="str">
            <v>CBP04</v>
          </cell>
          <cell r="G6535" t="str">
            <v>消金NBS</v>
          </cell>
          <cell r="H6535" t="str">
            <v/>
          </cell>
          <cell r="I6535" t="str">
            <v/>
          </cell>
          <cell r="J6535" t="str">
            <v>新世代分行系統(NBS)</v>
          </cell>
        </row>
        <row r="6536">
          <cell r="B6536" t="str">
            <v>A923012</v>
          </cell>
          <cell r="C6536" t="str">
            <v>授信戶事故圈存</v>
          </cell>
          <cell r="D6536" t="str">
            <v>Y</v>
          </cell>
          <cell r="E6536" t="str">
            <v/>
          </cell>
          <cell r="F6536" t="str">
            <v>CBP04</v>
          </cell>
          <cell r="G6536" t="str">
            <v>消金NBS</v>
          </cell>
          <cell r="H6536" t="str">
            <v/>
          </cell>
          <cell r="I6536" t="str">
            <v/>
          </cell>
          <cell r="J6536" t="str">
            <v>新世代分行系統(NBS)</v>
          </cell>
        </row>
        <row r="6537">
          <cell r="B6537" t="str">
            <v>A923012</v>
          </cell>
          <cell r="C6537" t="str">
            <v>授信戶事故圈存</v>
          </cell>
          <cell r="D6537" t="str">
            <v>Y</v>
          </cell>
          <cell r="E6537" t="str">
            <v/>
          </cell>
          <cell r="F6537" t="str">
            <v>CBP04</v>
          </cell>
          <cell r="G6537" t="str">
            <v>消金NBS</v>
          </cell>
          <cell r="H6537" t="str">
            <v/>
          </cell>
          <cell r="I6537" t="str">
            <v/>
          </cell>
          <cell r="J6537" t="str">
            <v xml:space="preserve">大消金系統(NCS) </v>
          </cell>
        </row>
        <row r="6538">
          <cell r="B6538" t="str">
            <v>A923013</v>
          </cell>
          <cell r="C6538" t="str">
            <v>授信戶事故解圈</v>
          </cell>
          <cell r="D6538" t="str">
            <v>Y</v>
          </cell>
          <cell r="E6538" t="str">
            <v/>
          </cell>
          <cell r="F6538" t="str">
            <v>CBP04</v>
          </cell>
          <cell r="G6538" t="str">
            <v>消金NBS</v>
          </cell>
          <cell r="H6538" t="str">
            <v/>
          </cell>
          <cell r="I6538" t="str">
            <v/>
          </cell>
          <cell r="J6538" t="str">
            <v>新世代分行系統(NBS)</v>
          </cell>
        </row>
        <row r="6539">
          <cell r="B6539" t="str">
            <v>A923014</v>
          </cell>
          <cell r="C6539" t="str">
            <v>授信戶事故解圈T5E0 執行</v>
          </cell>
          <cell r="D6539" t="str">
            <v>N</v>
          </cell>
          <cell r="E6539" t="str">
            <v/>
          </cell>
          <cell r="F6539" t="str">
            <v>CBP04</v>
          </cell>
          <cell r="G6539" t="str">
            <v>消金NBS</v>
          </cell>
          <cell r="H6539" t="str">
            <v/>
          </cell>
          <cell r="I6539" t="str">
            <v/>
          </cell>
          <cell r="J6539" t="str">
            <v>N/A</v>
          </cell>
        </row>
        <row r="6540">
          <cell r="B6540" t="str">
            <v>A924011</v>
          </cell>
          <cell r="C6540" t="str">
            <v>發動ACH授權扣款資料查詢</v>
          </cell>
          <cell r="D6540" t="str">
            <v>Y</v>
          </cell>
          <cell r="E6540" t="str">
            <v/>
          </cell>
          <cell r="F6540" t="str">
            <v>CBP04</v>
          </cell>
          <cell r="G6540" t="str">
            <v>消金NBS</v>
          </cell>
          <cell r="H6540" t="str">
            <v/>
          </cell>
          <cell r="I6540" t="str">
            <v/>
          </cell>
          <cell r="J6540" t="str">
            <v>新世代分行系統(NBS)</v>
          </cell>
        </row>
        <row r="6541">
          <cell r="B6541" t="str">
            <v>A924012</v>
          </cell>
          <cell r="C6541" t="str">
            <v>ACH授權扣款資料查詢</v>
          </cell>
          <cell r="D6541" t="str">
            <v>Y</v>
          </cell>
          <cell r="E6541" t="str">
            <v/>
          </cell>
          <cell r="F6541" t="str">
            <v>CBP04</v>
          </cell>
          <cell r="G6541" t="str">
            <v>消金NBS</v>
          </cell>
          <cell r="H6541" t="str">
            <v/>
          </cell>
          <cell r="I6541" t="str">
            <v/>
          </cell>
          <cell r="J6541" t="str">
            <v>新世代分行系統(NBS)</v>
          </cell>
        </row>
        <row r="6542">
          <cell r="B6542" t="str">
            <v>A924013</v>
          </cell>
          <cell r="C6542" t="str">
            <v>新增ACH授權扣款資料執行</v>
          </cell>
          <cell r="D6542" t="str">
            <v>Y</v>
          </cell>
          <cell r="E6542" t="str">
            <v/>
          </cell>
          <cell r="F6542" t="str">
            <v>CBP04</v>
          </cell>
          <cell r="G6542" t="str">
            <v>消金NBS</v>
          </cell>
          <cell r="H6542" t="str">
            <v/>
          </cell>
          <cell r="I6542" t="str">
            <v/>
          </cell>
          <cell r="J6542" t="str">
            <v>新世代分行系統(NBS)</v>
          </cell>
        </row>
        <row r="6543">
          <cell r="B6543" t="str">
            <v>A924014</v>
          </cell>
          <cell r="C6543" t="str">
            <v>取消ACH授權扣款資料執行</v>
          </cell>
          <cell r="D6543" t="str">
            <v>Y</v>
          </cell>
          <cell r="E6543" t="str">
            <v/>
          </cell>
          <cell r="F6543" t="str">
            <v>CBP04</v>
          </cell>
          <cell r="G6543" t="str">
            <v>消金NBS</v>
          </cell>
          <cell r="H6543" t="str">
            <v/>
          </cell>
          <cell r="I6543" t="str">
            <v/>
          </cell>
          <cell r="J6543" t="str">
            <v>新世代分行系統(NBS)</v>
          </cell>
        </row>
        <row r="6544">
          <cell r="B6544" t="str">
            <v>A924015</v>
          </cell>
          <cell r="C6544" t="str">
            <v>異動ACH授權扣款資料執行</v>
          </cell>
          <cell r="D6544" t="str">
            <v>Y</v>
          </cell>
          <cell r="E6544" t="str">
            <v/>
          </cell>
          <cell r="F6544" t="str">
            <v>CBP04</v>
          </cell>
          <cell r="G6544" t="str">
            <v>消金NBS</v>
          </cell>
          <cell r="H6544" t="str">
            <v/>
          </cell>
          <cell r="I6544" t="str">
            <v/>
          </cell>
          <cell r="J6544" t="str">
            <v>新世代分行系統(NBS)</v>
          </cell>
        </row>
        <row r="6545">
          <cell r="B6545" t="str">
            <v>A931011</v>
          </cell>
          <cell r="C6545" t="str">
            <v>消金顧客手續費收入</v>
          </cell>
          <cell r="D6545" t="str">
            <v>Y</v>
          </cell>
          <cell r="E6545" t="str">
            <v/>
          </cell>
          <cell r="F6545" t="str">
            <v>CBP04</v>
          </cell>
          <cell r="G6545" t="str">
            <v>消金NBS</v>
          </cell>
          <cell r="H6545" t="str">
            <v/>
          </cell>
          <cell r="I6545" t="str">
            <v/>
          </cell>
          <cell r="J6545" t="str">
            <v>新世代分行系統(NBS)</v>
          </cell>
        </row>
        <row r="6546">
          <cell r="B6546" t="str">
            <v>E931011</v>
          </cell>
          <cell r="C6546" t="str">
            <v>消金顧客手續費收入沖正</v>
          </cell>
          <cell r="D6546" t="str">
            <v>Y</v>
          </cell>
          <cell r="E6546" t="str">
            <v/>
          </cell>
          <cell r="F6546" t="str">
            <v>CBP04</v>
          </cell>
          <cell r="G6546" t="str">
            <v>消金NBS</v>
          </cell>
          <cell r="H6546" t="str">
            <v/>
          </cell>
          <cell r="I6546" t="str">
            <v/>
          </cell>
          <cell r="J6546" t="str">
            <v>新世代分行系統(NBS)</v>
          </cell>
        </row>
        <row r="6547">
          <cell r="B6547" t="str">
            <v>A931021</v>
          </cell>
          <cell r="C6547" t="str">
            <v>利息掛帳查詢</v>
          </cell>
          <cell r="D6547" t="str">
            <v>Y</v>
          </cell>
          <cell r="E6547" t="str">
            <v/>
          </cell>
          <cell r="F6547" t="str">
            <v>CBP04</v>
          </cell>
          <cell r="G6547" t="str">
            <v>消金NBS</v>
          </cell>
          <cell r="H6547" t="str">
            <v/>
          </cell>
          <cell r="I6547" t="str">
            <v/>
          </cell>
          <cell r="J6547" t="str">
            <v>新世代分行系統(NBS)</v>
          </cell>
        </row>
        <row r="6548">
          <cell r="B6548" t="str">
            <v>A931022</v>
          </cell>
          <cell r="C6548" t="str">
            <v>利息登錄繳還</v>
          </cell>
          <cell r="D6548" t="str">
            <v>Y</v>
          </cell>
          <cell r="E6548" t="str">
            <v/>
          </cell>
          <cell r="F6548" t="str">
            <v>CBP04</v>
          </cell>
          <cell r="G6548" t="str">
            <v>消金NBS</v>
          </cell>
          <cell r="H6548" t="str">
            <v/>
          </cell>
          <cell r="I6548" t="str">
            <v/>
          </cell>
          <cell r="J6548" t="str">
            <v>新世代分行系統(NBS)</v>
          </cell>
        </row>
        <row r="6549">
          <cell r="B6549" t="str">
            <v>E931022</v>
          </cell>
          <cell r="C6549" t="str">
            <v>利息登錄繳還沖正</v>
          </cell>
          <cell r="D6549" t="str">
            <v>Y</v>
          </cell>
          <cell r="E6549" t="str">
            <v/>
          </cell>
          <cell r="F6549" t="str">
            <v>CBP04</v>
          </cell>
          <cell r="G6549" t="str">
            <v>消金NBS</v>
          </cell>
          <cell r="H6549" t="str">
            <v/>
          </cell>
          <cell r="I6549" t="str">
            <v/>
          </cell>
          <cell r="J6549" t="str">
            <v>新世代分行系統(NBS)</v>
          </cell>
        </row>
        <row r="6550">
          <cell r="B6550" t="str">
            <v>A931030</v>
          </cell>
          <cell r="C6550" t="str">
            <v>墊付火險保費登錄查詢table</v>
          </cell>
          <cell r="D6550" t="str">
            <v>Y</v>
          </cell>
          <cell r="E6550" t="str">
            <v/>
          </cell>
          <cell r="F6550" t="str">
            <v>CBP04</v>
          </cell>
          <cell r="G6550" t="str">
            <v>消金NBS</v>
          </cell>
          <cell r="H6550" t="str">
            <v/>
          </cell>
          <cell r="I6550" t="str">
            <v/>
          </cell>
          <cell r="J6550" t="str">
            <v>新世代分行系統(NBS)</v>
          </cell>
        </row>
        <row r="6551">
          <cell r="B6551" t="str">
            <v>A931031</v>
          </cell>
          <cell r="C6551" t="str">
            <v>墊付火險保費登錄查詢</v>
          </cell>
          <cell r="D6551" t="str">
            <v>Y</v>
          </cell>
          <cell r="E6551" t="str">
            <v/>
          </cell>
          <cell r="F6551" t="str">
            <v>CBP04</v>
          </cell>
          <cell r="G6551" t="str">
            <v>消金NBS</v>
          </cell>
          <cell r="H6551" t="str">
            <v/>
          </cell>
          <cell r="I6551" t="str">
            <v/>
          </cell>
          <cell r="J6551" t="str">
            <v>新世代分行系統(NBS)</v>
          </cell>
        </row>
        <row r="6552">
          <cell r="B6552" t="str">
            <v>A931032</v>
          </cell>
          <cell r="C6552" t="str">
            <v>墊付火險保費登錄預檢核</v>
          </cell>
          <cell r="D6552" t="str">
            <v>Y</v>
          </cell>
          <cell r="E6552" t="str">
            <v/>
          </cell>
          <cell r="F6552" t="str">
            <v>CBP04</v>
          </cell>
          <cell r="G6552" t="str">
            <v>消金NBS</v>
          </cell>
          <cell r="H6552" t="str">
            <v/>
          </cell>
          <cell r="I6552" t="str">
            <v/>
          </cell>
          <cell r="J6552" t="str">
            <v>新世代分行系統(NBS)</v>
          </cell>
        </row>
        <row r="6553">
          <cell r="B6553" t="str">
            <v>A931033</v>
          </cell>
          <cell r="C6553" t="str">
            <v>墊付火險保費登錄</v>
          </cell>
          <cell r="D6553" t="str">
            <v>Y</v>
          </cell>
          <cell r="E6553" t="str">
            <v/>
          </cell>
          <cell r="F6553" t="str">
            <v>CBP04</v>
          </cell>
          <cell r="G6553" t="str">
            <v>消金NBS</v>
          </cell>
          <cell r="H6553" t="str">
            <v/>
          </cell>
          <cell r="I6553" t="str">
            <v/>
          </cell>
          <cell r="J6553" t="str">
            <v>新世代分行系統(NBS)</v>
          </cell>
        </row>
        <row r="6554">
          <cell r="B6554" t="str">
            <v>E931033</v>
          </cell>
          <cell r="C6554" t="str">
            <v>墊付火險保費登錄沖正</v>
          </cell>
          <cell r="D6554" t="str">
            <v>Y</v>
          </cell>
          <cell r="E6554" t="str">
            <v/>
          </cell>
          <cell r="F6554" t="str">
            <v>CBP04</v>
          </cell>
          <cell r="G6554" t="str">
            <v>消金NBS</v>
          </cell>
          <cell r="H6554" t="str">
            <v/>
          </cell>
          <cell r="I6554" t="str">
            <v/>
          </cell>
          <cell r="J6554" t="str">
            <v>新世代分行系統(NBS)</v>
          </cell>
        </row>
        <row r="6555">
          <cell r="B6555" t="str">
            <v>A932011</v>
          </cell>
          <cell r="C6555" t="str">
            <v>待整理授信款登錄查詢</v>
          </cell>
          <cell r="D6555" t="str">
            <v>Y</v>
          </cell>
          <cell r="E6555" t="str">
            <v/>
          </cell>
          <cell r="F6555" t="str">
            <v>CBP04</v>
          </cell>
          <cell r="G6555" t="str">
            <v>消金NBS</v>
          </cell>
          <cell r="H6555" t="str">
            <v/>
          </cell>
          <cell r="I6555" t="str">
            <v/>
          </cell>
          <cell r="J6555" t="str">
            <v>新世代分行系統(NBS)</v>
          </cell>
        </row>
        <row r="6556">
          <cell r="B6556" t="str">
            <v>A932012</v>
          </cell>
          <cell r="C6556" t="str">
            <v>待整理授信款登錄預檢核</v>
          </cell>
          <cell r="D6556" t="str">
            <v>Y</v>
          </cell>
          <cell r="E6556" t="str">
            <v/>
          </cell>
          <cell r="F6556" t="str">
            <v>CBP04</v>
          </cell>
          <cell r="G6556" t="str">
            <v>消金NBS</v>
          </cell>
          <cell r="H6556" t="str">
            <v/>
          </cell>
          <cell r="I6556" t="str">
            <v/>
          </cell>
          <cell r="J6556" t="str">
            <v>新世代分行系統(NBS)</v>
          </cell>
        </row>
        <row r="6557">
          <cell r="B6557" t="str">
            <v>A932013</v>
          </cell>
          <cell r="C6557" t="str">
            <v>待整理授信款登錄</v>
          </cell>
          <cell r="D6557" t="str">
            <v>Y</v>
          </cell>
          <cell r="E6557" t="str">
            <v/>
          </cell>
          <cell r="F6557" t="str">
            <v>CBP04</v>
          </cell>
          <cell r="G6557" t="str">
            <v>消金NBS</v>
          </cell>
          <cell r="H6557" t="str">
            <v/>
          </cell>
          <cell r="I6557" t="str">
            <v/>
          </cell>
          <cell r="J6557" t="str">
            <v>新世代分行系統(NBS)</v>
          </cell>
        </row>
        <row r="6558">
          <cell r="B6558" t="str">
            <v>E932013</v>
          </cell>
          <cell r="C6558" t="str">
            <v>待整理授信款登錄沖正</v>
          </cell>
          <cell r="D6558" t="str">
            <v>Y</v>
          </cell>
          <cell r="E6558" t="str">
            <v/>
          </cell>
          <cell r="F6558" t="str">
            <v>CBP04</v>
          </cell>
          <cell r="G6558" t="str">
            <v>消金NBS</v>
          </cell>
          <cell r="H6558" t="str">
            <v/>
          </cell>
          <cell r="I6558" t="str">
            <v/>
          </cell>
          <cell r="J6558" t="str">
            <v>新世代分行系統(NBS)</v>
          </cell>
        </row>
        <row r="6559">
          <cell r="B6559" t="str">
            <v>A932021</v>
          </cell>
          <cell r="C6559" t="str">
            <v>訴訟代墊款查詢</v>
          </cell>
          <cell r="D6559" t="str">
            <v>Y</v>
          </cell>
          <cell r="E6559" t="str">
            <v/>
          </cell>
          <cell r="F6559" t="str">
            <v>CBP04</v>
          </cell>
          <cell r="G6559" t="str">
            <v>消金NBS</v>
          </cell>
          <cell r="H6559" t="str">
            <v/>
          </cell>
          <cell r="I6559" t="str">
            <v/>
          </cell>
          <cell r="J6559" t="str">
            <v>新世代分行系統(NBS)</v>
          </cell>
        </row>
        <row r="6560">
          <cell r="B6560" t="str">
            <v>A932022</v>
          </cell>
          <cell r="C6560" t="str">
            <v>訴訟代墊款帳務預檢核</v>
          </cell>
          <cell r="D6560" t="str">
            <v>Y</v>
          </cell>
          <cell r="E6560" t="str">
            <v/>
          </cell>
          <cell r="F6560" t="str">
            <v>CBP04</v>
          </cell>
          <cell r="G6560" t="str">
            <v>消金NBS</v>
          </cell>
          <cell r="H6560" t="str">
            <v/>
          </cell>
          <cell r="I6560" t="str">
            <v/>
          </cell>
          <cell r="J6560" t="str">
            <v>新世代分行系統(NBS)</v>
          </cell>
        </row>
        <row r="6561">
          <cell r="B6561" t="str">
            <v>A932023</v>
          </cell>
          <cell r="C6561" t="str">
            <v>訴訟代墊款帳務</v>
          </cell>
          <cell r="D6561" t="str">
            <v>Y</v>
          </cell>
          <cell r="E6561" t="str">
            <v/>
          </cell>
          <cell r="F6561" t="str">
            <v>CBP04</v>
          </cell>
          <cell r="G6561" t="str">
            <v>消金NBS</v>
          </cell>
          <cell r="H6561" t="str">
            <v/>
          </cell>
          <cell r="I6561" t="str">
            <v/>
          </cell>
          <cell r="J6561" t="str">
            <v>新世代分行系統(NBS)</v>
          </cell>
        </row>
        <row r="6562">
          <cell r="B6562" t="str">
            <v>E932023</v>
          </cell>
          <cell r="C6562" t="str">
            <v>訴訟代墊款帳務沖正</v>
          </cell>
          <cell r="D6562" t="str">
            <v>Y</v>
          </cell>
          <cell r="E6562" t="str">
            <v/>
          </cell>
          <cell r="F6562" t="str">
            <v>CBP04</v>
          </cell>
          <cell r="G6562" t="str">
            <v>消金NBS</v>
          </cell>
          <cell r="H6562" t="str">
            <v/>
          </cell>
          <cell r="I6562" t="str">
            <v/>
          </cell>
          <cell r="J6562" t="str">
            <v>新世代分行系統(NBS)</v>
          </cell>
        </row>
        <row r="6563">
          <cell r="B6563" t="str">
            <v>A941011</v>
          </cell>
          <cell r="C6563" t="str">
            <v>顧客存放款資訊查詢- 繳款資訊查詢</v>
          </cell>
          <cell r="D6563" t="str">
            <v>Y</v>
          </cell>
          <cell r="E6563" t="str">
            <v/>
          </cell>
          <cell r="F6563" t="str">
            <v>CBP04</v>
          </cell>
          <cell r="G6563" t="str">
            <v>消金NBS</v>
          </cell>
          <cell r="H6563" t="str">
            <v/>
          </cell>
          <cell r="I6563" t="str">
            <v/>
          </cell>
          <cell r="J6563" t="str">
            <v>新世代分行系統(NBS)</v>
          </cell>
        </row>
        <row r="6564">
          <cell r="B6564" t="str">
            <v>A941012</v>
          </cell>
          <cell r="C6564" t="str">
            <v>顧客整合資訊查詢-活期存款資料</v>
          </cell>
          <cell r="D6564" t="str">
            <v>Y</v>
          </cell>
          <cell r="E6564" t="str">
            <v/>
          </cell>
          <cell r="F6564" t="str">
            <v>CBP03</v>
          </cell>
          <cell r="G6564" t="str">
            <v>消金NBS</v>
          </cell>
          <cell r="H6564" t="str">
            <v/>
          </cell>
          <cell r="I6564" t="str">
            <v/>
          </cell>
          <cell r="J6564" t="str">
            <v>新世代分行系統(NBS)</v>
          </cell>
        </row>
        <row r="6565">
          <cell r="B6565" t="str">
            <v>A941013</v>
          </cell>
          <cell r="C6565" t="str">
            <v>顧客整合資訊查詢-定期存款資料</v>
          </cell>
          <cell r="D6565" t="str">
            <v>Y</v>
          </cell>
          <cell r="E6565" t="str">
            <v/>
          </cell>
          <cell r="F6565" t="str">
            <v>CBP03</v>
          </cell>
          <cell r="G6565" t="str">
            <v>消金NBS</v>
          </cell>
          <cell r="H6565" t="str">
            <v/>
          </cell>
          <cell r="I6565" t="str">
            <v/>
          </cell>
          <cell r="J6565" t="str">
            <v>新世代分行系統(NBS)</v>
          </cell>
        </row>
        <row r="6566">
          <cell r="B6566" t="str">
            <v>A941021</v>
          </cell>
          <cell r="C6566" t="str">
            <v>授信歸戶資料查詢</v>
          </cell>
          <cell r="D6566" t="str">
            <v>Y</v>
          </cell>
          <cell r="E6566" t="str">
            <v/>
          </cell>
          <cell r="F6566" t="str">
            <v>CBP04</v>
          </cell>
          <cell r="G6566" t="str">
            <v>消金NBS</v>
          </cell>
          <cell r="H6566" t="str">
            <v/>
          </cell>
          <cell r="I6566" t="str">
            <v/>
          </cell>
          <cell r="J6566" t="str">
            <v>新世代分行系統(NBS)</v>
          </cell>
        </row>
        <row r="6567">
          <cell r="B6567" t="str">
            <v>A941022</v>
          </cell>
          <cell r="C6567" t="str">
            <v>授信歸戶資料查詢TABLE2</v>
          </cell>
          <cell r="D6567" t="str">
            <v>Y</v>
          </cell>
          <cell r="E6567" t="str">
            <v/>
          </cell>
          <cell r="F6567" t="str">
            <v>CBP04</v>
          </cell>
          <cell r="G6567" t="str">
            <v>消金NBS</v>
          </cell>
          <cell r="H6567" t="str">
            <v/>
          </cell>
          <cell r="I6567" t="str">
            <v/>
          </cell>
          <cell r="J6567" t="str">
            <v>新世代分行系統(NBS)</v>
          </cell>
        </row>
        <row r="6568">
          <cell r="B6568" t="str">
            <v>A941023</v>
          </cell>
          <cell r="C6568" t="str">
            <v>擔保品歸戶查詢</v>
          </cell>
          <cell r="D6568" t="str">
            <v>Y</v>
          </cell>
          <cell r="E6568" t="str">
            <v/>
          </cell>
          <cell r="F6568" t="str">
            <v>CBP04</v>
          </cell>
          <cell r="G6568" t="str">
            <v>消金NBS</v>
          </cell>
          <cell r="H6568" t="str">
            <v/>
          </cell>
          <cell r="I6568" t="str">
            <v/>
          </cell>
          <cell r="J6568" t="str">
            <v>新世代分行系統(NBS)</v>
          </cell>
        </row>
        <row r="6569">
          <cell r="B6569" t="str">
            <v>A941031</v>
          </cell>
          <cell r="C6569" t="str">
            <v>主債務查詢</v>
          </cell>
          <cell r="D6569" t="str">
            <v>Y</v>
          </cell>
          <cell r="E6569" t="str">
            <v/>
          </cell>
          <cell r="F6569" t="str">
            <v>CBP04</v>
          </cell>
          <cell r="G6569" t="str">
            <v>消金NBS</v>
          </cell>
          <cell r="H6569" t="str">
            <v/>
          </cell>
          <cell r="I6569" t="str">
            <v/>
          </cell>
          <cell r="J6569" t="str">
            <v>新世代分行系統(NBS)</v>
          </cell>
        </row>
        <row r="6570">
          <cell r="B6570" t="str">
            <v>A941032</v>
          </cell>
          <cell r="C6570" t="str">
            <v>借保戶查詢(保)</v>
          </cell>
          <cell r="D6570" t="str">
            <v>Y</v>
          </cell>
          <cell r="E6570" t="str">
            <v/>
          </cell>
          <cell r="F6570" t="str">
            <v>CBP04</v>
          </cell>
          <cell r="G6570" t="str">
            <v>消金NBS</v>
          </cell>
          <cell r="H6570" t="str">
            <v/>
          </cell>
          <cell r="I6570" t="str">
            <v/>
          </cell>
          <cell r="J6570" t="str">
            <v>新世代分行系統(NBS)</v>
          </cell>
        </row>
        <row r="6571">
          <cell r="B6571" t="str">
            <v>A941051</v>
          </cell>
          <cell r="C6571" t="str">
            <v>待整理授信款查詢-全行</v>
          </cell>
          <cell r="D6571" t="str">
            <v>Y</v>
          </cell>
          <cell r="E6571" t="str">
            <v/>
          </cell>
          <cell r="F6571" t="str">
            <v>CBP04</v>
          </cell>
          <cell r="G6571" t="str">
            <v>消金NBS</v>
          </cell>
          <cell r="H6571" t="str">
            <v/>
          </cell>
          <cell r="I6571" t="str">
            <v/>
          </cell>
          <cell r="J6571" t="str">
            <v>新世代分行系統(NBS)</v>
          </cell>
        </row>
        <row r="6572">
          <cell r="B6572" t="str">
            <v>A941052</v>
          </cell>
          <cell r="C6572" t="str">
            <v>待整理授信款明細查詢</v>
          </cell>
          <cell r="D6572" t="str">
            <v>Y</v>
          </cell>
          <cell r="E6572" t="str">
            <v/>
          </cell>
          <cell r="F6572" t="str">
            <v>CBP04</v>
          </cell>
          <cell r="G6572" t="str">
            <v>消金NBS</v>
          </cell>
          <cell r="H6572" t="str">
            <v/>
          </cell>
          <cell r="I6572" t="str">
            <v/>
          </cell>
          <cell r="J6572" t="str">
            <v>新世代分行系統(NBS)</v>
          </cell>
        </row>
        <row r="6573">
          <cell r="B6573" t="str">
            <v>A941061</v>
          </cell>
          <cell r="C6573" t="str">
            <v>訴訟代墊款查詢-全行</v>
          </cell>
          <cell r="D6573" t="str">
            <v>Y</v>
          </cell>
          <cell r="E6573" t="str">
            <v/>
          </cell>
          <cell r="F6573" t="str">
            <v>CBP04</v>
          </cell>
          <cell r="G6573" t="str">
            <v>消金NBS</v>
          </cell>
          <cell r="H6573" t="str">
            <v/>
          </cell>
          <cell r="I6573" t="str">
            <v/>
          </cell>
          <cell r="J6573" t="str">
            <v>新世代分行系統(NBS)</v>
          </cell>
        </row>
        <row r="6574">
          <cell r="B6574" t="str">
            <v>A941062</v>
          </cell>
          <cell r="C6574" t="str">
            <v>訴訟代墊款明細查詢</v>
          </cell>
          <cell r="D6574" t="str">
            <v>Y</v>
          </cell>
          <cell r="E6574" t="str">
            <v/>
          </cell>
          <cell r="F6574" t="str">
            <v>CBP04</v>
          </cell>
          <cell r="G6574" t="str">
            <v>消金NBS</v>
          </cell>
          <cell r="H6574" t="str">
            <v/>
          </cell>
          <cell r="I6574" t="str">
            <v/>
          </cell>
          <cell r="J6574" t="str">
            <v>新世代分行系統(NBS)</v>
          </cell>
        </row>
        <row r="6575">
          <cell r="B6575" t="str">
            <v>A942011</v>
          </cell>
          <cell r="C6575" t="str">
            <v>批覆書查詢</v>
          </cell>
          <cell r="D6575" t="str">
            <v>Y</v>
          </cell>
          <cell r="E6575" t="str">
            <v/>
          </cell>
          <cell r="F6575" t="str">
            <v>CBP04</v>
          </cell>
          <cell r="G6575" t="str">
            <v>消金NBS</v>
          </cell>
          <cell r="H6575" t="str">
            <v/>
          </cell>
          <cell r="I6575" t="str">
            <v/>
          </cell>
          <cell r="J6575" t="str">
            <v>新世代分行系統(NBS)</v>
          </cell>
        </row>
        <row r="6576">
          <cell r="B6576" t="str">
            <v>A942011</v>
          </cell>
          <cell r="C6576" t="str">
            <v>批覆書查詢</v>
          </cell>
          <cell r="D6576" t="str">
            <v>Y</v>
          </cell>
          <cell r="E6576" t="str">
            <v/>
          </cell>
          <cell r="F6576" t="str">
            <v>CBP04</v>
          </cell>
          <cell r="G6576" t="str">
            <v>消金NBS</v>
          </cell>
          <cell r="H6576" t="str">
            <v/>
          </cell>
          <cell r="I6576" t="str">
            <v/>
          </cell>
          <cell r="J6576" t="str">
            <v xml:space="preserve">大消金系統(NCS) </v>
          </cell>
        </row>
        <row r="6577">
          <cell r="B6577" t="str">
            <v>A942011</v>
          </cell>
          <cell r="C6577" t="str">
            <v>批覆書查詢</v>
          </cell>
          <cell r="D6577" t="str">
            <v>Y</v>
          </cell>
          <cell r="E6577" t="str">
            <v/>
          </cell>
          <cell r="F6577" t="str">
            <v>CBP04</v>
          </cell>
          <cell r="G6577" t="str">
            <v>消金NBS</v>
          </cell>
          <cell r="H6577" t="str">
            <v/>
          </cell>
          <cell r="I6577" t="str">
            <v/>
          </cell>
          <cell r="J6577" t="str">
            <v>敏捷行銷顧客經營系統(MARS)</v>
          </cell>
        </row>
        <row r="6578">
          <cell r="B6578" t="str">
            <v>A942021</v>
          </cell>
          <cell r="C6578" t="str">
            <v>透支契約查詢</v>
          </cell>
          <cell r="D6578" t="str">
            <v>Y</v>
          </cell>
          <cell r="E6578" t="str">
            <v/>
          </cell>
          <cell r="F6578" t="str">
            <v>CBP04</v>
          </cell>
          <cell r="G6578" t="str">
            <v>消金NBS</v>
          </cell>
          <cell r="H6578" t="str">
            <v/>
          </cell>
          <cell r="I6578" t="str">
            <v/>
          </cell>
          <cell r="J6578" t="str">
            <v>新世代分行系統(NBS)</v>
          </cell>
        </row>
        <row r="6579">
          <cell r="B6579" t="str">
            <v>A942021</v>
          </cell>
          <cell r="C6579" t="str">
            <v>透支契約查詢</v>
          </cell>
          <cell r="D6579" t="str">
            <v>Y</v>
          </cell>
          <cell r="E6579" t="str">
            <v/>
          </cell>
          <cell r="F6579" t="str">
            <v>CBP04</v>
          </cell>
          <cell r="G6579" t="str">
            <v>消金NBS</v>
          </cell>
          <cell r="H6579" t="str">
            <v/>
          </cell>
          <cell r="I6579" t="str">
            <v/>
          </cell>
          <cell r="J6579" t="str">
            <v xml:space="preserve">大消金系統(NCS) </v>
          </cell>
        </row>
        <row r="6580">
          <cell r="B6580" t="str">
            <v>A942031</v>
          </cell>
          <cell r="C6580" t="str">
            <v>組合額度查詢</v>
          </cell>
          <cell r="D6580" t="str">
            <v>Y</v>
          </cell>
          <cell r="E6580" t="str">
            <v/>
          </cell>
          <cell r="F6580" t="str">
            <v>CBP04</v>
          </cell>
          <cell r="G6580" t="str">
            <v>消金NBS</v>
          </cell>
          <cell r="H6580" t="str">
            <v/>
          </cell>
          <cell r="I6580" t="str">
            <v/>
          </cell>
          <cell r="J6580" t="str">
            <v>新世代分行系統(NBS)</v>
          </cell>
        </row>
        <row r="6581">
          <cell r="B6581" t="str">
            <v>A942041</v>
          </cell>
          <cell r="C6581" t="str">
            <v>保證人查詢</v>
          </cell>
          <cell r="D6581" t="str">
            <v>Y</v>
          </cell>
          <cell r="E6581" t="str">
            <v/>
          </cell>
          <cell r="F6581" t="str">
            <v>CBP04</v>
          </cell>
          <cell r="G6581" t="str">
            <v>消金NBS</v>
          </cell>
          <cell r="H6581" t="str">
            <v/>
          </cell>
          <cell r="I6581" t="str">
            <v/>
          </cell>
          <cell r="J6581" t="str">
            <v>新世代分行系統(NBS)</v>
          </cell>
        </row>
        <row r="6582">
          <cell r="B6582" t="str">
            <v>A942041</v>
          </cell>
          <cell r="C6582" t="str">
            <v>保證人查詢</v>
          </cell>
          <cell r="D6582" t="str">
            <v>Y</v>
          </cell>
          <cell r="E6582" t="str">
            <v/>
          </cell>
          <cell r="F6582" t="str">
            <v>CBP04</v>
          </cell>
          <cell r="G6582" t="str">
            <v>消金NBS</v>
          </cell>
          <cell r="H6582" t="str">
            <v/>
          </cell>
          <cell r="I6582" t="str">
            <v/>
          </cell>
          <cell r="J6582" t="str">
            <v xml:space="preserve">大消金系統(NCS) </v>
          </cell>
        </row>
        <row r="6583">
          <cell r="B6583" t="str">
            <v>A942051</v>
          </cell>
          <cell r="C6583" t="str">
            <v>擔保品歸戶查詢</v>
          </cell>
          <cell r="D6583" t="str">
            <v>Y</v>
          </cell>
          <cell r="E6583" t="str">
            <v/>
          </cell>
          <cell r="F6583" t="str">
            <v>CBP04</v>
          </cell>
          <cell r="G6583" t="str">
            <v>消金NBS</v>
          </cell>
          <cell r="H6583" t="str">
            <v/>
          </cell>
          <cell r="I6583" t="str">
            <v/>
          </cell>
          <cell r="J6583" t="str">
            <v>新世代分行系統(NBS)</v>
          </cell>
        </row>
        <row r="6584">
          <cell r="B6584" t="str">
            <v>A942052</v>
          </cell>
          <cell r="C6584" t="str">
            <v>股票擔保品查詢</v>
          </cell>
          <cell r="D6584" t="str">
            <v>Y</v>
          </cell>
          <cell r="E6584" t="str">
            <v/>
          </cell>
          <cell r="F6584" t="str">
            <v>CBP04</v>
          </cell>
          <cell r="G6584" t="str">
            <v>消金NBS</v>
          </cell>
          <cell r="H6584" t="str">
            <v/>
          </cell>
          <cell r="I6584" t="str">
            <v/>
          </cell>
          <cell r="J6584" t="str">
            <v>新世代分行系統(NBS)</v>
          </cell>
        </row>
        <row r="6585">
          <cell r="B6585" t="str">
            <v>A942061</v>
          </cell>
          <cell r="C6585" t="str">
            <v>批覆書變更記錄查詢</v>
          </cell>
          <cell r="D6585" t="str">
            <v>Y</v>
          </cell>
          <cell r="E6585" t="str">
            <v/>
          </cell>
          <cell r="F6585" t="str">
            <v>CBP04</v>
          </cell>
          <cell r="G6585" t="str">
            <v>消金NBS</v>
          </cell>
          <cell r="H6585" t="str">
            <v/>
          </cell>
          <cell r="I6585" t="str">
            <v/>
          </cell>
          <cell r="J6585" t="str">
            <v>新世代分行系統(NBS)</v>
          </cell>
        </row>
        <row r="6586">
          <cell r="B6586" t="str">
            <v>A942062</v>
          </cell>
          <cell r="C6586" t="str">
            <v>帳號變更記錄查詢</v>
          </cell>
          <cell r="D6586" t="str">
            <v>Y</v>
          </cell>
          <cell r="E6586" t="str">
            <v/>
          </cell>
          <cell r="F6586" t="str">
            <v>CBP04</v>
          </cell>
          <cell r="G6586" t="str">
            <v>消金NBS</v>
          </cell>
          <cell r="H6586" t="str">
            <v/>
          </cell>
          <cell r="I6586" t="str">
            <v/>
          </cell>
          <cell r="J6586" t="str">
            <v>新世代分行系統(NBS)</v>
          </cell>
        </row>
        <row r="6587">
          <cell r="B6587" t="str">
            <v>A942063</v>
          </cell>
          <cell r="C6587" t="str">
            <v>玉證註記、註記變更記錄查詢</v>
          </cell>
          <cell r="D6587" t="str">
            <v>Y</v>
          </cell>
          <cell r="E6587" t="str">
            <v/>
          </cell>
          <cell r="F6587" t="str">
            <v>CBP04</v>
          </cell>
          <cell r="G6587" t="str">
            <v>消金NBS</v>
          </cell>
          <cell r="H6587" t="str">
            <v/>
          </cell>
          <cell r="I6587" t="str">
            <v/>
          </cell>
          <cell r="J6587" t="str">
            <v>新世代分行系統(NBS)</v>
          </cell>
        </row>
        <row r="6588">
          <cell r="B6588" t="str">
            <v>A942071</v>
          </cell>
          <cell r="C6588" t="str">
            <v>個人金融產品種類查詢-總覽</v>
          </cell>
          <cell r="D6588" t="str">
            <v>Y</v>
          </cell>
          <cell r="E6588" t="str">
            <v/>
          </cell>
          <cell r="F6588" t="str">
            <v>CBP04</v>
          </cell>
          <cell r="G6588" t="str">
            <v>消金NBS</v>
          </cell>
          <cell r="H6588" t="str">
            <v/>
          </cell>
          <cell r="I6588" t="str">
            <v/>
          </cell>
          <cell r="J6588" t="str">
            <v>新世代分行系統(NBS)</v>
          </cell>
        </row>
        <row r="6589">
          <cell r="B6589" t="str">
            <v>A942072</v>
          </cell>
          <cell r="C6589" t="str">
            <v>個人金融產品種類查詢-玉證帳務資料同意書</v>
          </cell>
          <cell r="D6589" t="str">
            <v>Y</v>
          </cell>
          <cell r="E6589" t="str">
            <v/>
          </cell>
          <cell r="F6589" t="str">
            <v>CBP04</v>
          </cell>
          <cell r="G6589" t="str">
            <v>消金NBS</v>
          </cell>
          <cell r="H6589" t="str">
            <v/>
          </cell>
          <cell r="I6589" t="str">
            <v/>
          </cell>
          <cell r="J6589" t="str">
            <v>新世代分行系統(NBS)</v>
          </cell>
        </row>
        <row r="6590">
          <cell r="B6590" t="str">
            <v>A942073</v>
          </cell>
          <cell r="C6590" t="str">
            <v>個人金融產品種類查詢-月繳月省作業</v>
          </cell>
          <cell r="D6590" t="str">
            <v>Y</v>
          </cell>
          <cell r="E6590" t="str">
            <v/>
          </cell>
          <cell r="F6590" t="str">
            <v>CBP04</v>
          </cell>
          <cell r="G6590" t="str">
            <v>消金NBS</v>
          </cell>
          <cell r="H6590" t="str">
            <v/>
          </cell>
          <cell r="I6590" t="str">
            <v/>
          </cell>
          <cell r="J6590" t="str">
            <v>新世代分行系統(NBS)</v>
          </cell>
        </row>
        <row r="6591">
          <cell r="B6591" t="str">
            <v>A942074</v>
          </cell>
          <cell r="C6591" t="str">
            <v>個人金融產品種類查詢-青年安心成家專案</v>
          </cell>
          <cell r="D6591" t="str">
            <v>Y</v>
          </cell>
          <cell r="E6591" t="str">
            <v/>
          </cell>
          <cell r="F6591" t="str">
            <v>CBP04</v>
          </cell>
          <cell r="G6591" t="str">
            <v>消金NBS</v>
          </cell>
          <cell r="H6591" t="str">
            <v/>
          </cell>
          <cell r="I6591" t="str">
            <v/>
          </cell>
          <cell r="J6591" t="str">
            <v>新世代分行系統(NBS)</v>
          </cell>
        </row>
        <row r="6592">
          <cell r="B6592" t="str">
            <v>A942075</v>
          </cell>
          <cell r="C6592" t="str">
            <v>個人金融產品種類查詢-住宅補貼專案</v>
          </cell>
          <cell r="D6592" t="str">
            <v>Y</v>
          </cell>
          <cell r="E6592" t="str">
            <v/>
          </cell>
          <cell r="F6592" t="str">
            <v>CBP04</v>
          </cell>
          <cell r="G6592" t="str">
            <v>消金NBS</v>
          </cell>
          <cell r="H6592" t="str">
            <v/>
          </cell>
          <cell r="I6592" t="str">
            <v/>
          </cell>
          <cell r="J6592" t="str">
            <v>新世代分行系統(NBS)</v>
          </cell>
        </row>
        <row r="6593">
          <cell r="B6593" t="str">
            <v>A942076</v>
          </cell>
          <cell r="C6593" t="str">
            <v>個人金融產品種類查詢-勞宅貸款專案</v>
          </cell>
          <cell r="D6593" t="str">
            <v>Y</v>
          </cell>
          <cell r="E6593" t="str">
            <v/>
          </cell>
          <cell r="F6593" t="str">
            <v>CBP04</v>
          </cell>
          <cell r="G6593" t="str">
            <v>消金NBS</v>
          </cell>
          <cell r="H6593" t="str">
            <v/>
          </cell>
          <cell r="I6593" t="str">
            <v/>
          </cell>
          <cell r="J6593" t="str">
            <v>新世代分行系統(NBS)</v>
          </cell>
        </row>
        <row r="6594">
          <cell r="B6594" t="str">
            <v>A942077</v>
          </cell>
          <cell r="C6594" t="str">
            <v>個人金融產品種類查詢-輔助人民購屋專案</v>
          </cell>
          <cell r="D6594" t="str">
            <v>Y</v>
          </cell>
          <cell r="E6594" t="str">
            <v/>
          </cell>
          <cell r="F6594" t="str">
            <v>CBP04</v>
          </cell>
          <cell r="G6594" t="str">
            <v>消金NBS</v>
          </cell>
          <cell r="H6594" t="str">
            <v/>
          </cell>
          <cell r="I6594" t="str">
            <v/>
          </cell>
          <cell r="J6594" t="str">
            <v>新世代分行系統(NBS)</v>
          </cell>
        </row>
        <row r="6595">
          <cell r="B6595" t="str">
            <v>A942078</v>
          </cell>
          <cell r="C6595" t="str">
            <v>個人金融產品種類查詢-政策性房貸轉貸資料</v>
          </cell>
          <cell r="D6595" t="str">
            <v>Y</v>
          </cell>
          <cell r="E6595" t="str">
            <v/>
          </cell>
          <cell r="F6595" t="str">
            <v>CBP04</v>
          </cell>
          <cell r="G6595" t="str">
            <v>消金NBS</v>
          </cell>
          <cell r="H6595" t="str">
            <v/>
          </cell>
          <cell r="I6595" t="str">
            <v/>
          </cell>
          <cell r="J6595" t="str">
            <v>新世代分行系統(NBS)</v>
          </cell>
        </row>
        <row r="6596">
          <cell r="B6596" t="str">
            <v>A942079</v>
          </cell>
          <cell r="C6596" t="str">
            <v>個人金融產品種類查詢-其他個金產品</v>
          </cell>
          <cell r="D6596" t="str">
            <v>Y</v>
          </cell>
          <cell r="E6596" t="str">
            <v/>
          </cell>
          <cell r="F6596" t="str">
            <v>CBP04</v>
          </cell>
          <cell r="G6596" t="str">
            <v>消金NBS</v>
          </cell>
          <cell r="H6596" t="str">
            <v/>
          </cell>
          <cell r="I6596" t="str">
            <v/>
          </cell>
          <cell r="J6596" t="str">
            <v>新世代分行系統(NBS)</v>
          </cell>
        </row>
        <row r="6597">
          <cell r="B6597" t="str">
            <v>A94207A</v>
          </cell>
          <cell r="C6597" t="str">
            <v>個人金融產品種類查詢-E.SUN CARE資料</v>
          </cell>
          <cell r="D6597" t="str">
            <v>Y</v>
          </cell>
          <cell r="E6597" t="str">
            <v/>
          </cell>
          <cell r="F6597" t="str">
            <v>CBP04</v>
          </cell>
          <cell r="G6597" t="str">
            <v>消金NBS</v>
          </cell>
          <cell r="H6597" t="str">
            <v/>
          </cell>
          <cell r="I6597" t="str">
            <v/>
          </cell>
          <cell r="J6597" t="str">
            <v>新世代分行系統(NBS)</v>
          </cell>
        </row>
        <row r="6598">
          <cell r="B6598" t="str">
            <v>A94207B</v>
          </cell>
          <cell r="C6598" t="str">
            <v>個人金融產品種類查詢-利率上限房貸</v>
          </cell>
          <cell r="D6598" t="str">
            <v>Y</v>
          </cell>
          <cell r="E6598" t="str">
            <v/>
          </cell>
          <cell r="F6598" t="str">
            <v>CBP04</v>
          </cell>
          <cell r="G6598" t="str">
            <v>消金NBS</v>
          </cell>
          <cell r="H6598" t="str">
            <v/>
          </cell>
          <cell r="I6598" t="str">
            <v/>
          </cell>
          <cell r="J6598" t="str">
            <v>新世代分行系統(NBS)</v>
          </cell>
        </row>
        <row r="6599">
          <cell r="B6599" t="str">
            <v>A94207C</v>
          </cell>
          <cell r="C6599" t="str">
            <v>個人金融產品種類查詢-留學生就學貸款資料</v>
          </cell>
          <cell r="D6599" t="str">
            <v>Y</v>
          </cell>
          <cell r="E6599" t="str">
            <v/>
          </cell>
          <cell r="F6599" t="str">
            <v>CBP04</v>
          </cell>
          <cell r="G6599" t="str">
            <v>消金NBS</v>
          </cell>
          <cell r="H6599" t="str">
            <v/>
          </cell>
          <cell r="I6599" t="str">
            <v/>
          </cell>
          <cell r="J6599" t="str">
            <v>新世代分行系統(NBS)</v>
          </cell>
        </row>
        <row r="6600">
          <cell r="B6600" t="str">
            <v>A94207D</v>
          </cell>
          <cell r="C6600" t="str">
            <v>個人金融產品種類查詢-國立大學就學貸款資料</v>
          </cell>
          <cell r="D6600" t="str">
            <v>Y</v>
          </cell>
          <cell r="E6600" t="str">
            <v/>
          </cell>
          <cell r="F6600" t="str">
            <v>CBP04</v>
          </cell>
          <cell r="G6600" t="str">
            <v>消金NBS</v>
          </cell>
          <cell r="H6600" t="str">
            <v/>
          </cell>
          <cell r="I6600" t="str">
            <v/>
          </cell>
          <cell r="J6600" t="str">
            <v>新世代分行系統(NBS)</v>
          </cell>
        </row>
        <row r="6601">
          <cell r="B6601" t="str">
            <v>A943011</v>
          </cell>
          <cell r="C6601" t="str">
            <v>授信交易明細查詢-計息內容查詢T567</v>
          </cell>
          <cell r="D6601" t="str">
            <v>Y</v>
          </cell>
          <cell r="E6601" t="str">
            <v/>
          </cell>
          <cell r="F6601" t="str">
            <v>CBP04</v>
          </cell>
          <cell r="G6601" t="str">
            <v>消金NBS</v>
          </cell>
          <cell r="H6601" t="str">
            <v/>
          </cell>
          <cell r="I6601" t="str">
            <v/>
          </cell>
          <cell r="J6601" t="str">
            <v>新世代分行系統(NBS)</v>
          </cell>
        </row>
        <row r="6602">
          <cell r="B6602" t="str">
            <v>A943012</v>
          </cell>
          <cell r="C6602" t="str">
            <v>授信交易明細查詢-一般交易明細</v>
          </cell>
          <cell r="D6602" t="str">
            <v>Y</v>
          </cell>
          <cell r="E6602" t="str">
            <v/>
          </cell>
          <cell r="F6602" t="str">
            <v>CBP04</v>
          </cell>
          <cell r="G6602" t="str">
            <v>消金NBS</v>
          </cell>
          <cell r="H6602" t="str">
            <v/>
          </cell>
          <cell r="I6602" t="str">
            <v/>
          </cell>
          <cell r="J6602" t="str">
            <v>新世代分行系統(NBS)</v>
          </cell>
        </row>
        <row r="6603">
          <cell r="B6603" t="str">
            <v>A943013</v>
          </cell>
          <cell r="C6603" t="str">
            <v>授信交易明細查詢-部分還本交易明細</v>
          </cell>
          <cell r="D6603" t="str">
            <v>Y</v>
          </cell>
          <cell r="E6603" t="str">
            <v/>
          </cell>
          <cell r="F6603" t="str">
            <v>CBP04</v>
          </cell>
          <cell r="G6603" t="str">
            <v>消金NBS</v>
          </cell>
          <cell r="H6603" t="str">
            <v/>
          </cell>
          <cell r="I6603" t="str">
            <v/>
          </cell>
          <cell r="J6603" t="str">
            <v>新世代分行系統(NBS)</v>
          </cell>
        </row>
        <row r="6604">
          <cell r="B6604" t="str">
            <v>A943014</v>
          </cell>
          <cell r="C6604" t="str">
            <v>授信交易明細查詢-利息掛帳交易明細</v>
          </cell>
          <cell r="D6604" t="str">
            <v>Y</v>
          </cell>
          <cell r="E6604" t="str">
            <v/>
          </cell>
          <cell r="F6604" t="str">
            <v>CBP04</v>
          </cell>
          <cell r="G6604" t="str">
            <v>消金NBS</v>
          </cell>
          <cell r="H6604" t="str">
            <v/>
          </cell>
          <cell r="I6604" t="str">
            <v/>
          </cell>
          <cell r="J6604" t="str">
            <v>新世代分行系統(NBS)</v>
          </cell>
        </row>
        <row r="6605">
          <cell r="B6605" t="str">
            <v>A943015</v>
          </cell>
          <cell r="C6605" t="str">
            <v>授信交易明細查詢-對外債權明細查詢</v>
          </cell>
          <cell r="D6605" t="str">
            <v>Y</v>
          </cell>
          <cell r="E6605" t="str">
            <v/>
          </cell>
          <cell r="F6605" t="str">
            <v>CBP04</v>
          </cell>
          <cell r="G6605" t="str">
            <v>消金NBS</v>
          </cell>
          <cell r="H6605" t="str">
            <v/>
          </cell>
          <cell r="I6605" t="str">
            <v/>
          </cell>
          <cell r="J6605" t="str">
            <v>新世代分行系統(NBS)</v>
          </cell>
        </row>
        <row r="6606">
          <cell r="B6606" t="str">
            <v>A943016</v>
          </cell>
          <cell r="C6606" t="str">
            <v>授信交易明細查詢-呆帳收回交易明細</v>
          </cell>
          <cell r="D6606" t="str">
            <v>Y</v>
          </cell>
          <cell r="E6606" t="str">
            <v/>
          </cell>
          <cell r="F6606" t="str">
            <v>CBP04</v>
          </cell>
          <cell r="G6606" t="str">
            <v>消金NBS</v>
          </cell>
          <cell r="H6606" t="str">
            <v/>
          </cell>
          <cell r="I6606" t="str">
            <v/>
          </cell>
          <cell r="J6606" t="str">
            <v>新世代分行系統(NBS)</v>
          </cell>
        </row>
        <row r="6607">
          <cell r="B6607" t="str">
            <v>A943017</v>
          </cell>
          <cell r="C6607" t="str">
            <v>授信交易明細查詢-信用卡紅利折抵利息明細</v>
          </cell>
          <cell r="D6607" t="str">
            <v>Y</v>
          </cell>
          <cell r="E6607" t="str">
            <v/>
          </cell>
          <cell r="F6607" t="str">
            <v>CBP04</v>
          </cell>
          <cell r="G6607" t="str">
            <v>消金NBS</v>
          </cell>
          <cell r="H6607" t="str">
            <v/>
          </cell>
          <cell r="I6607" t="str">
            <v/>
          </cell>
          <cell r="J6607" t="str">
            <v>新世代分行系統(NBS)</v>
          </cell>
        </row>
        <row r="6608">
          <cell r="B6608" t="str">
            <v>A943018</v>
          </cell>
          <cell r="C6608" t="str">
            <v>授信交易明細查詢-利息收據列印-顧客版本</v>
          </cell>
          <cell r="D6608" t="str">
            <v>Y</v>
          </cell>
          <cell r="E6608" t="str">
            <v/>
          </cell>
          <cell r="F6608" t="str">
            <v>CBP04</v>
          </cell>
          <cell r="G6608" t="str">
            <v>消金NBS</v>
          </cell>
          <cell r="H6608" t="str">
            <v/>
          </cell>
          <cell r="I6608" t="str">
            <v/>
          </cell>
          <cell r="J6608" t="str">
            <v>新世代分行系統(NBS)</v>
          </cell>
        </row>
        <row r="6609">
          <cell r="B6609" t="str">
            <v>A943019</v>
          </cell>
          <cell r="C6609" t="str">
            <v>授信交易明細查詢-單筆收據列印</v>
          </cell>
          <cell r="D6609" t="str">
            <v>Y</v>
          </cell>
          <cell r="E6609" t="str">
            <v/>
          </cell>
          <cell r="F6609" t="str">
            <v>CBP04</v>
          </cell>
          <cell r="G6609" t="str">
            <v>消金NBS</v>
          </cell>
          <cell r="H6609" t="str">
            <v/>
          </cell>
          <cell r="I6609" t="str">
            <v/>
          </cell>
          <cell r="J6609" t="str">
            <v>新世代分行系統(NBS)</v>
          </cell>
        </row>
        <row r="6610">
          <cell r="B6610" t="str">
            <v>A943031</v>
          </cell>
          <cell r="C6610" t="str">
            <v>動用資訊查詢</v>
          </cell>
          <cell r="D6610" t="str">
            <v>Y</v>
          </cell>
          <cell r="E6610" t="str">
            <v/>
          </cell>
          <cell r="F6610" t="str">
            <v>CBP04</v>
          </cell>
          <cell r="G6610" t="str">
            <v>消金NBS</v>
          </cell>
          <cell r="H6610" t="str">
            <v/>
          </cell>
          <cell r="I6610" t="str">
            <v/>
          </cell>
          <cell r="J6610" t="str">
            <v>新世代分行系統(NBS)</v>
          </cell>
        </row>
        <row r="6611">
          <cell r="B6611" t="str">
            <v>A943031</v>
          </cell>
          <cell r="C6611" t="str">
            <v>動用資訊查詢</v>
          </cell>
          <cell r="D6611" t="str">
            <v>Y</v>
          </cell>
          <cell r="E6611" t="str">
            <v/>
          </cell>
          <cell r="F6611" t="str">
            <v>CBP04</v>
          </cell>
          <cell r="G6611" t="str">
            <v>消金NBS</v>
          </cell>
          <cell r="H6611" t="str">
            <v/>
          </cell>
          <cell r="I6611" t="str">
            <v/>
          </cell>
          <cell r="J6611" t="str">
            <v xml:space="preserve">大消金系統(NCS) </v>
          </cell>
        </row>
        <row r="6612">
          <cell r="B6612" t="str">
            <v>A943040</v>
          </cell>
          <cell r="C6612" t="str">
            <v>提前清償違約金帳號查詢</v>
          </cell>
          <cell r="D6612" t="str">
            <v>Y</v>
          </cell>
          <cell r="E6612" t="str">
            <v/>
          </cell>
          <cell r="F6612" t="str">
            <v>CBP04</v>
          </cell>
          <cell r="G6612" t="str">
            <v>消金NBS</v>
          </cell>
          <cell r="H6612" t="str">
            <v/>
          </cell>
          <cell r="I6612" t="str">
            <v/>
          </cell>
          <cell r="J6612" t="str">
            <v>新世代分行系統(NBS)</v>
          </cell>
        </row>
        <row r="6613">
          <cell r="B6613" t="str">
            <v>A943041</v>
          </cell>
          <cell r="C6613" t="str">
            <v>提前清償違約金查詢</v>
          </cell>
          <cell r="D6613" t="str">
            <v>Y</v>
          </cell>
          <cell r="E6613" t="str">
            <v/>
          </cell>
          <cell r="F6613" t="str">
            <v>CBP04</v>
          </cell>
          <cell r="G6613" t="str">
            <v>消金NBS</v>
          </cell>
          <cell r="H6613" t="str">
            <v/>
          </cell>
          <cell r="I6613" t="str">
            <v/>
          </cell>
          <cell r="J6613" t="str">
            <v>新世代分行系統(NBS)</v>
          </cell>
        </row>
        <row r="6614">
          <cell r="B6614" t="str">
            <v>A943051</v>
          </cell>
          <cell r="C6614" t="str">
            <v>房屋繳息清單查詢/補印</v>
          </cell>
          <cell r="D6614" t="str">
            <v>Y</v>
          </cell>
          <cell r="E6614" t="str">
            <v/>
          </cell>
          <cell r="F6614" t="str">
            <v>CBP04</v>
          </cell>
          <cell r="G6614" t="str">
            <v>消金NBS</v>
          </cell>
          <cell r="H6614" t="str">
            <v/>
          </cell>
          <cell r="I6614" t="str">
            <v/>
          </cell>
          <cell r="J6614" t="str">
            <v>新世代分行系統(NBS)</v>
          </cell>
        </row>
        <row r="6615">
          <cell r="B6615" t="str">
            <v>A943061</v>
          </cell>
          <cell r="C6615" t="str">
            <v>發動ACH授權扣款資料查詢</v>
          </cell>
          <cell r="D6615" t="str">
            <v>Y</v>
          </cell>
          <cell r="E6615" t="str">
            <v/>
          </cell>
          <cell r="F6615" t="str">
            <v>CBP04</v>
          </cell>
          <cell r="G6615" t="str">
            <v>消金NBS</v>
          </cell>
          <cell r="H6615" t="str">
            <v/>
          </cell>
          <cell r="I6615" t="str">
            <v/>
          </cell>
          <cell r="J6615" t="str">
            <v>新世代分行系統(NBS)</v>
          </cell>
        </row>
        <row r="6616">
          <cell r="B6616" t="str">
            <v>A944021</v>
          </cell>
          <cell r="C6616" t="str">
            <v>授信還款待處理款項明細查詢</v>
          </cell>
          <cell r="D6616" t="str">
            <v>Y</v>
          </cell>
          <cell r="E6616" t="str">
            <v/>
          </cell>
          <cell r="F6616" t="str">
            <v>CBP04</v>
          </cell>
          <cell r="G6616" t="str">
            <v>消金NBS</v>
          </cell>
          <cell r="H6616" t="str">
            <v/>
          </cell>
          <cell r="I6616" t="str">
            <v/>
          </cell>
          <cell r="J6616" t="str">
            <v>新世代分行系統(NBS)</v>
          </cell>
        </row>
        <row r="6617">
          <cell r="B6617" t="str">
            <v>A945011</v>
          </cell>
          <cell r="C6617" t="str">
            <v>手續費收入查詢</v>
          </cell>
          <cell r="D6617" t="str">
            <v>Y</v>
          </cell>
          <cell r="E6617" t="str">
            <v/>
          </cell>
          <cell r="F6617" t="str">
            <v>CBP04</v>
          </cell>
          <cell r="G6617" t="str">
            <v>消金NBS</v>
          </cell>
          <cell r="H6617" t="str">
            <v/>
          </cell>
          <cell r="I6617" t="str">
            <v/>
          </cell>
          <cell r="J6617" t="str">
            <v>新世代分行系統(NBS)</v>
          </cell>
        </row>
        <row r="6618">
          <cell r="B6618" t="str">
            <v>A945012</v>
          </cell>
          <cell r="C6618" t="str">
            <v>手續費收據補印</v>
          </cell>
          <cell r="D6618" t="str">
            <v>N</v>
          </cell>
          <cell r="E6618" t="str">
            <v/>
          </cell>
          <cell r="F6618" t="str">
            <v>CBP04</v>
          </cell>
          <cell r="G6618" t="str">
            <v>消金NBS</v>
          </cell>
          <cell r="H6618" t="str">
            <v/>
          </cell>
          <cell r="I6618" t="str">
            <v/>
          </cell>
          <cell r="J6618" t="str">
            <v>新世代分行系統(NBS)</v>
          </cell>
        </row>
        <row r="6619">
          <cell r="B6619" t="str">
            <v>A946011</v>
          </cell>
          <cell r="C6619" t="str">
            <v>KBB/信合社轉換資料查詢T5H1</v>
          </cell>
          <cell r="D6619" t="str">
            <v>Y</v>
          </cell>
          <cell r="E6619" t="str">
            <v/>
          </cell>
          <cell r="F6619" t="str">
            <v>CBP04</v>
          </cell>
          <cell r="G6619" t="str">
            <v>消金NBS</v>
          </cell>
          <cell r="H6619" t="str">
            <v/>
          </cell>
          <cell r="I6619" t="str">
            <v/>
          </cell>
          <cell r="J6619" t="str">
            <v>新世代分行系統(NBS)</v>
          </cell>
        </row>
        <row r="6620">
          <cell r="B6620" t="str">
            <v>A951011</v>
          </cell>
          <cell r="C6620" t="str">
            <v>擔保品處分表格查詢</v>
          </cell>
          <cell r="D6620" t="str">
            <v>Y</v>
          </cell>
          <cell r="E6620" t="str">
            <v/>
          </cell>
          <cell r="F6620" t="str">
            <v>CBP04</v>
          </cell>
          <cell r="G6620" t="str">
            <v>消金NBS</v>
          </cell>
          <cell r="H6620" t="str">
            <v/>
          </cell>
          <cell r="I6620" t="str">
            <v/>
          </cell>
          <cell r="J6620" t="str">
            <v>新世代分行系統(NBS)</v>
          </cell>
        </row>
        <row r="6621">
          <cell r="B6621" t="str">
            <v>A951012</v>
          </cell>
          <cell r="C6621" t="str">
            <v>擔保品處分查詢</v>
          </cell>
          <cell r="D6621" t="str">
            <v>Y</v>
          </cell>
          <cell r="E6621" t="str">
            <v/>
          </cell>
          <cell r="F6621" t="str">
            <v>CBP04</v>
          </cell>
          <cell r="G6621" t="str">
            <v>消金NBS</v>
          </cell>
          <cell r="H6621" t="str">
            <v/>
          </cell>
          <cell r="I6621" t="str">
            <v/>
          </cell>
          <cell r="J6621" t="str">
            <v>新世代分行系統(NBS)</v>
          </cell>
        </row>
        <row r="6622">
          <cell r="B6622" t="str">
            <v>A951013</v>
          </cell>
          <cell r="C6622" t="str">
            <v>擔保品處分/領取塗銷作業</v>
          </cell>
          <cell r="D6622" t="str">
            <v>Y</v>
          </cell>
          <cell r="E6622" t="str">
            <v/>
          </cell>
          <cell r="F6622" t="str">
            <v>CBP04</v>
          </cell>
          <cell r="G6622" t="str">
            <v>消金NBS</v>
          </cell>
          <cell r="H6622" t="str">
            <v/>
          </cell>
          <cell r="I6622" t="str">
            <v/>
          </cell>
          <cell r="J6622" t="str">
            <v>新世代分行系統(NBS)</v>
          </cell>
        </row>
        <row r="6623">
          <cell r="B6623" t="str">
            <v>A951014</v>
          </cell>
          <cell r="C6623" t="str">
            <v>擔保品處分登錄變更</v>
          </cell>
          <cell r="D6623" t="str">
            <v>Y</v>
          </cell>
          <cell r="E6623" t="str">
            <v/>
          </cell>
          <cell r="F6623" t="str">
            <v>CBP04</v>
          </cell>
          <cell r="G6623" t="str">
            <v>消金NBS</v>
          </cell>
          <cell r="H6623" t="str">
            <v/>
          </cell>
          <cell r="I6623" t="str">
            <v/>
          </cell>
          <cell r="J6623" t="str">
            <v>新世代分行系統(NBS)</v>
          </cell>
        </row>
        <row r="6624">
          <cell r="B6624" t="str">
            <v>A962011</v>
          </cell>
          <cell r="C6624" t="str">
            <v>批覆書移管(預檢核)</v>
          </cell>
          <cell r="D6624" t="str">
            <v>Y</v>
          </cell>
          <cell r="E6624" t="str">
            <v/>
          </cell>
          <cell r="F6624" t="str">
            <v>CBP04</v>
          </cell>
          <cell r="G6624" t="str">
            <v>消金NBS</v>
          </cell>
          <cell r="H6624" t="str">
            <v/>
          </cell>
          <cell r="I6624" t="str">
            <v/>
          </cell>
          <cell r="J6624" t="str">
            <v>新世代分行系統(NBS)</v>
          </cell>
        </row>
        <row r="6625">
          <cell r="B6625" t="str">
            <v>A962012</v>
          </cell>
          <cell r="C6625" t="str">
            <v>批覆書移管</v>
          </cell>
          <cell r="D6625" t="str">
            <v>Y</v>
          </cell>
          <cell r="E6625" t="str">
            <v/>
          </cell>
          <cell r="F6625" t="str">
            <v>CBP04</v>
          </cell>
          <cell r="G6625" t="str">
            <v>消金NBS</v>
          </cell>
          <cell r="H6625" t="str">
            <v/>
          </cell>
          <cell r="I6625" t="str">
            <v/>
          </cell>
          <cell r="J6625" t="str">
            <v>新世代分行系統(NBS)</v>
          </cell>
        </row>
        <row r="6626">
          <cell r="B6626" t="str">
            <v>A962021</v>
          </cell>
          <cell r="C6626" t="str">
            <v>授信帳號移管T514</v>
          </cell>
          <cell r="D6626" t="str">
            <v>Y</v>
          </cell>
          <cell r="E6626" t="str">
            <v/>
          </cell>
          <cell r="F6626" t="str">
            <v>CBP04</v>
          </cell>
          <cell r="G6626" t="str">
            <v>消金NBS</v>
          </cell>
          <cell r="H6626" t="str">
            <v/>
          </cell>
          <cell r="I6626" t="str">
            <v/>
          </cell>
          <cell r="J6626" t="str">
            <v>新世代分行系統(NBS)</v>
          </cell>
        </row>
        <row r="6627">
          <cell r="B6627" t="str">
            <v>E962021</v>
          </cell>
          <cell r="C6627" t="str">
            <v>授信帳號移管T514沖正</v>
          </cell>
          <cell r="D6627" t="str">
            <v>Y</v>
          </cell>
          <cell r="E6627" t="str">
            <v/>
          </cell>
          <cell r="F6627" t="str">
            <v>CBP04</v>
          </cell>
          <cell r="G6627" t="str">
            <v>消金NBS</v>
          </cell>
          <cell r="H6627" t="str">
            <v/>
          </cell>
          <cell r="I6627" t="str">
            <v/>
          </cell>
          <cell r="J6627" t="str">
            <v>新世代分行系統(NBS)</v>
          </cell>
        </row>
        <row r="6628">
          <cell r="B6628" t="str">
            <v>A963011</v>
          </cell>
          <cell r="C6628" t="str">
            <v>業管單位授權(查詢)</v>
          </cell>
          <cell r="D6628" t="str">
            <v>N</v>
          </cell>
          <cell r="E6628" t="str">
            <v/>
          </cell>
          <cell r="F6628" t="str">
            <v>CBP04</v>
          </cell>
          <cell r="G6628" t="str">
            <v>消金NBS</v>
          </cell>
          <cell r="H6628" t="str">
            <v/>
          </cell>
          <cell r="I6628" t="str">
            <v/>
          </cell>
          <cell r="J6628" t="str">
            <v>新世代分行系統(NBS)</v>
          </cell>
        </row>
        <row r="6629">
          <cell r="B6629" t="str">
            <v>A963012</v>
          </cell>
          <cell r="C6629" t="str">
            <v>業管單位授權</v>
          </cell>
          <cell r="D6629" t="str">
            <v>Y</v>
          </cell>
          <cell r="E6629" t="str">
            <v/>
          </cell>
          <cell r="F6629" t="str">
            <v>CBP04</v>
          </cell>
          <cell r="G6629" t="str">
            <v>消金NBS</v>
          </cell>
          <cell r="H6629" t="str">
            <v/>
          </cell>
          <cell r="I6629" t="str">
            <v/>
          </cell>
          <cell r="J6629" t="str">
            <v>新世代分行系統(NBS)</v>
          </cell>
        </row>
        <row r="6630">
          <cell r="B6630" t="str">
            <v>A971011</v>
          </cell>
          <cell r="C6630" t="str">
            <v>債務協商資料查詢</v>
          </cell>
          <cell r="D6630" t="str">
            <v>Y</v>
          </cell>
          <cell r="E6630" t="str">
            <v/>
          </cell>
          <cell r="F6630" t="str">
            <v>CBP04</v>
          </cell>
          <cell r="G6630" t="str">
            <v>消金NBS</v>
          </cell>
          <cell r="H6630" t="str">
            <v/>
          </cell>
          <cell r="I6630" t="str">
            <v/>
          </cell>
          <cell r="J6630" t="str">
            <v>新世代分行系統(NBS)</v>
          </cell>
        </row>
        <row r="6631">
          <cell r="B6631" t="str">
            <v>A971021</v>
          </cell>
          <cell r="C6631" t="str">
            <v>法院裁定延緩繳款作業查詢</v>
          </cell>
          <cell r="D6631" t="str">
            <v>Y</v>
          </cell>
          <cell r="E6631" t="str">
            <v/>
          </cell>
          <cell r="F6631" t="str">
            <v>CBP04</v>
          </cell>
          <cell r="G6631" t="str">
            <v>消金NBS</v>
          </cell>
          <cell r="H6631" t="str">
            <v/>
          </cell>
          <cell r="I6631" t="str">
            <v/>
          </cell>
          <cell r="J6631" t="str">
            <v>新世代分行系統(NBS)</v>
          </cell>
        </row>
        <row r="6632">
          <cell r="B6632" t="str">
            <v>A971022</v>
          </cell>
          <cell r="C6632" t="str">
            <v>法院裁定延緩繳款作業(預檢核)</v>
          </cell>
          <cell r="D6632" t="str">
            <v>Y</v>
          </cell>
          <cell r="E6632" t="str">
            <v/>
          </cell>
          <cell r="F6632" t="str">
            <v>CBP04</v>
          </cell>
          <cell r="G6632" t="str">
            <v>消金NBS</v>
          </cell>
          <cell r="H6632" t="str">
            <v/>
          </cell>
          <cell r="I6632" t="str">
            <v/>
          </cell>
          <cell r="J6632" t="str">
            <v>新世代分行系統(NBS)</v>
          </cell>
        </row>
        <row r="6633">
          <cell r="B6633" t="str">
            <v>A971023</v>
          </cell>
          <cell r="C6633" t="str">
            <v>法院裁定延緩繳款作業</v>
          </cell>
          <cell r="D6633" t="str">
            <v>Y</v>
          </cell>
          <cell r="E6633" t="str">
            <v/>
          </cell>
          <cell r="F6633" t="str">
            <v>CBP04</v>
          </cell>
          <cell r="G6633" t="str">
            <v>消金NBS</v>
          </cell>
          <cell r="H6633" t="str">
            <v/>
          </cell>
          <cell r="I6633" t="str">
            <v/>
          </cell>
          <cell r="J6633" t="str">
            <v>新世代分行系統(NBS)</v>
          </cell>
        </row>
        <row r="6634">
          <cell r="B6634" t="str">
            <v>FCGIS006</v>
          </cell>
          <cell r="C6634" t="str">
            <v>THISISASUBROUTINETOSUPPLYTHETITLEFOREACHSCREEN</v>
          </cell>
          <cell r="D6634" t="str">
            <v>N</v>
          </cell>
          <cell r="E6634" t="str">
            <v/>
          </cell>
          <cell r="F6634" t="str">
            <v>N</v>
          </cell>
          <cell r="G6634" t="str">
            <v>N</v>
          </cell>
          <cell r="H6634" t="str">
            <v/>
          </cell>
          <cell r="I6634" t="str">
            <v/>
          </cell>
          <cell r="J6634" t="str">
            <v>N/A</v>
          </cell>
        </row>
        <row r="6635">
          <cell r="B6635" t="str">
            <v>FCGIS010</v>
          </cell>
          <cell r="C6635" t="str">
            <v>SUBROUTINETOPROVIDETHEKEYEXCHANGEKEY</v>
          </cell>
          <cell r="D6635" t="str">
            <v>N</v>
          </cell>
          <cell r="E6635" t="str">
            <v/>
          </cell>
          <cell r="F6635" t="str">
            <v>N</v>
          </cell>
          <cell r="G6635" t="str">
            <v>N</v>
          </cell>
          <cell r="H6635" t="str">
            <v/>
          </cell>
          <cell r="I6635" t="str">
            <v/>
          </cell>
          <cell r="J6635" t="str">
            <v>N/A</v>
          </cell>
        </row>
        <row r="6636">
          <cell r="B6636" t="str">
            <v>FCGIS012</v>
          </cell>
          <cell r="C6636" t="str">
            <v>SUBROUTINETOPROVIDEENCRYPTEDMASTERKEY</v>
          </cell>
          <cell r="D6636" t="str">
            <v>N</v>
          </cell>
          <cell r="E6636" t="str">
            <v/>
          </cell>
          <cell r="F6636" t="str">
            <v>N</v>
          </cell>
          <cell r="G6636" t="str">
            <v>N</v>
          </cell>
          <cell r="H6636" t="str">
            <v/>
          </cell>
          <cell r="I6636" t="str">
            <v/>
          </cell>
          <cell r="J6636" t="str">
            <v>N/A</v>
          </cell>
        </row>
        <row r="6637">
          <cell r="B6637" t="str">
            <v>BMPI5201</v>
          </cell>
          <cell r="C6637" t="str">
            <v>結帳訊息請求交易</v>
          </cell>
          <cell r="D6637" t="str">
            <v>N</v>
          </cell>
          <cell r="E6637" t="str">
            <v/>
          </cell>
          <cell r="F6637" t="str">
            <v>N</v>
          </cell>
          <cell r="G6637" t="str">
            <v>N</v>
          </cell>
          <cell r="H6637" t="str">
            <v/>
          </cell>
          <cell r="I6637" t="str">
            <v/>
          </cell>
          <cell r="J6637" t="str">
            <v>N/A</v>
          </cell>
        </row>
        <row r="6638">
          <cell r="B6638" t="str">
            <v>BMPI5202</v>
          </cell>
          <cell r="C6638" t="str">
            <v>各項借貸查詢訊息請求交易</v>
          </cell>
          <cell r="D6638" t="str">
            <v>N</v>
          </cell>
          <cell r="E6638" t="str">
            <v/>
          </cell>
          <cell r="F6638" t="str">
            <v>N</v>
          </cell>
          <cell r="G6638" t="str">
            <v>N</v>
          </cell>
          <cell r="H6638" t="str">
            <v/>
          </cell>
          <cell r="I6638" t="str">
            <v/>
          </cell>
          <cell r="J6638" t="str">
            <v>N/A</v>
          </cell>
        </row>
        <row r="6639">
          <cell r="B6639" t="str">
            <v>BMPI5313</v>
          </cell>
          <cell r="C6639" t="str">
            <v>減少跨行基金請求交易</v>
          </cell>
          <cell r="D6639" t="str">
            <v>N</v>
          </cell>
          <cell r="E6639" t="str">
            <v/>
          </cell>
          <cell r="F6639" t="str">
            <v>N</v>
          </cell>
          <cell r="G6639" t="str">
            <v>N</v>
          </cell>
          <cell r="H6639" t="str">
            <v/>
          </cell>
          <cell r="I6639" t="str">
            <v/>
          </cell>
          <cell r="J6639" t="str">
            <v>N/A</v>
          </cell>
        </row>
        <row r="6640">
          <cell r="B6640" t="str">
            <v>BTOSTM00</v>
          </cell>
          <cell r="C6640" t="str">
            <v>主程式</v>
          </cell>
          <cell r="D6640" t="str">
            <v>N</v>
          </cell>
          <cell r="E6640" t="str">
            <v/>
          </cell>
          <cell r="F6640" t="str">
            <v>N</v>
          </cell>
          <cell r="G6640" t="str">
            <v>N</v>
          </cell>
          <cell r="H6640" t="str">
            <v/>
          </cell>
          <cell r="I6640" t="str">
            <v/>
          </cell>
          <cell r="J6640" t="str">
            <v>N/A</v>
          </cell>
        </row>
        <row r="6641">
          <cell r="B6641" t="str">
            <v>C6003100</v>
          </cell>
          <cell r="C6641" t="str">
            <v>查詢帳戶之資料</v>
          </cell>
          <cell r="D6641" t="str">
            <v>N</v>
          </cell>
          <cell r="E6641" t="str">
            <v/>
          </cell>
          <cell r="F6641" t="str">
            <v>N</v>
          </cell>
          <cell r="G6641" t="str">
            <v>N</v>
          </cell>
          <cell r="H6641" t="str">
            <v/>
          </cell>
          <cell r="I6641" t="str">
            <v/>
          </cell>
          <cell r="J6641" t="str">
            <v>N/A</v>
          </cell>
        </row>
        <row r="6642">
          <cell r="B6642" t="str">
            <v>C6103201</v>
          </cell>
          <cell r="C6642" t="str">
            <v>查詢帳戶之資料</v>
          </cell>
          <cell r="D6642" t="str">
            <v>N</v>
          </cell>
          <cell r="E6642" t="str">
            <v/>
          </cell>
          <cell r="F6642" t="str">
            <v>N</v>
          </cell>
          <cell r="G6642" t="str">
            <v>N</v>
          </cell>
          <cell r="H6642" t="str">
            <v/>
          </cell>
          <cell r="I6642" t="str">
            <v/>
          </cell>
          <cell r="J6642" t="str">
            <v>N/A</v>
          </cell>
        </row>
        <row r="6643">
          <cell r="B6643" t="str">
            <v>CENQ3100</v>
          </cell>
          <cell r="C6643" t="str">
            <v>查詢帳戶之資料</v>
          </cell>
          <cell r="D6643" t="str">
            <v>N</v>
          </cell>
          <cell r="E6643" t="str">
            <v/>
          </cell>
          <cell r="F6643" t="str">
            <v>N</v>
          </cell>
          <cell r="G6643" t="str">
            <v>N</v>
          </cell>
          <cell r="H6643" t="str">
            <v/>
          </cell>
          <cell r="I6643" t="str">
            <v/>
          </cell>
          <cell r="J6643" t="str">
            <v>N/A</v>
          </cell>
        </row>
        <row r="6644">
          <cell r="B6644" t="str">
            <v>CTOICP00</v>
          </cell>
          <cell r="C6644" t="str">
            <v>金融帳戶開戶查詢資料處理</v>
          </cell>
          <cell r="D6644" t="str">
            <v>N</v>
          </cell>
          <cell r="E6644" t="str">
            <v/>
          </cell>
          <cell r="F6644" t="str">
            <v>N</v>
          </cell>
          <cell r="G6644" t="str">
            <v>N</v>
          </cell>
          <cell r="H6644" t="str">
            <v/>
          </cell>
          <cell r="I6644" t="str">
            <v/>
          </cell>
          <cell r="J6644" t="str">
            <v>N/A</v>
          </cell>
        </row>
        <row r="6645">
          <cell r="B6645" t="str">
            <v>ESBLOC01</v>
          </cell>
          <cell r="C6645" t="str">
            <v>主程式</v>
          </cell>
          <cell r="D6645" t="str">
            <v>N</v>
          </cell>
          <cell r="E6645" t="str">
            <v/>
          </cell>
          <cell r="F6645" t="str">
            <v>N</v>
          </cell>
          <cell r="G6645" t="str">
            <v>N</v>
          </cell>
          <cell r="H6645" t="str">
            <v/>
          </cell>
          <cell r="I6645" t="str">
            <v/>
          </cell>
          <cell r="J6645" t="str">
            <v>N/A</v>
          </cell>
        </row>
        <row r="6646">
          <cell r="B6646" t="str">
            <v>ESBSTM01</v>
          </cell>
          <cell r="C6646" t="str">
            <v>主程式</v>
          </cell>
          <cell r="D6646" t="str">
            <v>N</v>
          </cell>
          <cell r="E6646" t="str">
            <v/>
          </cell>
          <cell r="F6646" t="str">
            <v>N</v>
          </cell>
          <cell r="G6646" t="str">
            <v>N</v>
          </cell>
          <cell r="H6646" t="str">
            <v/>
          </cell>
          <cell r="I6646" t="str">
            <v/>
          </cell>
          <cell r="J6646" t="str">
            <v>N/A</v>
          </cell>
        </row>
        <row r="6647">
          <cell r="B6647" t="str">
            <v>FISGCCT</v>
          </cell>
          <cell r="C6647" t="str">
            <v>查詢帳戶之資料</v>
          </cell>
          <cell r="D6647" t="str">
            <v>N</v>
          </cell>
          <cell r="E6647" t="str">
            <v/>
          </cell>
          <cell r="F6647" t="str">
            <v>N</v>
          </cell>
          <cell r="G6647" t="str">
            <v>N</v>
          </cell>
          <cell r="H6647" t="str">
            <v/>
          </cell>
          <cell r="I6647" t="str">
            <v/>
          </cell>
          <cell r="J6647" t="str">
            <v>N/A</v>
          </cell>
        </row>
        <row r="6648">
          <cell r="B6648" t="str">
            <v>TIO00800</v>
          </cell>
          <cell r="C6648" t="str">
            <v>財宏CHANGEKEY</v>
          </cell>
          <cell r="D6648" t="str">
            <v>N</v>
          </cell>
          <cell r="E6648" t="str">
            <v/>
          </cell>
          <cell r="F6648" t="str">
            <v>N</v>
          </cell>
          <cell r="G6648" t="str">
            <v>N</v>
          </cell>
          <cell r="H6648" t="str">
            <v/>
          </cell>
          <cell r="I6648" t="str">
            <v/>
          </cell>
          <cell r="J6648" t="str">
            <v>N/A</v>
          </cell>
        </row>
        <row r="6649">
          <cell r="B6649" t="str">
            <v>TQO0F01</v>
          </cell>
          <cell r="C6649" t="str">
            <v>財宏SIGN-ON</v>
          </cell>
          <cell r="D6649" t="str">
            <v>N</v>
          </cell>
          <cell r="E6649" t="str">
            <v/>
          </cell>
          <cell r="F6649" t="str">
            <v>N</v>
          </cell>
          <cell r="G6649" t="str">
            <v>N</v>
          </cell>
          <cell r="H6649" t="str">
            <v/>
          </cell>
          <cell r="I6649" t="str">
            <v/>
          </cell>
          <cell r="J6649" t="str">
            <v>N/A</v>
          </cell>
        </row>
        <row r="6650">
          <cell r="B6650" t="str">
            <v>TQO0F02</v>
          </cell>
          <cell r="C6650" t="str">
            <v>財宏SIGN-OFF</v>
          </cell>
          <cell r="D6650" t="str">
            <v>N</v>
          </cell>
          <cell r="E6650" t="str">
            <v/>
          </cell>
          <cell r="F6650" t="str">
            <v>N</v>
          </cell>
          <cell r="G6650" t="str">
            <v>N</v>
          </cell>
          <cell r="H6650" t="str">
            <v/>
          </cell>
          <cell r="I6650" t="str">
            <v/>
          </cell>
          <cell r="J6650" t="str">
            <v>N/A</v>
          </cell>
        </row>
        <row r="6651">
          <cell r="B6651" t="str">
            <v>TQO10810</v>
          </cell>
          <cell r="C6651" t="str">
            <v>財宏CHANGEKEY</v>
          </cell>
          <cell r="D6651" t="str">
            <v>N</v>
          </cell>
          <cell r="E6651" t="str">
            <v/>
          </cell>
          <cell r="F6651" t="str">
            <v>N</v>
          </cell>
          <cell r="G6651" t="str">
            <v>N</v>
          </cell>
          <cell r="H6651" t="str">
            <v/>
          </cell>
          <cell r="I6651" t="str">
            <v/>
          </cell>
          <cell r="J6651" t="str">
            <v>N/A</v>
          </cell>
        </row>
        <row r="6652">
          <cell r="B6652" t="str">
            <v>TIE00103</v>
          </cell>
          <cell r="C6652" t="str">
            <v>跨行基碼變更</v>
          </cell>
          <cell r="D6652" t="str">
            <v>N</v>
          </cell>
          <cell r="E6652" t="str">
            <v/>
          </cell>
          <cell r="F6652" t="str">
            <v>N</v>
          </cell>
          <cell r="G6652" t="str">
            <v>N</v>
          </cell>
          <cell r="H6652" t="str">
            <v/>
          </cell>
          <cell r="I6652" t="str">
            <v/>
          </cell>
          <cell r="J6652" t="str">
            <v>N/A</v>
          </cell>
        </row>
        <row r="6653">
          <cell r="B6653" t="str">
            <v>TIE00105</v>
          </cell>
          <cell r="C6653" t="str">
            <v>跨行基碼變更(3DES)</v>
          </cell>
          <cell r="D6653" t="str">
            <v>N</v>
          </cell>
          <cell r="E6653" t="str">
            <v/>
          </cell>
          <cell r="F6653" t="str">
            <v>N</v>
          </cell>
          <cell r="G6653" t="str">
            <v>N</v>
          </cell>
          <cell r="H6653" t="str">
            <v/>
          </cell>
          <cell r="I6653" t="str">
            <v/>
          </cell>
          <cell r="J6653" t="str">
            <v>N/A</v>
          </cell>
        </row>
        <row r="6654">
          <cell r="B6654" t="str">
            <v>TIE03201</v>
          </cell>
          <cell r="C6654" t="str">
            <v> NOTICECALL:依據NOTICEDATA而有不同功能
  1001:匯兌交易PENDING        
  1002:匯兌交易PENDING 恢復     
  2001:CD/ATMCHANGEDATE</v>
          </cell>
          <cell r="D6654" t="str">
            <v>N</v>
          </cell>
          <cell r="E6654" t="str">
            <v/>
          </cell>
          <cell r="F6654" t="str">
            <v>N</v>
          </cell>
          <cell r="G6654" t="str">
            <v>N</v>
          </cell>
          <cell r="H6654" t="str">
            <v/>
          </cell>
          <cell r="I6654" t="str">
            <v/>
          </cell>
          <cell r="J6654" t="str">
            <v>N/A</v>
          </cell>
        </row>
        <row r="6655">
          <cell r="B6655" t="str">
            <v>TIE03205</v>
          </cell>
          <cell r="C6655" t="str">
            <v>財金通知應用子系統暫停服務</v>
          </cell>
          <cell r="D6655" t="str">
            <v>N</v>
          </cell>
          <cell r="E6655" t="str">
            <v/>
          </cell>
          <cell r="F6655" t="str">
            <v>N</v>
          </cell>
          <cell r="G6655" t="str">
            <v>N</v>
          </cell>
          <cell r="H6655" t="str">
            <v/>
          </cell>
          <cell r="I6655" t="str">
            <v/>
          </cell>
          <cell r="J6655" t="str">
            <v>N/A</v>
          </cell>
        </row>
        <row r="6656">
          <cell r="B6656" t="str">
            <v>TIE03206</v>
          </cell>
          <cell r="C6656" t="str">
            <v>財金通知應用子系統啟動服務</v>
          </cell>
          <cell r="D6656" t="str">
            <v>N</v>
          </cell>
          <cell r="E6656" t="str">
            <v/>
          </cell>
          <cell r="F6656" t="str">
            <v>N</v>
          </cell>
          <cell r="G6656" t="str">
            <v>N</v>
          </cell>
          <cell r="H6656" t="str">
            <v/>
          </cell>
          <cell r="I6656" t="str">
            <v/>
          </cell>
          <cell r="J6656" t="str">
            <v>N/A</v>
          </cell>
        </row>
        <row r="6657">
          <cell r="B6657" t="str">
            <v>TIE03209</v>
          </cell>
          <cell r="C6657" t="str">
            <v>財金不明訊息通知交易</v>
          </cell>
          <cell r="D6657" t="str">
            <v>N</v>
          </cell>
          <cell r="E6657" t="str">
            <v/>
          </cell>
          <cell r="F6657" t="str">
            <v>N</v>
          </cell>
          <cell r="G6657" t="str">
            <v>N</v>
          </cell>
          <cell r="H6657" t="str">
            <v/>
          </cell>
          <cell r="I6657" t="str">
            <v/>
          </cell>
          <cell r="J6657" t="str">
            <v>N/A</v>
          </cell>
        </row>
        <row r="6658">
          <cell r="B6658" t="str">
            <v>TIE03210</v>
          </cell>
          <cell r="C6658" t="str">
            <v>FISCAPCHECKOUTCALL(ESBREP.)</v>
          </cell>
          <cell r="D6658" t="str">
            <v>N</v>
          </cell>
          <cell r="E6658" t="str">
            <v/>
          </cell>
          <cell r="F6658" t="str">
            <v>N</v>
          </cell>
          <cell r="G6658" t="str">
            <v>N</v>
          </cell>
          <cell r="H6658" t="str">
            <v/>
          </cell>
          <cell r="I6658" t="str">
            <v/>
          </cell>
          <cell r="J6658" t="str">
            <v>N/A</v>
          </cell>
        </row>
        <row r="6659">
          <cell r="B6659" t="str">
            <v>TIE03211</v>
          </cell>
          <cell r="C6659" t="str">
            <v>FISCAPPRE-CHECKOUTCALL(ESBREP.)</v>
          </cell>
          <cell r="D6659" t="str">
            <v>N</v>
          </cell>
          <cell r="E6659" t="str">
            <v/>
          </cell>
          <cell r="F6659" t="str">
            <v>N</v>
          </cell>
          <cell r="G6659" t="str">
            <v>N</v>
          </cell>
          <cell r="H6659" t="str">
            <v/>
          </cell>
          <cell r="I6659" t="str">
            <v/>
          </cell>
          <cell r="J6659" t="str">
            <v>N/A</v>
          </cell>
        </row>
        <row r="6660">
          <cell r="B6660" t="str">
            <v>TIE20103</v>
          </cell>
          <cell r="C6660" t="str">
            <v>跨行基碼變更</v>
          </cell>
          <cell r="D6660" t="str">
            <v>N</v>
          </cell>
          <cell r="E6660" t="str">
            <v/>
          </cell>
          <cell r="F6660" t="str">
            <v>N</v>
          </cell>
          <cell r="G6660" t="str">
            <v>N</v>
          </cell>
          <cell r="H6660" t="str">
            <v/>
          </cell>
          <cell r="I6660" t="str">
            <v/>
          </cell>
          <cell r="J6660" t="str">
            <v>N/A</v>
          </cell>
        </row>
        <row r="6661">
          <cell r="B6661" t="str">
            <v>TIE20105</v>
          </cell>
          <cell r="C6661" t="str">
            <v>跨行基碼變更(3DES)</v>
          </cell>
          <cell r="D6661" t="str">
            <v>N</v>
          </cell>
          <cell r="E6661" t="str">
            <v/>
          </cell>
          <cell r="F6661" t="str">
            <v>N</v>
          </cell>
          <cell r="G6661" t="str">
            <v>N</v>
          </cell>
          <cell r="H6661" t="str">
            <v/>
          </cell>
          <cell r="I6661" t="str">
            <v/>
          </cell>
          <cell r="J6661" t="str">
            <v>N/A</v>
          </cell>
        </row>
        <row r="6662">
          <cell r="B6662" t="str">
            <v>TIF05102</v>
          </cell>
          <cell r="C6662" t="str">
            <v>財金結帳交易</v>
          </cell>
          <cell r="D6662" t="str">
            <v>N</v>
          </cell>
          <cell r="E6662" t="str">
            <v/>
          </cell>
          <cell r="F6662" t="str">
            <v>N</v>
          </cell>
          <cell r="G6662" t="str">
            <v>N</v>
          </cell>
          <cell r="H6662" t="str">
            <v/>
          </cell>
          <cell r="I6662" t="str">
            <v/>
          </cell>
          <cell r="J6662" t="str">
            <v>N/A</v>
          </cell>
        </row>
        <row r="6663">
          <cell r="B6663" t="str">
            <v>TIF05801</v>
          </cell>
          <cell r="C6663" t="str">
            <v>財金結帳訊息（美金）</v>
          </cell>
          <cell r="D6663" t="str">
            <v>N</v>
          </cell>
          <cell r="E6663" t="str">
            <v/>
          </cell>
          <cell r="F6663" t="str">
            <v>N</v>
          </cell>
          <cell r="G6663" t="str">
            <v>N</v>
          </cell>
          <cell r="H6663" t="str">
            <v/>
          </cell>
          <cell r="I6663" t="str">
            <v/>
          </cell>
          <cell r="J6663" t="str">
            <v>N/A</v>
          </cell>
        </row>
        <row r="6664">
          <cell r="B6664" t="str">
            <v>TIF05812</v>
          </cell>
          <cell r="C6664" t="str">
            <v>增加跨行基金結果</v>
          </cell>
          <cell r="D6664" t="str">
            <v>N</v>
          </cell>
          <cell r="E6664" t="str">
            <v/>
          </cell>
          <cell r="F6664" t="str">
            <v>N</v>
          </cell>
          <cell r="G6664" t="str">
            <v>N</v>
          </cell>
          <cell r="H6664" t="str">
            <v/>
          </cell>
          <cell r="I6664" t="str">
            <v/>
          </cell>
          <cell r="J6664" t="str">
            <v>N/A</v>
          </cell>
        </row>
        <row r="6665">
          <cell r="B6665" t="str">
            <v>TIF05815</v>
          </cell>
          <cell r="C6665" t="str">
            <v>調撥專戶轉帳處理結果（轉入行）</v>
          </cell>
          <cell r="D6665" t="str">
            <v>N</v>
          </cell>
          <cell r="E6665" t="str">
            <v/>
          </cell>
          <cell r="F6665" t="str">
            <v>N</v>
          </cell>
          <cell r="G6665" t="str">
            <v>N</v>
          </cell>
          <cell r="H6665" t="str">
            <v/>
          </cell>
          <cell r="I6665" t="str">
            <v/>
          </cell>
          <cell r="J6665" t="str">
            <v>N/A</v>
          </cell>
        </row>
        <row r="6666">
          <cell r="B6666" t="str">
            <v>TQE03100</v>
          </cell>
          <cell r="C6666" t="str">
            <v>NOTICECALL:依據NOTICEDATA而有不同功能</v>
          </cell>
          <cell r="D6666" t="str">
            <v>N</v>
          </cell>
          <cell r="E6666" t="str">
            <v/>
          </cell>
          <cell r="F6666" t="str">
            <v>N</v>
          </cell>
          <cell r="G6666" t="str">
            <v>N</v>
          </cell>
          <cell r="H6666" t="str">
            <v/>
          </cell>
          <cell r="I6666" t="str">
            <v/>
          </cell>
          <cell r="J6666" t="str">
            <v>N/A</v>
          </cell>
        </row>
        <row r="6667">
          <cell r="B6667" t="str">
            <v>TQE03106</v>
          </cell>
          <cell r="C6667" t="str">
            <v>依據不同APID簽退不同系統</v>
          </cell>
          <cell r="D6667" t="str">
            <v>N</v>
          </cell>
          <cell r="E6667" t="str">
            <v/>
          </cell>
          <cell r="F6667" t="str">
            <v>N</v>
          </cell>
          <cell r="G6667" t="str">
            <v>N</v>
          </cell>
          <cell r="H6667" t="str">
            <v/>
          </cell>
          <cell r="I6667" t="str">
            <v/>
          </cell>
          <cell r="J6667" t="str">
            <v>N/A</v>
          </cell>
        </row>
        <row r="6668">
          <cell r="B6668" t="str">
            <v>TQE13101</v>
          </cell>
          <cell r="C6668" t="str">
            <v>參加單位應用系統開始連線作業通知交易</v>
          </cell>
          <cell r="D6668" t="str">
            <v>N</v>
          </cell>
          <cell r="E6668" t="str">
            <v/>
          </cell>
          <cell r="F6668" t="str">
            <v>N</v>
          </cell>
          <cell r="G6668" t="str">
            <v>N</v>
          </cell>
          <cell r="H6668" t="str">
            <v/>
          </cell>
          <cell r="I6668" t="str">
            <v/>
          </cell>
          <cell r="J6668" t="str">
            <v>N/A</v>
          </cell>
        </row>
        <row r="6669">
          <cell r="B6669" t="str">
            <v>TQE13106</v>
          </cell>
          <cell r="C6669" t="str">
            <v>依據不同APID簽退不同系統</v>
          </cell>
          <cell r="D6669" t="str">
            <v>N</v>
          </cell>
          <cell r="E6669" t="str">
            <v/>
          </cell>
          <cell r="F6669" t="str">
            <v>N</v>
          </cell>
          <cell r="G6669" t="str">
            <v>N</v>
          </cell>
          <cell r="H6669" t="str">
            <v/>
          </cell>
          <cell r="I6669" t="str">
            <v/>
          </cell>
          <cell r="J6669" t="str">
            <v>N/A</v>
          </cell>
        </row>
        <row r="6670">
          <cell r="B6670" t="str">
            <v>TQE13107</v>
          </cell>
          <cell r="C6670" t="str">
            <v>依據不同APID簽到不同系統</v>
          </cell>
          <cell r="D6670" t="str">
            <v>N</v>
          </cell>
          <cell r="E6670" t="str">
            <v/>
          </cell>
          <cell r="F6670" t="str">
            <v>N</v>
          </cell>
          <cell r="G6670" t="str">
            <v>N</v>
          </cell>
          <cell r="H6670" t="str">
            <v/>
          </cell>
          <cell r="I6670" t="str">
            <v/>
          </cell>
          <cell r="J6670" t="str">
            <v>N/A</v>
          </cell>
        </row>
        <row r="6671">
          <cell r="B6671" t="str">
            <v>TQF15201</v>
          </cell>
          <cell r="C6671" t="str">
            <v>傳送結帳總計查詢交易</v>
          </cell>
          <cell r="D6671" t="str">
            <v>N</v>
          </cell>
          <cell r="E6671" t="str">
            <v/>
          </cell>
          <cell r="F6671" t="str">
            <v>N</v>
          </cell>
          <cell r="G6671" t="str">
            <v>N</v>
          </cell>
          <cell r="H6671" t="str">
            <v/>
          </cell>
          <cell r="I6671" t="str">
            <v/>
          </cell>
          <cell r="J6671" t="str">
            <v>N/A</v>
          </cell>
        </row>
        <row r="6672">
          <cell r="B6672" t="str">
            <v>TQF15202</v>
          </cell>
          <cell r="C6672" t="str">
            <v>傳送各項借貸查詢交易</v>
          </cell>
          <cell r="D6672" t="str">
            <v>N</v>
          </cell>
          <cell r="E6672" t="str">
            <v/>
          </cell>
          <cell r="F6672" t="str">
            <v>N</v>
          </cell>
          <cell r="G6672" t="str">
            <v>N</v>
          </cell>
          <cell r="H6672" t="str">
            <v/>
          </cell>
          <cell r="I6672" t="str">
            <v/>
          </cell>
          <cell r="J6672" t="str">
            <v>N/A</v>
          </cell>
        </row>
        <row r="6673">
          <cell r="B6673" t="str">
            <v>TQF15313</v>
          </cell>
          <cell r="C6673" t="str">
            <v>減少跨行基金請求</v>
          </cell>
          <cell r="D6673" t="str">
            <v>N</v>
          </cell>
          <cell r="E6673" t="str">
            <v/>
          </cell>
          <cell r="F6673" t="str">
            <v>N</v>
          </cell>
          <cell r="G6673" t="str">
            <v>N</v>
          </cell>
          <cell r="H6673" t="str">
            <v/>
          </cell>
          <cell r="I6673" t="str">
            <v/>
          </cell>
          <cell r="J6673" t="str">
            <v>N/A</v>
          </cell>
        </row>
        <row r="6674">
          <cell r="B6674" t="str">
            <v>TQF15802</v>
          </cell>
          <cell r="C6674" t="str">
            <v>傳送結帳總計查詢交易</v>
          </cell>
          <cell r="D6674" t="str">
            <v>N</v>
          </cell>
          <cell r="E6674" t="str">
            <v/>
          </cell>
          <cell r="F6674" t="str">
            <v>N</v>
          </cell>
          <cell r="G6674" t="str">
            <v>N</v>
          </cell>
          <cell r="H6674" t="str">
            <v/>
          </cell>
          <cell r="I6674" t="str">
            <v/>
          </cell>
          <cell r="J6674" t="str">
            <v>N/A</v>
          </cell>
        </row>
        <row r="6675">
          <cell r="B6675" t="str">
            <v>TQF15803</v>
          </cell>
          <cell r="C6675" t="str">
            <v>傳送各項借貸查詢交易</v>
          </cell>
          <cell r="D6675" t="str">
            <v>N</v>
          </cell>
          <cell r="E6675" t="str">
            <v/>
          </cell>
          <cell r="F6675" t="str">
            <v>N</v>
          </cell>
          <cell r="G6675" t="str">
            <v>N</v>
          </cell>
          <cell r="H6675" t="str">
            <v/>
          </cell>
          <cell r="I6675" t="str">
            <v/>
          </cell>
          <cell r="J6675" t="str">
            <v>N/A</v>
          </cell>
        </row>
        <row r="6676">
          <cell r="B6676" t="str">
            <v>TQF15804</v>
          </cell>
          <cell r="C6676" t="str">
            <v>調撥專戶餘額查詢</v>
          </cell>
          <cell r="D6676" t="str">
            <v>N</v>
          </cell>
          <cell r="E6676" t="str">
            <v/>
          </cell>
          <cell r="F6676" t="str">
            <v>N</v>
          </cell>
          <cell r="G6676" t="str">
            <v>N</v>
          </cell>
          <cell r="H6676" t="str">
            <v/>
          </cell>
          <cell r="I6676" t="str">
            <v/>
          </cell>
          <cell r="J6676" t="str">
            <v>N/A</v>
          </cell>
        </row>
        <row r="6677">
          <cell r="B6677" t="str">
            <v>TQF15811</v>
          </cell>
          <cell r="C6677" t="str">
            <v>增加跨行基金請求</v>
          </cell>
          <cell r="D6677" t="str">
            <v>N</v>
          </cell>
          <cell r="E6677" t="str">
            <v/>
          </cell>
          <cell r="F6677" t="str">
            <v>N</v>
          </cell>
          <cell r="G6677" t="str">
            <v>N</v>
          </cell>
          <cell r="H6677" t="str">
            <v/>
          </cell>
          <cell r="I6677" t="str">
            <v/>
          </cell>
          <cell r="J6677" t="str">
            <v>N/A</v>
          </cell>
        </row>
        <row r="6678">
          <cell r="B6678" t="str">
            <v>TQF15813</v>
          </cell>
          <cell r="C6678" t="str">
            <v>減少跨行基金請求</v>
          </cell>
          <cell r="D6678" t="str">
            <v>N</v>
          </cell>
          <cell r="E6678" t="str">
            <v/>
          </cell>
          <cell r="F6678" t="str">
            <v>N</v>
          </cell>
          <cell r="G6678" t="str">
            <v>N</v>
          </cell>
          <cell r="H6678" t="str">
            <v/>
          </cell>
          <cell r="I6678" t="str">
            <v/>
          </cell>
          <cell r="J6678" t="str">
            <v>N/A</v>
          </cell>
        </row>
        <row r="6679">
          <cell r="B6679" t="str">
            <v>TQF15821</v>
          </cell>
          <cell r="C6679" t="str">
            <v>調撥狀態查詢</v>
          </cell>
          <cell r="D6679" t="str">
            <v>N</v>
          </cell>
          <cell r="E6679" t="str">
            <v/>
          </cell>
          <cell r="F6679" t="str">
            <v>N</v>
          </cell>
          <cell r="G6679" t="str">
            <v>N</v>
          </cell>
          <cell r="H6679" t="str">
            <v/>
          </cell>
          <cell r="I6679" t="str">
            <v/>
          </cell>
          <cell r="J6679" t="str">
            <v>N/A</v>
          </cell>
        </row>
        <row r="6680">
          <cell r="B6680" t="str">
            <v>TQG0P301</v>
          </cell>
          <cell r="C6680" t="str">
            <v>基碼變更(3DES)介面，GETRANDOMNUMBER+1</v>
          </cell>
          <cell r="D6680" t="str">
            <v>N</v>
          </cell>
          <cell r="E6680" t="str">
            <v/>
          </cell>
          <cell r="F6680" t="str">
            <v>N</v>
          </cell>
          <cell r="G6680" t="str">
            <v>N</v>
          </cell>
          <cell r="H6680" t="str">
            <v/>
          </cell>
          <cell r="I6680" t="str">
            <v/>
          </cell>
          <cell r="J6680" t="str">
            <v>N/A</v>
          </cell>
        </row>
        <row r="6681">
          <cell r="B6681" t="str">
            <v>TQG0P302</v>
          </cell>
          <cell r="C6681" t="str">
            <v>基碼變更(3DES)介面，CHECKRANDOMNUMBER+2並將基碼生效</v>
          </cell>
          <cell r="D6681" t="str">
            <v>N</v>
          </cell>
          <cell r="E6681" t="str">
            <v/>
          </cell>
          <cell r="F6681" t="str">
            <v>N</v>
          </cell>
          <cell r="G6681" t="str">
            <v>N</v>
          </cell>
          <cell r="H6681" t="str">
            <v/>
          </cell>
          <cell r="I6681" t="str">
            <v/>
          </cell>
          <cell r="J6681" t="str">
            <v>N/A</v>
          </cell>
        </row>
        <row r="6682">
          <cell r="B6682" t="str">
            <v>TQG0P601</v>
          </cell>
          <cell r="C6682" t="str">
            <v>CHECKMAC,GENMAC</v>
          </cell>
          <cell r="D6682" t="str">
            <v>N</v>
          </cell>
          <cell r="E6682" t="str">
            <v/>
          </cell>
          <cell r="F6682" t="str">
            <v>N</v>
          </cell>
          <cell r="G6682" t="str">
            <v>N</v>
          </cell>
          <cell r="H6682" t="str">
            <v/>
          </cell>
          <cell r="I6682" t="str">
            <v/>
          </cell>
          <cell r="J6682" t="str">
            <v>N/A</v>
          </cell>
        </row>
        <row r="6683">
          <cell r="B6683" t="str">
            <v>TQO0F01</v>
          </cell>
          <cell r="C6683" t="str">
            <v>財宏SIGN-ON</v>
          </cell>
          <cell r="D6683" t="str">
            <v>N</v>
          </cell>
          <cell r="E6683" t="str">
            <v/>
          </cell>
          <cell r="F6683" t="str">
            <v>N</v>
          </cell>
          <cell r="G6683" t="str">
            <v>N</v>
          </cell>
          <cell r="H6683" t="str">
            <v/>
          </cell>
          <cell r="I6683" t="str">
            <v/>
          </cell>
          <cell r="J6683" t="str">
            <v>N/A</v>
          </cell>
        </row>
        <row r="6684">
          <cell r="B6684" t="str">
            <v>TQO0F02</v>
          </cell>
          <cell r="C6684" t="str">
            <v>財宏SIGN-OFF</v>
          </cell>
          <cell r="D6684" t="str">
            <v>N</v>
          </cell>
          <cell r="E6684" t="str">
            <v/>
          </cell>
          <cell r="F6684" t="str">
            <v>N</v>
          </cell>
          <cell r="G6684" t="str">
            <v>N</v>
          </cell>
          <cell r="H6684" t="str">
            <v/>
          </cell>
          <cell r="I6684" t="str">
            <v/>
          </cell>
          <cell r="J6684" t="str">
            <v>N/A</v>
          </cell>
        </row>
        <row r="6685">
          <cell r="B6685" t="str">
            <v>TQO10810</v>
          </cell>
          <cell r="C6685" t="str">
            <v>財宏CHANGEKEY</v>
          </cell>
          <cell r="D6685" t="str">
            <v>N</v>
          </cell>
          <cell r="E6685" t="str">
            <v/>
          </cell>
          <cell r="F6685" t="str">
            <v>N</v>
          </cell>
          <cell r="G6685" t="str">
            <v>N</v>
          </cell>
          <cell r="H6685" t="str">
            <v/>
          </cell>
          <cell r="I6685" t="str">
            <v/>
          </cell>
          <cell r="J6685" t="str">
            <v>N/A</v>
          </cell>
        </row>
        <row r="6686">
          <cell r="B6686" t="str">
            <v>FCGABEND</v>
          </cell>
          <cell r="C6686" t="str">
            <v/>
          </cell>
          <cell r="D6686" t="str">
            <v>N</v>
          </cell>
          <cell r="E6686" t="str">
            <v/>
          </cell>
          <cell r="F6686" t="str">
            <v>N</v>
          </cell>
          <cell r="G6686" t="str">
            <v>N</v>
          </cell>
          <cell r="H6686" t="str">
            <v/>
          </cell>
          <cell r="I6686" t="str">
            <v/>
          </cell>
          <cell r="J6686" t="str">
            <v>N/A</v>
          </cell>
        </row>
        <row r="6687">
          <cell r="B6687" t="str">
            <v>FCGCOIBM</v>
          </cell>
          <cell r="C6687" t="str">
            <v/>
          </cell>
          <cell r="D6687" t="str">
            <v>N</v>
          </cell>
          <cell r="E6687" t="str">
            <v/>
          </cell>
          <cell r="F6687" t="str">
            <v>N</v>
          </cell>
          <cell r="G6687" t="str">
            <v>N</v>
          </cell>
          <cell r="H6687" t="str">
            <v/>
          </cell>
          <cell r="I6687" t="str">
            <v/>
          </cell>
          <cell r="J6687" t="str">
            <v>N/A</v>
          </cell>
        </row>
        <row r="6688">
          <cell r="B6688" t="str">
            <v>FCGI1001</v>
          </cell>
          <cell r="C6688" t="str">
            <v/>
          </cell>
          <cell r="D6688" t="str">
            <v>N</v>
          </cell>
          <cell r="E6688" t="str">
            <v/>
          </cell>
          <cell r="F6688" t="str">
            <v>N</v>
          </cell>
          <cell r="G6688" t="str">
            <v>N</v>
          </cell>
          <cell r="H6688" t="str">
            <v/>
          </cell>
          <cell r="I6688" t="str">
            <v/>
          </cell>
          <cell r="J6688" t="str">
            <v>N/A</v>
          </cell>
        </row>
        <row r="6689">
          <cell r="B6689" t="str">
            <v>FCGI1002</v>
          </cell>
          <cell r="C6689" t="str">
            <v/>
          </cell>
          <cell r="D6689" t="str">
            <v>N</v>
          </cell>
          <cell r="E6689" t="str">
            <v/>
          </cell>
          <cell r="F6689" t="str">
            <v>N</v>
          </cell>
          <cell r="G6689" t="str">
            <v>N</v>
          </cell>
          <cell r="H6689" t="str">
            <v/>
          </cell>
          <cell r="I6689" t="str">
            <v/>
          </cell>
          <cell r="J6689" t="str">
            <v>N/A</v>
          </cell>
        </row>
        <row r="6690">
          <cell r="B6690" t="str">
            <v>FCGI1003</v>
          </cell>
          <cell r="C6690" t="str">
            <v/>
          </cell>
          <cell r="D6690" t="str">
            <v>N</v>
          </cell>
          <cell r="E6690" t="str">
            <v/>
          </cell>
          <cell r="F6690" t="str">
            <v>N</v>
          </cell>
          <cell r="G6690" t="str">
            <v>N</v>
          </cell>
          <cell r="H6690" t="str">
            <v/>
          </cell>
          <cell r="I6690" t="str">
            <v/>
          </cell>
          <cell r="J6690" t="str">
            <v>N/A</v>
          </cell>
        </row>
        <row r="6691">
          <cell r="B6691" t="str">
            <v>FCGI1100</v>
          </cell>
          <cell r="C6691" t="str">
            <v/>
          </cell>
          <cell r="D6691" t="str">
            <v>N</v>
          </cell>
          <cell r="E6691" t="str">
            <v/>
          </cell>
          <cell r="F6691" t="str">
            <v>N</v>
          </cell>
          <cell r="G6691" t="str">
            <v>N</v>
          </cell>
          <cell r="H6691" t="str">
            <v/>
          </cell>
          <cell r="I6691" t="str">
            <v/>
          </cell>
          <cell r="J6691" t="str">
            <v>N/A</v>
          </cell>
        </row>
        <row r="6692">
          <cell r="B6692" t="str">
            <v>FCGI1101</v>
          </cell>
          <cell r="C6692" t="str">
            <v/>
          </cell>
          <cell r="D6692" t="str">
            <v>N</v>
          </cell>
          <cell r="E6692" t="str">
            <v/>
          </cell>
          <cell r="F6692" t="str">
            <v>N</v>
          </cell>
          <cell r="G6692" t="str">
            <v>N</v>
          </cell>
          <cell r="H6692" t="str">
            <v/>
          </cell>
          <cell r="I6692" t="str">
            <v/>
          </cell>
          <cell r="J6692" t="str">
            <v>N/A</v>
          </cell>
        </row>
        <row r="6693">
          <cell r="B6693" t="str">
            <v>FCGI1102</v>
          </cell>
          <cell r="C6693" t="str">
            <v/>
          </cell>
          <cell r="D6693" t="str">
            <v>N</v>
          </cell>
          <cell r="E6693" t="str">
            <v/>
          </cell>
          <cell r="F6693" t="str">
            <v>N</v>
          </cell>
          <cell r="G6693" t="str">
            <v>N</v>
          </cell>
          <cell r="H6693" t="str">
            <v/>
          </cell>
          <cell r="I6693" t="str">
            <v/>
          </cell>
          <cell r="J6693" t="str">
            <v>N/A</v>
          </cell>
        </row>
        <row r="6694">
          <cell r="B6694" t="str">
            <v>FCGI1103</v>
          </cell>
          <cell r="C6694" t="str">
            <v/>
          </cell>
          <cell r="D6694" t="str">
            <v>N</v>
          </cell>
          <cell r="E6694" t="str">
            <v/>
          </cell>
          <cell r="F6694" t="str">
            <v>N</v>
          </cell>
          <cell r="G6694" t="str">
            <v>N</v>
          </cell>
          <cell r="H6694" t="str">
            <v/>
          </cell>
          <cell r="I6694" t="str">
            <v/>
          </cell>
          <cell r="J6694" t="str">
            <v>N/A</v>
          </cell>
        </row>
        <row r="6695">
          <cell r="B6695" t="str">
            <v>FCGI1104</v>
          </cell>
          <cell r="C6695" t="str">
            <v/>
          </cell>
          <cell r="D6695" t="str">
            <v>N</v>
          </cell>
          <cell r="E6695" t="str">
            <v/>
          </cell>
          <cell r="F6695" t="str">
            <v>N</v>
          </cell>
          <cell r="G6695" t="str">
            <v>N</v>
          </cell>
          <cell r="H6695" t="str">
            <v/>
          </cell>
          <cell r="I6695" t="str">
            <v/>
          </cell>
          <cell r="J6695" t="str">
            <v>N/A</v>
          </cell>
        </row>
        <row r="6696">
          <cell r="B6696" t="str">
            <v>FCGI1105</v>
          </cell>
          <cell r="C6696" t="str">
            <v/>
          </cell>
          <cell r="D6696" t="str">
            <v>N</v>
          </cell>
          <cell r="E6696" t="str">
            <v/>
          </cell>
          <cell r="F6696" t="str">
            <v>N</v>
          </cell>
          <cell r="G6696" t="str">
            <v>N</v>
          </cell>
          <cell r="H6696" t="str">
            <v/>
          </cell>
          <cell r="I6696" t="str">
            <v/>
          </cell>
          <cell r="J6696" t="str">
            <v>N/A</v>
          </cell>
        </row>
        <row r="6697">
          <cell r="B6697" t="str">
            <v>FCGI1110</v>
          </cell>
          <cell r="C6697" t="str">
            <v/>
          </cell>
          <cell r="D6697" t="str">
            <v>N</v>
          </cell>
          <cell r="E6697" t="str">
            <v/>
          </cell>
          <cell r="F6697" t="str">
            <v>N</v>
          </cell>
          <cell r="G6697" t="str">
            <v>N</v>
          </cell>
          <cell r="H6697" t="str">
            <v/>
          </cell>
          <cell r="I6697" t="str">
            <v/>
          </cell>
          <cell r="J6697" t="str">
            <v>N/A</v>
          </cell>
        </row>
        <row r="6698">
          <cell r="B6698" t="str">
            <v>FCGI1111</v>
          </cell>
          <cell r="C6698" t="str">
            <v/>
          </cell>
          <cell r="D6698" t="str">
            <v>N</v>
          </cell>
          <cell r="E6698" t="str">
            <v/>
          </cell>
          <cell r="F6698" t="str">
            <v>N</v>
          </cell>
          <cell r="G6698" t="str">
            <v>N</v>
          </cell>
          <cell r="H6698" t="str">
            <v/>
          </cell>
          <cell r="I6698" t="str">
            <v/>
          </cell>
          <cell r="J6698" t="str">
            <v>N/A</v>
          </cell>
        </row>
        <row r="6699">
          <cell r="B6699" t="str">
            <v>FCGI1112</v>
          </cell>
          <cell r="C6699" t="str">
            <v/>
          </cell>
          <cell r="D6699" t="str">
            <v>N</v>
          </cell>
          <cell r="E6699" t="str">
            <v/>
          </cell>
          <cell r="F6699" t="str">
            <v>N</v>
          </cell>
          <cell r="G6699" t="str">
            <v>N</v>
          </cell>
          <cell r="H6699" t="str">
            <v/>
          </cell>
          <cell r="I6699" t="str">
            <v/>
          </cell>
          <cell r="J6699" t="str">
            <v>N/A</v>
          </cell>
        </row>
        <row r="6700">
          <cell r="B6700" t="str">
            <v>FCGI1113</v>
          </cell>
          <cell r="C6700" t="str">
            <v/>
          </cell>
          <cell r="D6700" t="str">
            <v>N</v>
          </cell>
          <cell r="E6700" t="str">
            <v/>
          </cell>
          <cell r="F6700" t="str">
            <v>N</v>
          </cell>
          <cell r="G6700" t="str">
            <v>N</v>
          </cell>
          <cell r="H6700" t="str">
            <v/>
          </cell>
          <cell r="I6700" t="str">
            <v/>
          </cell>
          <cell r="J6700" t="str">
            <v>N/A</v>
          </cell>
        </row>
        <row r="6701">
          <cell r="B6701" t="str">
            <v>FCGI1114</v>
          </cell>
          <cell r="C6701" t="str">
            <v/>
          </cell>
          <cell r="D6701" t="str">
            <v>N</v>
          </cell>
          <cell r="E6701" t="str">
            <v/>
          </cell>
          <cell r="F6701" t="str">
            <v>N</v>
          </cell>
          <cell r="G6701" t="str">
            <v>N</v>
          </cell>
          <cell r="H6701" t="str">
            <v/>
          </cell>
          <cell r="I6701" t="str">
            <v/>
          </cell>
          <cell r="J6701" t="str">
            <v>N/A</v>
          </cell>
        </row>
        <row r="6702">
          <cell r="B6702" t="str">
            <v>FCGI1115</v>
          </cell>
          <cell r="C6702" t="str">
            <v/>
          </cell>
          <cell r="D6702" t="str">
            <v>N</v>
          </cell>
          <cell r="E6702" t="str">
            <v/>
          </cell>
          <cell r="F6702" t="str">
            <v>N</v>
          </cell>
          <cell r="G6702" t="str">
            <v>N</v>
          </cell>
          <cell r="H6702" t="str">
            <v/>
          </cell>
          <cell r="I6702" t="str">
            <v/>
          </cell>
          <cell r="J6702" t="str">
            <v>N/A</v>
          </cell>
        </row>
        <row r="6703">
          <cell r="B6703" t="str">
            <v>FCGI1120</v>
          </cell>
          <cell r="C6703" t="str">
            <v/>
          </cell>
          <cell r="D6703" t="str">
            <v>N</v>
          </cell>
          <cell r="E6703" t="str">
            <v/>
          </cell>
          <cell r="F6703" t="str">
            <v>N</v>
          </cell>
          <cell r="G6703" t="str">
            <v>N</v>
          </cell>
          <cell r="H6703" t="str">
            <v/>
          </cell>
          <cell r="I6703" t="str">
            <v/>
          </cell>
          <cell r="J6703" t="str">
            <v>N/A</v>
          </cell>
        </row>
        <row r="6704">
          <cell r="B6704" t="str">
            <v>FCGI1121</v>
          </cell>
          <cell r="C6704" t="str">
            <v/>
          </cell>
          <cell r="D6704" t="str">
            <v>N</v>
          </cell>
          <cell r="E6704" t="str">
            <v/>
          </cell>
          <cell r="F6704" t="str">
            <v>N</v>
          </cell>
          <cell r="G6704" t="str">
            <v>N</v>
          </cell>
          <cell r="H6704" t="str">
            <v/>
          </cell>
          <cell r="I6704" t="str">
            <v/>
          </cell>
          <cell r="J6704" t="str">
            <v>N/A</v>
          </cell>
        </row>
        <row r="6705">
          <cell r="B6705" t="str">
            <v>FCGI1122</v>
          </cell>
          <cell r="C6705" t="str">
            <v/>
          </cell>
          <cell r="D6705" t="str">
            <v>N</v>
          </cell>
          <cell r="E6705" t="str">
            <v/>
          </cell>
          <cell r="F6705" t="str">
            <v>N</v>
          </cell>
          <cell r="G6705" t="str">
            <v>N</v>
          </cell>
          <cell r="H6705" t="str">
            <v/>
          </cell>
          <cell r="I6705" t="str">
            <v/>
          </cell>
          <cell r="J6705" t="str">
            <v>N/A</v>
          </cell>
        </row>
        <row r="6706">
          <cell r="B6706" t="str">
            <v>FCGI1123</v>
          </cell>
          <cell r="C6706" t="str">
            <v/>
          </cell>
          <cell r="D6706" t="str">
            <v>N</v>
          </cell>
          <cell r="E6706" t="str">
            <v/>
          </cell>
          <cell r="F6706" t="str">
            <v>N</v>
          </cell>
          <cell r="G6706" t="str">
            <v>N</v>
          </cell>
          <cell r="H6706" t="str">
            <v/>
          </cell>
          <cell r="I6706" t="str">
            <v/>
          </cell>
          <cell r="J6706" t="str">
            <v>N/A</v>
          </cell>
        </row>
        <row r="6707">
          <cell r="B6707" t="str">
            <v>FCGI1124</v>
          </cell>
          <cell r="C6707" t="str">
            <v/>
          </cell>
          <cell r="D6707" t="str">
            <v>N</v>
          </cell>
          <cell r="E6707" t="str">
            <v/>
          </cell>
          <cell r="F6707" t="str">
            <v>N</v>
          </cell>
          <cell r="G6707" t="str">
            <v>N</v>
          </cell>
          <cell r="H6707" t="str">
            <v/>
          </cell>
          <cell r="I6707" t="str">
            <v/>
          </cell>
          <cell r="J6707" t="str">
            <v>N/A</v>
          </cell>
        </row>
        <row r="6708">
          <cell r="B6708" t="str">
            <v>FCGI1125</v>
          </cell>
          <cell r="C6708" t="str">
            <v/>
          </cell>
          <cell r="D6708" t="str">
            <v>N</v>
          </cell>
          <cell r="E6708" t="str">
            <v/>
          </cell>
          <cell r="F6708" t="str">
            <v>N</v>
          </cell>
          <cell r="G6708" t="str">
            <v>N</v>
          </cell>
          <cell r="H6708" t="str">
            <v/>
          </cell>
          <cell r="I6708" t="str">
            <v/>
          </cell>
          <cell r="J6708" t="str">
            <v>N/A</v>
          </cell>
        </row>
        <row r="6709">
          <cell r="B6709" t="str">
            <v>FCGI1130</v>
          </cell>
          <cell r="C6709" t="str">
            <v/>
          </cell>
          <cell r="D6709" t="str">
            <v>N</v>
          </cell>
          <cell r="E6709" t="str">
            <v/>
          </cell>
          <cell r="F6709" t="str">
            <v>N</v>
          </cell>
          <cell r="G6709" t="str">
            <v>N</v>
          </cell>
          <cell r="H6709" t="str">
            <v/>
          </cell>
          <cell r="I6709" t="str">
            <v/>
          </cell>
          <cell r="J6709" t="str">
            <v>N/A</v>
          </cell>
        </row>
        <row r="6710">
          <cell r="B6710" t="str">
            <v>FCGI1131</v>
          </cell>
          <cell r="C6710" t="str">
            <v/>
          </cell>
          <cell r="D6710" t="str">
            <v>N</v>
          </cell>
          <cell r="E6710" t="str">
            <v/>
          </cell>
          <cell r="F6710" t="str">
            <v>N</v>
          </cell>
          <cell r="G6710" t="str">
            <v>N</v>
          </cell>
          <cell r="H6710" t="str">
            <v/>
          </cell>
          <cell r="I6710" t="str">
            <v/>
          </cell>
          <cell r="J6710" t="str">
            <v>N/A</v>
          </cell>
        </row>
        <row r="6711">
          <cell r="B6711" t="str">
            <v>FCGI1132</v>
          </cell>
          <cell r="C6711" t="str">
            <v/>
          </cell>
          <cell r="D6711" t="str">
            <v>N</v>
          </cell>
          <cell r="E6711" t="str">
            <v/>
          </cell>
          <cell r="F6711" t="str">
            <v>N</v>
          </cell>
          <cell r="G6711" t="str">
            <v>N</v>
          </cell>
          <cell r="H6711" t="str">
            <v/>
          </cell>
          <cell r="I6711" t="str">
            <v/>
          </cell>
          <cell r="J6711" t="str">
            <v>N/A</v>
          </cell>
        </row>
        <row r="6712">
          <cell r="B6712" t="str">
            <v>FCGI1133</v>
          </cell>
          <cell r="C6712" t="str">
            <v/>
          </cell>
          <cell r="D6712" t="str">
            <v>N</v>
          </cell>
          <cell r="E6712" t="str">
            <v/>
          </cell>
          <cell r="F6712" t="str">
            <v>N</v>
          </cell>
          <cell r="G6712" t="str">
            <v>N</v>
          </cell>
          <cell r="H6712" t="str">
            <v/>
          </cell>
          <cell r="I6712" t="str">
            <v/>
          </cell>
          <cell r="J6712" t="str">
            <v>N/A</v>
          </cell>
        </row>
        <row r="6713">
          <cell r="B6713" t="str">
            <v>FCGI1134</v>
          </cell>
          <cell r="C6713" t="str">
            <v/>
          </cell>
          <cell r="D6713" t="str">
            <v>N</v>
          </cell>
          <cell r="E6713" t="str">
            <v/>
          </cell>
          <cell r="F6713" t="str">
            <v>N</v>
          </cell>
          <cell r="G6713" t="str">
            <v>N</v>
          </cell>
          <cell r="H6713" t="str">
            <v/>
          </cell>
          <cell r="I6713" t="str">
            <v/>
          </cell>
          <cell r="J6713" t="str">
            <v>N/A</v>
          </cell>
        </row>
        <row r="6714">
          <cell r="B6714" t="str">
            <v>FCGI1135</v>
          </cell>
          <cell r="C6714" t="str">
            <v/>
          </cell>
          <cell r="D6714" t="str">
            <v>N</v>
          </cell>
          <cell r="E6714" t="str">
            <v/>
          </cell>
          <cell r="F6714" t="str">
            <v>N</v>
          </cell>
          <cell r="G6714" t="str">
            <v>N</v>
          </cell>
          <cell r="H6714" t="str">
            <v/>
          </cell>
          <cell r="I6714" t="str">
            <v/>
          </cell>
          <cell r="J6714" t="str">
            <v>N/A</v>
          </cell>
        </row>
        <row r="6715">
          <cell r="B6715" t="str">
            <v>FCGI1140</v>
          </cell>
          <cell r="C6715" t="str">
            <v/>
          </cell>
          <cell r="D6715" t="str">
            <v>N</v>
          </cell>
          <cell r="E6715" t="str">
            <v/>
          </cell>
          <cell r="F6715" t="str">
            <v>N</v>
          </cell>
          <cell r="G6715" t="str">
            <v>N</v>
          </cell>
          <cell r="H6715" t="str">
            <v/>
          </cell>
          <cell r="I6715" t="str">
            <v/>
          </cell>
          <cell r="J6715" t="str">
            <v>N/A</v>
          </cell>
        </row>
        <row r="6716">
          <cell r="B6716" t="str">
            <v>FCGI1141</v>
          </cell>
          <cell r="C6716" t="str">
            <v/>
          </cell>
          <cell r="D6716" t="str">
            <v>N</v>
          </cell>
          <cell r="E6716" t="str">
            <v/>
          </cell>
          <cell r="F6716" t="str">
            <v>N</v>
          </cell>
          <cell r="G6716" t="str">
            <v>N</v>
          </cell>
          <cell r="H6716" t="str">
            <v/>
          </cell>
          <cell r="I6716" t="str">
            <v/>
          </cell>
          <cell r="J6716" t="str">
            <v>N/A</v>
          </cell>
        </row>
        <row r="6717">
          <cell r="B6717" t="str">
            <v>FCGI1142</v>
          </cell>
          <cell r="C6717" t="str">
            <v/>
          </cell>
          <cell r="D6717" t="str">
            <v>N</v>
          </cell>
          <cell r="E6717" t="str">
            <v/>
          </cell>
          <cell r="F6717" t="str">
            <v>N</v>
          </cell>
          <cell r="G6717" t="str">
            <v>N</v>
          </cell>
          <cell r="H6717" t="str">
            <v/>
          </cell>
          <cell r="I6717" t="str">
            <v/>
          </cell>
          <cell r="J6717" t="str">
            <v>N/A</v>
          </cell>
        </row>
        <row r="6718">
          <cell r="B6718" t="str">
            <v>FCGI1143</v>
          </cell>
          <cell r="C6718" t="str">
            <v/>
          </cell>
          <cell r="D6718" t="str">
            <v>N</v>
          </cell>
          <cell r="E6718" t="str">
            <v/>
          </cell>
          <cell r="F6718" t="str">
            <v>N</v>
          </cell>
          <cell r="G6718" t="str">
            <v>N</v>
          </cell>
          <cell r="H6718" t="str">
            <v/>
          </cell>
          <cell r="I6718" t="str">
            <v/>
          </cell>
          <cell r="J6718" t="str">
            <v>N/A</v>
          </cell>
        </row>
        <row r="6719">
          <cell r="B6719" t="str">
            <v>FCGI1144</v>
          </cell>
          <cell r="C6719" t="str">
            <v/>
          </cell>
          <cell r="D6719" t="str">
            <v>N</v>
          </cell>
          <cell r="E6719" t="str">
            <v/>
          </cell>
          <cell r="F6719" t="str">
            <v>N</v>
          </cell>
          <cell r="G6719" t="str">
            <v>N</v>
          </cell>
          <cell r="H6719" t="str">
            <v/>
          </cell>
          <cell r="I6719" t="str">
            <v/>
          </cell>
          <cell r="J6719" t="str">
            <v>N/A</v>
          </cell>
        </row>
        <row r="6720">
          <cell r="B6720" t="str">
            <v>FCGI1145</v>
          </cell>
          <cell r="C6720" t="str">
            <v/>
          </cell>
          <cell r="D6720" t="str">
            <v>N</v>
          </cell>
          <cell r="E6720" t="str">
            <v/>
          </cell>
          <cell r="F6720" t="str">
            <v>N</v>
          </cell>
          <cell r="G6720" t="str">
            <v>N</v>
          </cell>
          <cell r="H6720" t="str">
            <v/>
          </cell>
          <cell r="I6720" t="str">
            <v/>
          </cell>
          <cell r="J6720" t="str">
            <v>N/A</v>
          </cell>
        </row>
        <row r="6721">
          <cell r="B6721" t="str">
            <v>FCGI1150</v>
          </cell>
          <cell r="C6721" t="str">
            <v/>
          </cell>
          <cell r="D6721" t="str">
            <v>N</v>
          </cell>
          <cell r="E6721" t="str">
            <v/>
          </cell>
          <cell r="F6721" t="str">
            <v>N</v>
          </cell>
          <cell r="G6721" t="str">
            <v>N</v>
          </cell>
          <cell r="H6721" t="str">
            <v/>
          </cell>
          <cell r="I6721" t="str">
            <v/>
          </cell>
          <cell r="J6721" t="str">
            <v>N/A</v>
          </cell>
        </row>
        <row r="6722">
          <cell r="B6722" t="str">
            <v>FCGI1151</v>
          </cell>
          <cell r="C6722" t="str">
            <v/>
          </cell>
          <cell r="D6722" t="str">
            <v>N</v>
          </cell>
          <cell r="E6722" t="str">
            <v/>
          </cell>
          <cell r="F6722" t="str">
            <v>N</v>
          </cell>
          <cell r="G6722" t="str">
            <v>N</v>
          </cell>
          <cell r="H6722" t="str">
            <v/>
          </cell>
          <cell r="I6722" t="str">
            <v/>
          </cell>
          <cell r="J6722" t="str">
            <v>N/A</v>
          </cell>
        </row>
        <row r="6723">
          <cell r="B6723" t="str">
            <v>FCGI1152</v>
          </cell>
          <cell r="C6723" t="str">
            <v/>
          </cell>
          <cell r="D6723" t="str">
            <v>N</v>
          </cell>
          <cell r="E6723" t="str">
            <v/>
          </cell>
          <cell r="F6723" t="str">
            <v>N</v>
          </cell>
          <cell r="G6723" t="str">
            <v>N</v>
          </cell>
          <cell r="H6723" t="str">
            <v/>
          </cell>
          <cell r="I6723" t="str">
            <v/>
          </cell>
          <cell r="J6723" t="str">
            <v>N/A</v>
          </cell>
        </row>
        <row r="6724">
          <cell r="B6724" t="str">
            <v>FCGI1153</v>
          </cell>
          <cell r="C6724" t="str">
            <v/>
          </cell>
          <cell r="D6724" t="str">
            <v>N</v>
          </cell>
          <cell r="E6724" t="str">
            <v/>
          </cell>
          <cell r="F6724" t="str">
            <v>N</v>
          </cell>
          <cell r="G6724" t="str">
            <v>N</v>
          </cell>
          <cell r="H6724" t="str">
            <v/>
          </cell>
          <cell r="I6724" t="str">
            <v/>
          </cell>
          <cell r="J6724" t="str">
            <v>N/A</v>
          </cell>
        </row>
        <row r="6725">
          <cell r="B6725" t="str">
            <v>FCGI1154</v>
          </cell>
          <cell r="C6725" t="str">
            <v/>
          </cell>
          <cell r="D6725" t="str">
            <v>N</v>
          </cell>
          <cell r="E6725" t="str">
            <v/>
          </cell>
          <cell r="F6725" t="str">
            <v>N</v>
          </cell>
          <cell r="G6725" t="str">
            <v>N</v>
          </cell>
          <cell r="H6725" t="str">
            <v/>
          </cell>
          <cell r="I6725" t="str">
            <v/>
          </cell>
          <cell r="J6725" t="str">
            <v>N/A</v>
          </cell>
        </row>
        <row r="6726">
          <cell r="B6726" t="str">
            <v>FCGI1155</v>
          </cell>
          <cell r="C6726" t="str">
            <v/>
          </cell>
          <cell r="D6726" t="str">
            <v>N</v>
          </cell>
          <cell r="E6726" t="str">
            <v/>
          </cell>
          <cell r="F6726" t="str">
            <v>N</v>
          </cell>
          <cell r="G6726" t="str">
            <v>N</v>
          </cell>
          <cell r="H6726" t="str">
            <v/>
          </cell>
          <cell r="I6726" t="str">
            <v/>
          </cell>
          <cell r="J6726" t="str">
            <v>N/A</v>
          </cell>
        </row>
        <row r="6727">
          <cell r="B6727" t="str">
            <v>FCGI1160</v>
          </cell>
          <cell r="C6727" t="str">
            <v/>
          </cell>
          <cell r="D6727" t="str">
            <v>N</v>
          </cell>
          <cell r="E6727" t="str">
            <v/>
          </cell>
          <cell r="F6727" t="str">
            <v>N</v>
          </cell>
          <cell r="G6727" t="str">
            <v>N</v>
          </cell>
          <cell r="H6727" t="str">
            <v/>
          </cell>
          <cell r="I6727" t="str">
            <v/>
          </cell>
          <cell r="J6727" t="str">
            <v>N/A</v>
          </cell>
        </row>
        <row r="6728">
          <cell r="B6728" t="str">
            <v>FCGI1161</v>
          </cell>
          <cell r="C6728" t="str">
            <v/>
          </cell>
          <cell r="D6728" t="str">
            <v>N</v>
          </cell>
          <cell r="E6728" t="str">
            <v/>
          </cell>
          <cell r="F6728" t="str">
            <v>N</v>
          </cell>
          <cell r="G6728" t="str">
            <v>N</v>
          </cell>
          <cell r="H6728" t="str">
            <v/>
          </cell>
          <cell r="I6728" t="str">
            <v/>
          </cell>
          <cell r="J6728" t="str">
            <v>N/A</v>
          </cell>
        </row>
        <row r="6729">
          <cell r="B6729" t="str">
            <v>FCGI1162</v>
          </cell>
          <cell r="C6729" t="str">
            <v/>
          </cell>
          <cell r="D6729" t="str">
            <v>N</v>
          </cell>
          <cell r="E6729" t="str">
            <v/>
          </cell>
          <cell r="F6729" t="str">
            <v>N</v>
          </cell>
          <cell r="G6729" t="str">
            <v>N</v>
          </cell>
          <cell r="H6729" t="str">
            <v/>
          </cell>
          <cell r="I6729" t="str">
            <v/>
          </cell>
          <cell r="J6729" t="str">
            <v>N/A</v>
          </cell>
        </row>
        <row r="6730">
          <cell r="B6730" t="str">
            <v>FCGI1163</v>
          </cell>
          <cell r="C6730" t="str">
            <v/>
          </cell>
          <cell r="D6730" t="str">
            <v>N</v>
          </cell>
          <cell r="E6730" t="str">
            <v/>
          </cell>
          <cell r="F6730" t="str">
            <v>N</v>
          </cell>
          <cell r="G6730" t="str">
            <v>N</v>
          </cell>
          <cell r="H6730" t="str">
            <v/>
          </cell>
          <cell r="I6730" t="str">
            <v/>
          </cell>
          <cell r="J6730" t="str">
            <v>N/A</v>
          </cell>
        </row>
        <row r="6731">
          <cell r="B6731" t="str">
            <v>FCGI1164</v>
          </cell>
          <cell r="C6731" t="str">
            <v/>
          </cell>
          <cell r="D6731" t="str">
            <v>N</v>
          </cell>
          <cell r="E6731" t="str">
            <v/>
          </cell>
          <cell r="F6731" t="str">
            <v>N</v>
          </cell>
          <cell r="G6731" t="str">
            <v>N</v>
          </cell>
          <cell r="H6731" t="str">
            <v/>
          </cell>
          <cell r="I6731" t="str">
            <v/>
          </cell>
          <cell r="J6731" t="str">
            <v>N/A</v>
          </cell>
        </row>
        <row r="6732">
          <cell r="B6732" t="str">
            <v>FCGI1165</v>
          </cell>
          <cell r="C6732" t="str">
            <v/>
          </cell>
          <cell r="D6732" t="str">
            <v>N</v>
          </cell>
          <cell r="E6732" t="str">
            <v/>
          </cell>
          <cell r="F6732" t="str">
            <v>N</v>
          </cell>
          <cell r="G6732" t="str">
            <v>N</v>
          </cell>
          <cell r="H6732" t="str">
            <v/>
          </cell>
          <cell r="I6732" t="str">
            <v/>
          </cell>
          <cell r="J6732" t="str">
            <v>N/A</v>
          </cell>
        </row>
        <row r="6733">
          <cell r="B6733" t="str">
            <v>FCGI1170</v>
          </cell>
          <cell r="C6733" t="str">
            <v/>
          </cell>
          <cell r="D6733" t="str">
            <v>N</v>
          </cell>
          <cell r="E6733" t="str">
            <v/>
          </cell>
          <cell r="F6733" t="str">
            <v>N</v>
          </cell>
          <cell r="G6733" t="str">
            <v>N</v>
          </cell>
          <cell r="H6733" t="str">
            <v/>
          </cell>
          <cell r="I6733" t="str">
            <v/>
          </cell>
          <cell r="J6733" t="str">
            <v>N/A</v>
          </cell>
        </row>
        <row r="6734">
          <cell r="B6734" t="str">
            <v>FCGI1171</v>
          </cell>
          <cell r="C6734" t="str">
            <v/>
          </cell>
          <cell r="D6734" t="str">
            <v>N</v>
          </cell>
          <cell r="E6734" t="str">
            <v/>
          </cell>
          <cell r="F6734" t="str">
            <v>N</v>
          </cell>
          <cell r="G6734" t="str">
            <v>N</v>
          </cell>
          <cell r="H6734" t="str">
            <v/>
          </cell>
          <cell r="I6734" t="str">
            <v/>
          </cell>
          <cell r="J6734" t="str">
            <v>N/A</v>
          </cell>
        </row>
        <row r="6735">
          <cell r="B6735" t="str">
            <v>FCGI1172</v>
          </cell>
          <cell r="C6735" t="str">
            <v/>
          </cell>
          <cell r="D6735" t="str">
            <v>N</v>
          </cell>
          <cell r="E6735" t="str">
            <v/>
          </cell>
          <cell r="F6735" t="str">
            <v>N</v>
          </cell>
          <cell r="G6735" t="str">
            <v>N</v>
          </cell>
          <cell r="H6735" t="str">
            <v/>
          </cell>
          <cell r="I6735" t="str">
            <v/>
          </cell>
          <cell r="J6735" t="str">
            <v>N/A</v>
          </cell>
        </row>
        <row r="6736">
          <cell r="B6736" t="str">
            <v>FCGI1173</v>
          </cell>
          <cell r="C6736" t="str">
            <v/>
          </cell>
          <cell r="D6736" t="str">
            <v>N</v>
          </cell>
          <cell r="E6736" t="str">
            <v/>
          </cell>
          <cell r="F6736" t="str">
            <v>N</v>
          </cell>
          <cell r="G6736" t="str">
            <v>N</v>
          </cell>
          <cell r="H6736" t="str">
            <v/>
          </cell>
          <cell r="I6736" t="str">
            <v/>
          </cell>
          <cell r="J6736" t="str">
            <v>N/A</v>
          </cell>
        </row>
        <row r="6737">
          <cell r="B6737" t="str">
            <v>FCGI1174</v>
          </cell>
          <cell r="C6737" t="str">
            <v/>
          </cell>
          <cell r="D6737" t="str">
            <v>N</v>
          </cell>
          <cell r="E6737" t="str">
            <v/>
          </cell>
          <cell r="F6737" t="str">
            <v>N</v>
          </cell>
          <cell r="G6737" t="str">
            <v>N</v>
          </cell>
          <cell r="H6737" t="str">
            <v/>
          </cell>
          <cell r="I6737" t="str">
            <v/>
          </cell>
          <cell r="J6737" t="str">
            <v>N/A</v>
          </cell>
        </row>
        <row r="6738">
          <cell r="B6738" t="str">
            <v>FCGI1175</v>
          </cell>
          <cell r="C6738" t="str">
            <v/>
          </cell>
          <cell r="D6738" t="str">
            <v>N</v>
          </cell>
          <cell r="E6738" t="str">
            <v/>
          </cell>
          <cell r="F6738" t="str">
            <v>N</v>
          </cell>
          <cell r="G6738" t="str">
            <v>N</v>
          </cell>
          <cell r="H6738" t="str">
            <v/>
          </cell>
          <cell r="I6738" t="str">
            <v/>
          </cell>
          <cell r="J6738" t="str">
            <v>N/A</v>
          </cell>
        </row>
        <row r="6739">
          <cell r="B6739" t="str">
            <v>FCGI1180</v>
          </cell>
          <cell r="C6739" t="str">
            <v/>
          </cell>
          <cell r="D6739" t="str">
            <v>N</v>
          </cell>
          <cell r="E6739" t="str">
            <v/>
          </cell>
          <cell r="F6739" t="str">
            <v>N</v>
          </cell>
          <cell r="G6739" t="str">
            <v>N</v>
          </cell>
          <cell r="H6739" t="str">
            <v/>
          </cell>
          <cell r="I6739" t="str">
            <v/>
          </cell>
          <cell r="J6739" t="str">
            <v>N/A</v>
          </cell>
        </row>
        <row r="6740">
          <cell r="B6740" t="str">
            <v>FCGI1181</v>
          </cell>
          <cell r="C6740" t="str">
            <v/>
          </cell>
          <cell r="D6740" t="str">
            <v>N</v>
          </cell>
          <cell r="E6740" t="str">
            <v/>
          </cell>
          <cell r="F6740" t="str">
            <v>N</v>
          </cell>
          <cell r="G6740" t="str">
            <v>N</v>
          </cell>
          <cell r="H6740" t="str">
            <v/>
          </cell>
          <cell r="I6740" t="str">
            <v/>
          </cell>
          <cell r="J6740" t="str">
            <v>N/A</v>
          </cell>
        </row>
        <row r="6741">
          <cell r="B6741" t="str">
            <v>FCGI1182</v>
          </cell>
          <cell r="C6741" t="str">
            <v/>
          </cell>
          <cell r="D6741" t="str">
            <v>N</v>
          </cell>
          <cell r="E6741" t="str">
            <v/>
          </cell>
          <cell r="F6741" t="str">
            <v>N</v>
          </cell>
          <cell r="G6741" t="str">
            <v>N</v>
          </cell>
          <cell r="H6741" t="str">
            <v/>
          </cell>
          <cell r="I6741" t="str">
            <v/>
          </cell>
          <cell r="J6741" t="str">
            <v>N/A</v>
          </cell>
        </row>
        <row r="6742">
          <cell r="B6742" t="str">
            <v>FCGI1183</v>
          </cell>
          <cell r="C6742" t="str">
            <v/>
          </cell>
          <cell r="D6742" t="str">
            <v>N</v>
          </cell>
          <cell r="E6742" t="str">
            <v/>
          </cell>
          <cell r="F6742" t="str">
            <v>N</v>
          </cell>
          <cell r="G6742" t="str">
            <v>N</v>
          </cell>
          <cell r="H6742" t="str">
            <v/>
          </cell>
          <cell r="I6742" t="str">
            <v/>
          </cell>
          <cell r="J6742" t="str">
            <v>N/A</v>
          </cell>
        </row>
        <row r="6743">
          <cell r="B6743" t="str">
            <v>FCGI1184</v>
          </cell>
          <cell r="C6743" t="str">
            <v/>
          </cell>
          <cell r="D6743" t="str">
            <v>N</v>
          </cell>
          <cell r="E6743" t="str">
            <v/>
          </cell>
          <cell r="F6743" t="str">
            <v>N</v>
          </cell>
          <cell r="G6743" t="str">
            <v>N</v>
          </cell>
          <cell r="H6743" t="str">
            <v/>
          </cell>
          <cell r="I6743" t="str">
            <v/>
          </cell>
          <cell r="J6743" t="str">
            <v>N/A</v>
          </cell>
        </row>
        <row r="6744">
          <cell r="B6744" t="str">
            <v>FCGI1185</v>
          </cell>
          <cell r="C6744" t="str">
            <v/>
          </cell>
          <cell r="D6744" t="str">
            <v>N</v>
          </cell>
          <cell r="E6744" t="str">
            <v/>
          </cell>
          <cell r="F6744" t="str">
            <v>N</v>
          </cell>
          <cell r="G6744" t="str">
            <v>N</v>
          </cell>
          <cell r="H6744" t="str">
            <v/>
          </cell>
          <cell r="I6744" t="str">
            <v/>
          </cell>
          <cell r="J6744" t="str">
            <v>N/A</v>
          </cell>
        </row>
        <row r="6745">
          <cell r="B6745" t="str">
            <v>FCGI1190</v>
          </cell>
          <cell r="C6745" t="str">
            <v/>
          </cell>
          <cell r="D6745" t="str">
            <v>N</v>
          </cell>
          <cell r="E6745" t="str">
            <v/>
          </cell>
          <cell r="F6745" t="str">
            <v>N</v>
          </cell>
          <cell r="G6745" t="str">
            <v>N</v>
          </cell>
          <cell r="H6745" t="str">
            <v/>
          </cell>
          <cell r="I6745" t="str">
            <v/>
          </cell>
          <cell r="J6745" t="str">
            <v>N/A</v>
          </cell>
        </row>
        <row r="6746">
          <cell r="B6746" t="str">
            <v>FCGI1191</v>
          </cell>
          <cell r="C6746" t="str">
            <v/>
          </cell>
          <cell r="D6746" t="str">
            <v>N</v>
          </cell>
          <cell r="E6746" t="str">
            <v/>
          </cell>
          <cell r="F6746" t="str">
            <v>N</v>
          </cell>
          <cell r="G6746" t="str">
            <v>N</v>
          </cell>
          <cell r="H6746" t="str">
            <v/>
          </cell>
          <cell r="I6746" t="str">
            <v/>
          </cell>
          <cell r="J6746" t="str">
            <v>N/A</v>
          </cell>
        </row>
        <row r="6747">
          <cell r="B6747" t="str">
            <v>FCGI1192</v>
          </cell>
          <cell r="C6747" t="str">
            <v/>
          </cell>
          <cell r="D6747" t="str">
            <v>N</v>
          </cell>
          <cell r="E6747" t="str">
            <v/>
          </cell>
          <cell r="F6747" t="str">
            <v>N</v>
          </cell>
          <cell r="G6747" t="str">
            <v>N</v>
          </cell>
          <cell r="H6747" t="str">
            <v/>
          </cell>
          <cell r="I6747" t="str">
            <v/>
          </cell>
          <cell r="J6747" t="str">
            <v>N/A</v>
          </cell>
        </row>
        <row r="6748">
          <cell r="B6748" t="str">
            <v>FCGI1193</v>
          </cell>
          <cell r="C6748" t="str">
            <v/>
          </cell>
          <cell r="D6748" t="str">
            <v>N</v>
          </cell>
          <cell r="E6748" t="str">
            <v/>
          </cell>
          <cell r="F6748" t="str">
            <v>N</v>
          </cell>
          <cell r="G6748" t="str">
            <v>N</v>
          </cell>
          <cell r="H6748" t="str">
            <v/>
          </cell>
          <cell r="I6748" t="str">
            <v/>
          </cell>
          <cell r="J6748" t="str">
            <v>N/A</v>
          </cell>
        </row>
        <row r="6749">
          <cell r="B6749" t="str">
            <v>FCGI1194</v>
          </cell>
          <cell r="C6749" t="str">
            <v/>
          </cell>
          <cell r="D6749" t="str">
            <v>N</v>
          </cell>
          <cell r="E6749" t="str">
            <v/>
          </cell>
          <cell r="F6749" t="str">
            <v>N</v>
          </cell>
          <cell r="G6749" t="str">
            <v>N</v>
          </cell>
          <cell r="H6749" t="str">
            <v/>
          </cell>
          <cell r="I6749" t="str">
            <v/>
          </cell>
          <cell r="J6749" t="str">
            <v>N/A</v>
          </cell>
        </row>
        <row r="6750">
          <cell r="B6750" t="str">
            <v>FCGI1195</v>
          </cell>
          <cell r="C6750" t="str">
            <v/>
          </cell>
          <cell r="D6750" t="str">
            <v>N</v>
          </cell>
          <cell r="E6750" t="str">
            <v/>
          </cell>
          <cell r="F6750" t="str">
            <v>N</v>
          </cell>
          <cell r="G6750" t="str">
            <v>N</v>
          </cell>
          <cell r="H6750" t="str">
            <v/>
          </cell>
          <cell r="I6750" t="str">
            <v/>
          </cell>
          <cell r="J6750" t="str">
            <v>N/A</v>
          </cell>
        </row>
        <row r="6751">
          <cell r="B6751" t="str">
            <v>FCGI1210</v>
          </cell>
          <cell r="C6751" t="str">
            <v/>
          </cell>
          <cell r="D6751" t="str">
            <v>N</v>
          </cell>
          <cell r="E6751" t="str">
            <v/>
          </cell>
          <cell r="F6751" t="str">
            <v>N</v>
          </cell>
          <cell r="G6751" t="str">
            <v>N</v>
          </cell>
          <cell r="H6751" t="str">
            <v/>
          </cell>
          <cell r="I6751" t="str">
            <v/>
          </cell>
          <cell r="J6751" t="str">
            <v>N/A</v>
          </cell>
        </row>
        <row r="6752">
          <cell r="B6752" t="str">
            <v>FCGI1211</v>
          </cell>
          <cell r="C6752" t="str">
            <v/>
          </cell>
          <cell r="D6752" t="str">
            <v>N</v>
          </cell>
          <cell r="E6752" t="str">
            <v/>
          </cell>
          <cell r="F6752" t="str">
            <v>N</v>
          </cell>
          <cell r="G6752" t="str">
            <v>N</v>
          </cell>
          <cell r="H6752" t="str">
            <v/>
          </cell>
          <cell r="I6752" t="str">
            <v/>
          </cell>
          <cell r="J6752" t="str">
            <v>N/A</v>
          </cell>
        </row>
        <row r="6753">
          <cell r="B6753" t="str">
            <v>FCGI1212</v>
          </cell>
          <cell r="C6753" t="str">
            <v/>
          </cell>
          <cell r="D6753" t="str">
            <v>N</v>
          </cell>
          <cell r="E6753" t="str">
            <v/>
          </cell>
          <cell r="F6753" t="str">
            <v>N</v>
          </cell>
          <cell r="G6753" t="str">
            <v>N</v>
          </cell>
          <cell r="H6753" t="str">
            <v/>
          </cell>
          <cell r="I6753" t="str">
            <v/>
          </cell>
          <cell r="J6753" t="str">
            <v>N/A</v>
          </cell>
        </row>
        <row r="6754">
          <cell r="B6754" t="str">
            <v>FCGI1220</v>
          </cell>
          <cell r="C6754" t="str">
            <v/>
          </cell>
          <cell r="D6754" t="str">
            <v>N</v>
          </cell>
          <cell r="E6754" t="str">
            <v/>
          </cell>
          <cell r="F6754" t="str">
            <v>N</v>
          </cell>
          <cell r="G6754" t="str">
            <v>N</v>
          </cell>
          <cell r="H6754" t="str">
            <v/>
          </cell>
          <cell r="I6754" t="str">
            <v/>
          </cell>
          <cell r="J6754" t="str">
            <v>N/A</v>
          </cell>
        </row>
        <row r="6755">
          <cell r="B6755" t="str">
            <v>FCGI1221</v>
          </cell>
          <cell r="C6755" t="str">
            <v/>
          </cell>
          <cell r="D6755" t="str">
            <v>N</v>
          </cell>
          <cell r="E6755" t="str">
            <v/>
          </cell>
          <cell r="F6755" t="str">
            <v>N</v>
          </cell>
          <cell r="G6755" t="str">
            <v>N</v>
          </cell>
          <cell r="H6755" t="str">
            <v/>
          </cell>
          <cell r="I6755" t="str">
            <v/>
          </cell>
          <cell r="J6755" t="str">
            <v>N/A</v>
          </cell>
        </row>
        <row r="6756">
          <cell r="B6756" t="str">
            <v>FCGI1222</v>
          </cell>
          <cell r="C6756" t="str">
            <v/>
          </cell>
          <cell r="D6756" t="str">
            <v>N</v>
          </cell>
          <cell r="E6756" t="str">
            <v/>
          </cell>
          <cell r="F6756" t="str">
            <v>N</v>
          </cell>
          <cell r="G6756" t="str">
            <v>N</v>
          </cell>
          <cell r="H6756" t="str">
            <v/>
          </cell>
          <cell r="I6756" t="str">
            <v/>
          </cell>
          <cell r="J6756" t="str">
            <v>N/A</v>
          </cell>
        </row>
        <row r="6757">
          <cell r="B6757" t="str">
            <v>FCGI1230</v>
          </cell>
          <cell r="C6757" t="str">
            <v/>
          </cell>
          <cell r="D6757" t="str">
            <v>N</v>
          </cell>
          <cell r="E6757" t="str">
            <v/>
          </cell>
          <cell r="F6757" t="str">
            <v>N</v>
          </cell>
          <cell r="G6757" t="str">
            <v>N</v>
          </cell>
          <cell r="H6757" t="str">
            <v/>
          </cell>
          <cell r="I6757" t="str">
            <v/>
          </cell>
          <cell r="J6757" t="str">
            <v>N/A</v>
          </cell>
        </row>
        <row r="6758">
          <cell r="B6758" t="str">
            <v>FCGI1231</v>
          </cell>
          <cell r="C6758" t="str">
            <v/>
          </cell>
          <cell r="D6758" t="str">
            <v>N</v>
          </cell>
          <cell r="E6758" t="str">
            <v/>
          </cell>
          <cell r="F6758" t="str">
            <v>N</v>
          </cell>
          <cell r="G6758" t="str">
            <v>N</v>
          </cell>
          <cell r="H6758" t="str">
            <v/>
          </cell>
          <cell r="I6758" t="str">
            <v/>
          </cell>
          <cell r="J6758" t="str">
            <v>N/A</v>
          </cell>
        </row>
        <row r="6759">
          <cell r="B6759" t="str">
            <v>FCGI1232</v>
          </cell>
          <cell r="C6759" t="str">
            <v/>
          </cell>
          <cell r="D6759" t="str">
            <v>N</v>
          </cell>
          <cell r="E6759" t="str">
            <v/>
          </cell>
          <cell r="F6759" t="str">
            <v>N</v>
          </cell>
          <cell r="G6759" t="str">
            <v>N</v>
          </cell>
          <cell r="H6759" t="str">
            <v/>
          </cell>
          <cell r="I6759" t="str">
            <v/>
          </cell>
          <cell r="J6759" t="str">
            <v>N/A</v>
          </cell>
        </row>
        <row r="6760">
          <cell r="B6760" t="str">
            <v>FCGI1233</v>
          </cell>
          <cell r="C6760" t="str">
            <v/>
          </cell>
          <cell r="D6760" t="str">
            <v>N</v>
          </cell>
          <cell r="E6760" t="str">
            <v/>
          </cell>
          <cell r="F6760" t="str">
            <v>N</v>
          </cell>
          <cell r="G6760" t="str">
            <v>N</v>
          </cell>
          <cell r="H6760" t="str">
            <v/>
          </cell>
          <cell r="I6760" t="str">
            <v/>
          </cell>
          <cell r="J6760" t="str">
            <v>N/A</v>
          </cell>
        </row>
        <row r="6761">
          <cell r="B6761" t="str">
            <v>FCGI1240</v>
          </cell>
          <cell r="C6761" t="str">
            <v/>
          </cell>
          <cell r="D6761" t="str">
            <v>N</v>
          </cell>
          <cell r="E6761" t="str">
            <v/>
          </cell>
          <cell r="F6761" t="str">
            <v>N</v>
          </cell>
          <cell r="G6761" t="str">
            <v>N</v>
          </cell>
          <cell r="H6761" t="str">
            <v/>
          </cell>
          <cell r="I6761" t="str">
            <v/>
          </cell>
          <cell r="J6761" t="str">
            <v>N/A</v>
          </cell>
        </row>
        <row r="6762">
          <cell r="B6762" t="str">
            <v>FCGI1241</v>
          </cell>
          <cell r="C6762" t="str">
            <v/>
          </cell>
          <cell r="D6762" t="str">
            <v>N</v>
          </cell>
          <cell r="E6762" t="str">
            <v/>
          </cell>
          <cell r="F6762" t="str">
            <v>N</v>
          </cell>
          <cell r="G6762" t="str">
            <v>N</v>
          </cell>
          <cell r="H6762" t="str">
            <v/>
          </cell>
          <cell r="I6762" t="str">
            <v/>
          </cell>
          <cell r="J6762" t="str">
            <v>N/A</v>
          </cell>
        </row>
        <row r="6763">
          <cell r="B6763" t="str">
            <v>FCGI1242</v>
          </cell>
          <cell r="C6763" t="str">
            <v/>
          </cell>
          <cell r="D6763" t="str">
            <v>N</v>
          </cell>
          <cell r="E6763" t="str">
            <v/>
          </cell>
          <cell r="F6763" t="str">
            <v>N</v>
          </cell>
          <cell r="G6763" t="str">
            <v>N</v>
          </cell>
          <cell r="H6763" t="str">
            <v/>
          </cell>
          <cell r="I6763" t="str">
            <v/>
          </cell>
          <cell r="J6763" t="str">
            <v>N/A</v>
          </cell>
        </row>
        <row r="6764">
          <cell r="B6764" t="str">
            <v>FCGI1243</v>
          </cell>
          <cell r="C6764" t="str">
            <v/>
          </cell>
          <cell r="D6764" t="str">
            <v>N</v>
          </cell>
          <cell r="E6764" t="str">
            <v/>
          </cell>
          <cell r="F6764" t="str">
            <v>N</v>
          </cell>
          <cell r="G6764" t="str">
            <v>N</v>
          </cell>
          <cell r="H6764" t="str">
            <v/>
          </cell>
          <cell r="I6764" t="str">
            <v/>
          </cell>
          <cell r="J6764" t="str">
            <v>N/A</v>
          </cell>
        </row>
        <row r="6765">
          <cell r="B6765" t="str">
            <v>FCGI1244</v>
          </cell>
          <cell r="C6765" t="str">
            <v/>
          </cell>
          <cell r="D6765" t="str">
            <v>N</v>
          </cell>
          <cell r="E6765" t="str">
            <v/>
          </cell>
          <cell r="F6765" t="str">
            <v>N</v>
          </cell>
          <cell r="G6765" t="str">
            <v>N</v>
          </cell>
          <cell r="H6765" t="str">
            <v/>
          </cell>
          <cell r="I6765" t="str">
            <v/>
          </cell>
          <cell r="J6765" t="str">
            <v>N/A</v>
          </cell>
        </row>
        <row r="6766">
          <cell r="B6766" t="str">
            <v>FCGI1245</v>
          </cell>
          <cell r="C6766" t="str">
            <v/>
          </cell>
          <cell r="D6766" t="str">
            <v>N</v>
          </cell>
          <cell r="E6766" t="str">
            <v/>
          </cell>
          <cell r="F6766" t="str">
            <v>N</v>
          </cell>
          <cell r="G6766" t="str">
            <v>N</v>
          </cell>
          <cell r="H6766" t="str">
            <v/>
          </cell>
          <cell r="I6766" t="str">
            <v/>
          </cell>
          <cell r="J6766" t="str">
            <v>N/A</v>
          </cell>
        </row>
        <row r="6767">
          <cell r="B6767" t="str">
            <v>FCGI1250</v>
          </cell>
          <cell r="C6767" t="str">
            <v/>
          </cell>
          <cell r="D6767" t="str">
            <v>N</v>
          </cell>
          <cell r="E6767" t="str">
            <v/>
          </cell>
          <cell r="F6767" t="str">
            <v>N</v>
          </cell>
          <cell r="G6767" t="str">
            <v>N</v>
          </cell>
          <cell r="H6767" t="str">
            <v/>
          </cell>
          <cell r="I6767" t="str">
            <v/>
          </cell>
          <cell r="J6767" t="str">
            <v>N/A</v>
          </cell>
        </row>
        <row r="6768">
          <cell r="B6768" t="str">
            <v>FCGI1251</v>
          </cell>
          <cell r="C6768" t="str">
            <v/>
          </cell>
          <cell r="D6768" t="str">
            <v>N</v>
          </cell>
          <cell r="E6768" t="str">
            <v/>
          </cell>
          <cell r="F6768" t="str">
            <v>N</v>
          </cell>
          <cell r="G6768" t="str">
            <v>N</v>
          </cell>
          <cell r="H6768" t="str">
            <v/>
          </cell>
          <cell r="I6768" t="str">
            <v/>
          </cell>
          <cell r="J6768" t="str">
            <v>N/A</v>
          </cell>
        </row>
        <row r="6769">
          <cell r="B6769" t="str">
            <v>FCGI1252</v>
          </cell>
          <cell r="C6769" t="str">
            <v/>
          </cell>
          <cell r="D6769" t="str">
            <v>N</v>
          </cell>
          <cell r="E6769" t="str">
            <v/>
          </cell>
          <cell r="F6769" t="str">
            <v>N</v>
          </cell>
          <cell r="G6769" t="str">
            <v>N</v>
          </cell>
          <cell r="H6769" t="str">
            <v/>
          </cell>
          <cell r="I6769" t="str">
            <v/>
          </cell>
          <cell r="J6769" t="str">
            <v>N/A</v>
          </cell>
        </row>
        <row r="6770">
          <cell r="B6770" t="str">
            <v>FCGI1253</v>
          </cell>
          <cell r="C6770" t="str">
            <v/>
          </cell>
          <cell r="D6770" t="str">
            <v>N</v>
          </cell>
          <cell r="E6770" t="str">
            <v/>
          </cell>
          <cell r="F6770" t="str">
            <v>N</v>
          </cell>
          <cell r="G6770" t="str">
            <v>N</v>
          </cell>
          <cell r="H6770" t="str">
            <v/>
          </cell>
          <cell r="I6770" t="str">
            <v/>
          </cell>
          <cell r="J6770" t="str">
            <v>N/A</v>
          </cell>
        </row>
        <row r="6771">
          <cell r="B6771" t="str">
            <v>FCGI1254</v>
          </cell>
          <cell r="C6771" t="str">
            <v/>
          </cell>
          <cell r="D6771" t="str">
            <v>N</v>
          </cell>
          <cell r="E6771" t="str">
            <v/>
          </cell>
          <cell r="F6771" t="str">
            <v>N</v>
          </cell>
          <cell r="G6771" t="str">
            <v>N</v>
          </cell>
          <cell r="H6771" t="str">
            <v/>
          </cell>
          <cell r="I6771" t="str">
            <v/>
          </cell>
          <cell r="J6771" t="str">
            <v>N/A</v>
          </cell>
        </row>
        <row r="6772">
          <cell r="B6772" t="str">
            <v>FCGI1260</v>
          </cell>
          <cell r="C6772" t="str">
            <v/>
          </cell>
          <cell r="D6772" t="str">
            <v>N</v>
          </cell>
          <cell r="E6772" t="str">
            <v/>
          </cell>
          <cell r="F6772" t="str">
            <v>N</v>
          </cell>
          <cell r="G6772" t="str">
            <v>N</v>
          </cell>
          <cell r="H6772" t="str">
            <v/>
          </cell>
          <cell r="I6772" t="str">
            <v/>
          </cell>
          <cell r="J6772" t="str">
            <v>N/A</v>
          </cell>
        </row>
        <row r="6773">
          <cell r="B6773" t="str">
            <v>FCGI1261</v>
          </cell>
          <cell r="C6773" t="str">
            <v/>
          </cell>
          <cell r="D6773" t="str">
            <v>N</v>
          </cell>
          <cell r="E6773" t="str">
            <v/>
          </cell>
          <cell r="F6773" t="str">
            <v>N</v>
          </cell>
          <cell r="G6773" t="str">
            <v>N</v>
          </cell>
          <cell r="H6773" t="str">
            <v/>
          </cell>
          <cell r="I6773" t="str">
            <v/>
          </cell>
          <cell r="J6773" t="str">
            <v>N/A</v>
          </cell>
        </row>
        <row r="6774">
          <cell r="B6774" t="str">
            <v>FCGI1262</v>
          </cell>
          <cell r="C6774" t="str">
            <v/>
          </cell>
          <cell r="D6774" t="str">
            <v>N</v>
          </cell>
          <cell r="E6774" t="str">
            <v/>
          </cell>
          <cell r="F6774" t="str">
            <v>N</v>
          </cell>
          <cell r="G6774" t="str">
            <v>N</v>
          </cell>
          <cell r="H6774" t="str">
            <v/>
          </cell>
          <cell r="I6774" t="str">
            <v/>
          </cell>
          <cell r="J6774" t="str">
            <v>N/A</v>
          </cell>
        </row>
        <row r="6775">
          <cell r="B6775" t="str">
            <v>FCGI1263</v>
          </cell>
          <cell r="C6775" t="str">
            <v/>
          </cell>
          <cell r="D6775" t="str">
            <v>N</v>
          </cell>
          <cell r="E6775" t="str">
            <v/>
          </cell>
          <cell r="F6775" t="str">
            <v>N</v>
          </cell>
          <cell r="G6775" t="str">
            <v>N</v>
          </cell>
          <cell r="H6775" t="str">
            <v/>
          </cell>
          <cell r="I6775" t="str">
            <v/>
          </cell>
          <cell r="J6775" t="str">
            <v>N/A</v>
          </cell>
        </row>
        <row r="6776">
          <cell r="B6776" t="str">
            <v>FCGI1265</v>
          </cell>
          <cell r="C6776" t="str">
            <v/>
          </cell>
          <cell r="D6776" t="str">
            <v>N</v>
          </cell>
          <cell r="E6776" t="str">
            <v/>
          </cell>
          <cell r="F6776" t="str">
            <v>N</v>
          </cell>
          <cell r="G6776" t="str">
            <v>N</v>
          </cell>
          <cell r="H6776" t="str">
            <v/>
          </cell>
          <cell r="I6776" t="str">
            <v/>
          </cell>
          <cell r="J6776" t="str">
            <v>N/A</v>
          </cell>
        </row>
        <row r="6777">
          <cell r="B6777" t="str">
            <v>FCGI1270</v>
          </cell>
          <cell r="C6777" t="str">
            <v/>
          </cell>
          <cell r="D6777" t="str">
            <v>N</v>
          </cell>
          <cell r="E6777" t="str">
            <v/>
          </cell>
          <cell r="F6777" t="str">
            <v>N</v>
          </cell>
          <cell r="G6777" t="str">
            <v>N</v>
          </cell>
          <cell r="H6777" t="str">
            <v/>
          </cell>
          <cell r="I6777" t="str">
            <v/>
          </cell>
          <cell r="J6777" t="str">
            <v>N/A</v>
          </cell>
        </row>
        <row r="6778">
          <cell r="B6778" t="str">
            <v>FCGI1900</v>
          </cell>
          <cell r="C6778" t="str">
            <v/>
          </cell>
          <cell r="D6778" t="str">
            <v>N</v>
          </cell>
          <cell r="E6778" t="str">
            <v/>
          </cell>
          <cell r="F6778" t="str">
            <v>N</v>
          </cell>
          <cell r="G6778" t="str">
            <v>N</v>
          </cell>
          <cell r="H6778" t="str">
            <v/>
          </cell>
          <cell r="I6778" t="str">
            <v/>
          </cell>
          <cell r="J6778" t="str">
            <v>N/A</v>
          </cell>
        </row>
        <row r="6779">
          <cell r="B6779" t="str">
            <v>FCGI1910</v>
          </cell>
          <cell r="C6779" t="str">
            <v/>
          </cell>
          <cell r="D6779" t="str">
            <v>N</v>
          </cell>
          <cell r="E6779" t="str">
            <v/>
          </cell>
          <cell r="F6779" t="str">
            <v>N</v>
          </cell>
          <cell r="G6779" t="str">
            <v>N</v>
          </cell>
          <cell r="H6779" t="str">
            <v/>
          </cell>
          <cell r="I6779" t="str">
            <v/>
          </cell>
          <cell r="J6779" t="str">
            <v>N/A</v>
          </cell>
        </row>
        <row r="6780">
          <cell r="B6780" t="str">
            <v>FCGI1920</v>
          </cell>
          <cell r="C6780" t="str">
            <v/>
          </cell>
          <cell r="D6780" t="str">
            <v>N</v>
          </cell>
          <cell r="E6780" t="str">
            <v/>
          </cell>
          <cell r="F6780" t="str">
            <v>N</v>
          </cell>
          <cell r="G6780" t="str">
            <v>N</v>
          </cell>
          <cell r="H6780" t="str">
            <v/>
          </cell>
          <cell r="I6780" t="str">
            <v/>
          </cell>
          <cell r="J6780" t="str">
            <v>N/A</v>
          </cell>
        </row>
        <row r="6781">
          <cell r="B6781" t="str">
            <v>FCGI1930</v>
          </cell>
          <cell r="C6781" t="str">
            <v/>
          </cell>
          <cell r="D6781" t="str">
            <v>N</v>
          </cell>
          <cell r="E6781" t="str">
            <v/>
          </cell>
          <cell r="F6781" t="str">
            <v>N</v>
          </cell>
          <cell r="G6781" t="str">
            <v>N</v>
          </cell>
          <cell r="H6781" t="str">
            <v/>
          </cell>
          <cell r="I6781" t="str">
            <v/>
          </cell>
          <cell r="J6781" t="str">
            <v>N/A</v>
          </cell>
        </row>
        <row r="6782">
          <cell r="B6782" t="str">
            <v>FCGI1940</v>
          </cell>
          <cell r="C6782" t="str">
            <v/>
          </cell>
          <cell r="D6782" t="str">
            <v>N</v>
          </cell>
          <cell r="E6782" t="str">
            <v/>
          </cell>
          <cell r="F6782" t="str">
            <v>N</v>
          </cell>
          <cell r="G6782" t="str">
            <v>N</v>
          </cell>
          <cell r="H6782" t="str">
            <v/>
          </cell>
          <cell r="I6782" t="str">
            <v/>
          </cell>
          <cell r="J6782" t="str">
            <v>N/A</v>
          </cell>
        </row>
        <row r="6783">
          <cell r="B6783" t="str">
            <v>FCGI1950</v>
          </cell>
          <cell r="C6783" t="str">
            <v/>
          </cell>
          <cell r="D6783" t="str">
            <v>N</v>
          </cell>
          <cell r="E6783" t="str">
            <v/>
          </cell>
          <cell r="F6783" t="str">
            <v>N</v>
          </cell>
          <cell r="G6783" t="str">
            <v>N</v>
          </cell>
          <cell r="H6783" t="str">
            <v/>
          </cell>
          <cell r="I6783" t="str">
            <v/>
          </cell>
          <cell r="J6783" t="str">
            <v>N/A</v>
          </cell>
        </row>
        <row r="6784">
          <cell r="B6784" t="str">
            <v>FCGI1953</v>
          </cell>
          <cell r="C6784" t="str">
            <v/>
          </cell>
          <cell r="D6784" t="str">
            <v>N</v>
          </cell>
          <cell r="E6784" t="str">
            <v/>
          </cell>
          <cell r="F6784" t="str">
            <v>N</v>
          </cell>
          <cell r="G6784" t="str">
            <v>N</v>
          </cell>
          <cell r="H6784" t="str">
            <v/>
          </cell>
          <cell r="I6784" t="str">
            <v/>
          </cell>
          <cell r="J6784" t="str">
            <v>N/A</v>
          </cell>
        </row>
        <row r="6785">
          <cell r="B6785" t="str">
            <v>FCGI1990</v>
          </cell>
          <cell r="C6785" t="str">
            <v/>
          </cell>
          <cell r="D6785" t="str">
            <v>N</v>
          </cell>
          <cell r="E6785" t="str">
            <v/>
          </cell>
          <cell r="F6785" t="str">
            <v>N</v>
          </cell>
          <cell r="G6785" t="str">
            <v>N</v>
          </cell>
          <cell r="H6785" t="str">
            <v/>
          </cell>
          <cell r="I6785" t="str">
            <v/>
          </cell>
          <cell r="J6785" t="str">
            <v>N/A</v>
          </cell>
        </row>
        <row r="6786">
          <cell r="B6786" t="str">
            <v>FCGI1992</v>
          </cell>
          <cell r="C6786" t="str">
            <v/>
          </cell>
          <cell r="D6786" t="str">
            <v>N</v>
          </cell>
          <cell r="E6786" t="str">
            <v/>
          </cell>
          <cell r="F6786" t="str">
            <v>N</v>
          </cell>
          <cell r="G6786" t="str">
            <v>N</v>
          </cell>
          <cell r="H6786" t="str">
            <v/>
          </cell>
          <cell r="I6786" t="str">
            <v/>
          </cell>
          <cell r="J6786" t="str">
            <v>N/A</v>
          </cell>
        </row>
        <row r="6787">
          <cell r="B6787" t="str">
            <v>FCGI2003</v>
          </cell>
          <cell r="C6787" t="str">
            <v/>
          </cell>
          <cell r="D6787" t="str">
            <v>N</v>
          </cell>
          <cell r="E6787" t="str">
            <v/>
          </cell>
          <cell r="F6787" t="str">
            <v>N</v>
          </cell>
          <cell r="G6787" t="str">
            <v>N</v>
          </cell>
          <cell r="H6787" t="str">
            <v/>
          </cell>
          <cell r="I6787" t="str">
            <v/>
          </cell>
          <cell r="J6787" t="str">
            <v>N/A</v>
          </cell>
        </row>
        <row r="6788">
          <cell r="B6788" t="str">
            <v>FCGI2004</v>
          </cell>
          <cell r="C6788" t="str">
            <v/>
          </cell>
          <cell r="D6788" t="str">
            <v>N</v>
          </cell>
          <cell r="E6788" t="str">
            <v/>
          </cell>
          <cell r="F6788" t="str">
            <v>N</v>
          </cell>
          <cell r="G6788" t="str">
            <v>N</v>
          </cell>
          <cell r="H6788" t="str">
            <v/>
          </cell>
          <cell r="I6788" t="str">
            <v/>
          </cell>
          <cell r="J6788" t="str">
            <v>N/A</v>
          </cell>
        </row>
        <row r="6789">
          <cell r="B6789" t="str">
            <v>FCGI2005</v>
          </cell>
          <cell r="C6789" t="str">
            <v/>
          </cell>
          <cell r="D6789" t="str">
            <v>N</v>
          </cell>
          <cell r="E6789" t="str">
            <v/>
          </cell>
          <cell r="F6789" t="str">
            <v>N</v>
          </cell>
          <cell r="G6789" t="str">
            <v>N</v>
          </cell>
          <cell r="H6789" t="str">
            <v/>
          </cell>
          <cell r="I6789" t="str">
            <v/>
          </cell>
          <cell r="J6789" t="str">
            <v>N/A</v>
          </cell>
        </row>
        <row r="6790">
          <cell r="B6790" t="str">
            <v>FCGI2050</v>
          </cell>
          <cell r="C6790" t="str">
            <v/>
          </cell>
          <cell r="D6790" t="str">
            <v>N</v>
          </cell>
          <cell r="E6790" t="str">
            <v/>
          </cell>
          <cell r="F6790" t="str">
            <v>N</v>
          </cell>
          <cell r="G6790" t="str">
            <v>N</v>
          </cell>
          <cell r="H6790" t="str">
            <v/>
          </cell>
          <cell r="I6790" t="str">
            <v/>
          </cell>
          <cell r="J6790" t="str">
            <v>N/A</v>
          </cell>
        </row>
        <row r="6791">
          <cell r="B6791" t="str">
            <v>FCGI2051</v>
          </cell>
          <cell r="C6791" t="str">
            <v/>
          </cell>
          <cell r="D6791" t="str">
            <v>N</v>
          </cell>
          <cell r="E6791" t="str">
            <v/>
          </cell>
          <cell r="F6791" t="str">
            <v>N</v>
          </cell>
          <cell r="G6791" t="str">
            <v>N</v>
          </cell>
          <cell r="H6791" t="str">
            <v/>
          </cell>
          <cell r="I6791" t="str">
            <v/>
          </cell>
          <cell r="J6791" t="str">
            <v>N/A</v>
          </cell>
        </row>
        <row r="6792">
          <cell r="B6792" t="str">
            <v>FCGI2940</v>
          </cell>
          <cell r="C6792" t="str">
            <v/>
          </cell>
          <cell r="D6792" t="str">
            <v>N</v>
          </cell>
          <cell r="E6792" t="str">
            <v/>
          </cell>
          <cell r="F6792" t="str">
            <v>N</v>
          </cell>
          <cell r="G6792" t="str">
            <v>N</v>
          </cell>
          <cell r="H6792" t="str">
            <v/>
          </cell>
          <cell r="I6792" t="str">
            <v/>
          </cell>
          <cell r="J6792" t="str">
            <v>N/A</v>
          </cell>
        </row>
        <row r="6793">
          <cell r="B6793" t="str">
            <v>FCGI3002</v>
          </cell>
          <cell r="C6793" t="str">
            <v/>
          </cell>
          <cell r="D6793" t="str">
            <v>N</v>
          </cell>
          <cell r="E6793" t="str">
            <v/>
          </cell>
          <cell r="F6793" t="str">
            <v>N</v>
          </cell>
          <cell r="G6793" t="str">
            <v>N</v>
          </cell>
          <cell r="H6793" t="str">
            <v/>
          </cell>
          <cell r="I6793" t="str">
            <v/>
          </cell>
          <cell r="J6793" t="str">
            <v>N/A</v>
          </cell>
        </row>
        <row r="6794">
          <cell r="B6794" t="str">
            <v>FCGI3500</v>
          </cell>
          <cell r="C6794" t="str">
            <v/>
          </cell>
          <cell r="D6794" t="str">
            <v>N</v>
          </cell>
          <cell r="E6794" t="str">
            <v/>
          </cell>
          <cell r="F6794" t="str">
            <v>N</v>
          </cell>
          <cell r="G6794" t="str">
            <v>N</v>
          </cell>
          <cell r="H6794" t="str">
            <v/>
          </cell>
          <cell r="I6794" t="str">
            <v/>
          </cell>
          <cell r="J6794" t="str">
            <v>N/A</v>
          </cell>
        </row>
        <row r="6795">
          <cell r="B6795" t="str">
            <v>FCGI3504</v>
          </cell>
          <cell r="C6795" t="str">
            <v/>
          </cell>
          <cell r="D6795" t="str">
            <v>N</v>
          </cell>
          <cell r="E6795" t="str">
            <v/>
          </cell>
          <cell r="F6795" t="str">
            <v>N</v>
          </cell>
          <cell r="G6795" t="str">
            <v>N</v>
          </cell>
          <cell r="H6795" t="str">
            <v/>
          </cell>
          <cell r="I6795" t="str">
            <v/>
          </cell>
          <cell r="J6795" t="str">
            <v>N/A</v>
          </cell>
        </row>
        <row r="6796">
          <cell r="B6796" t="str">
            <v>FCGI3505</v>
          </cell>
          <cell r="C6796" t="str">
            <v/>
          </cell>
          <cell r="D6796" t="str">
            <v>N</v>
          </cell>
          <cell r="E6796" t="str">
            <v/>
          </cell>
          <cell r="F6796" t="str">
            <v>N</v>
          </cell>
          <cell r="G6796" t="str">
            <v>N</v>
          </cell>
          <cell r="H6796" t="str">
            <v/>
          </cell>
          <cell r="I6796" t="str">
            <v/>
          </cell>
          <cell r="J6796" t="str">
            <v>N/A</v>
          </cell>
        </row>
        <row r="6797">
          <cell r="B6797" t="str">
            <v>FCGI3506</v>
          </cell>
          <cell r="C6797" t="str">
            <v/>
          </cell>
          <cell r="D6797" t="str">
            <v>N</v>
          </cell>
          <cell r="E6797" t="str">
            <v/>
          </cell>
          <cell r="F6797" t="str">
            <v>N</v>
          </cell>
          <cell r="G6797" t="str">
            <v>N</v>
          </cell>
          <cell r="H6797" t="str">
            <v/>
          </cell>
          <cell r="I6797" t="str">
            <v/>
          </cell>
          <cell r="J6797" t="str">
            <v>N/A</v>
          </cell>
        </row>
        <row r="6798">
          <cell r="B6798" t="str">
            <v>FCGI3510</v>
          </cell>
          <cell r="C6798" t="str">
            <v/>
          </cell>
          <cell r="D6798" t="str">
            <v>N</v>
          </cell>
          <cell r="E6798" t="str">
            <v/>
          </cell>
          <cell r="F6798" t="str">
            <v>N</v>
          </cell>
          <cell r="G6798" t="str">
            <v>N</v>
          </cell>
          <cell r="H6798" t="str">
            <v/>
          </cell>
          <cell r="I6798" t="str">
            <v/>
          </cell>
          <cell r="J6798" t="str">
            <v>N/A</v>
          </cell>
        </row>
        <row r="6799">
          <cell r="B6799" t="str">
            <v>FCGI3520</v>
          </cell>
          <cell r="C6799" t="str">
            <v/>
          </cell>
          <cell r="D6799" t="str">
            <v>N</v>
          </cell>
          <cell r="E6799" t="str">
            <v/>
          </cell>
          <cell r="F6799" t="str">
            <v>N</v>
          </cell>
          <cell r="G6799" t="str">
            <v>N</v>
          </cell>
          <cell r="H6799" t="str">
            <v/>
          </cell>
          <cell r="I6799" t="str">
            <v/>
          </cell>
          <cell r="J6799" t="str">
            <v>N/A</v>
          </cell>
        </row>
        <row r="6800">
          <cell r="B6800" t="str">
            <v>FCGIADDS</v>
          </cell>
          <cell r="C6800" t="str">
            <v/>
          </cell>
          <cell r="D6800" t="str">
            <v>N</v>
          </cell>
          <cell r="E6800" t="str">
            <v/>
          </cell>
          <cell r="F6800" t="str">
            <v>N</v>
          </cell>
          <cell r="G6800" t="str">
            <v>N</v>
          </cell>
          <cell r="H6800" t="str">
            <v/>
          </cell>
          <cell r="I6800" t="str">
            <v/>
          </cell>
          <cell r="J6800" t="str">
            <v>N/A</v>
          </cell>
        </row>
        <row r="6801">
          <cell r="B6801" t="str">
            <v>FCGIF150</v>
          </cell>
          <cell r="C6801" t="str">
            <v/>
          </cell>
          <cell r="D6801" t="str">
            <v>N</v>
          </cell>
          <cell r="E6801" t="str">
            <v/>
          </cell>
          <cell r="F6801" t="str">
            <v>N</v>
          </cell>
          <cell r="G6801" t="str">
            <v>N</v>
          </cell>
          <cell r="H6801" t="str">
            <v/>
          </cell>
          <cell r="I6801" t="str">
            <v/>
          </cell>
          <cell r="J6801" t="str">
            <v>N/A</v>
          </cell>
        </row>
        <row r="6802">
          <cell r="B6802" t="str">
            <v>FCGIF210</v>
          </cell>
          <cell r="C6802" t="str">
            <v/>
          </cell>
          <cell r="D6802" t="str">
            <v>N</v>
          </cell>
          <cell r="E6802" t="str">
            <v/>
          </cell>
          <cell r="F6802" t="str">
            <v>N</v>
          </cell>
          <cell r="G6802" t="str">
            <v>N</v>
          </cell>
          <cell r="H6802" t="str">
            <v/>
          </cell>
          <cell r="I6802" t="str">
            <v/>
          </cell>
          <cell r="J6802" t="str">
            <v>N/A</v>
          </cell>
        </row>
        <row r="6803">
          <cell r="B6803" t="str">
            <v>FCGIF241</v>
          </cell>
          <cell r="C6803" t="str">
            <v/>
          </cell>
          <cell r="D6803" t="str">
            <v>N</v>
          </cell>
          <cell r="E6803" t="str">
            <v/>
          </cell>
          <cell r="F6803" t="str">
            <v>N</v>
          </cell>
          <cell r="G6803" t="str">
            <v>N</v>
          </cell>
          <cell r="H6803" t="str">
            <v/>
          </cell>
          <cell r="I6803" t="str">
            <v/>
          </cell>
          <cell r="J6803" t="str">
            <v>N/A</v>
          </cell>
        </row>
        <row r="6804">
          <cell r="B6804" t="str">
            <v>FCGIF242</v>
          </cell>
          <cell r="C6804" t="str">
            <v/>
          </cell>
          <cell r="D6804" t="str">
            <v>N</v>
          </cell>
          <cell r="E6804" t="str">
            <v/>
          </cell>
          <cell r="F6804" t="str">
            <v>N</v>
          </cell>
          <cell r="G6804" t="str">
            <v>N</v>
          </cell>
          <cell r="H6804" t="str">
            <v/>
          </cell>
          <cell r="I6804" t="str">
            <v/>
          </cell>
          <cell r="J6804" t="str">
            <v>N/A</v>
          </cell>
        </row>
        <row r="6805">
          <cell r="B6805" t="str">
            <v>FCGIF245</v>
          </cell>
          <cell r="C6805" t="str">
            <v/>
          </cell>
          <cell r="D6805" t="str">
            <v>N</v>
          </cell>
          <cell r="E6805" t="str">
            <v/>
          </cell>
          <cell r="F6805" t="str">
            <v>N</v>
          </cell>
          <cell r="G6805" t="str">
            <v>N</v>
          </cell>
          <cell r="H6805" t="str">
            <v/>
          </cell>
          <cell r="I6805" t="str">
            <v/>
          </cell>
          <cell r="J6805" t="str">
            <v>N/A</v>
          </cell>
        </row>
        <row r="6806">
          <cell r="B6806" t="str">
            <v>FCGIINIT</v>
          </cell>
          <cell r="C6806" t="str">
            <v/>
          </cell>
          <cell r="D6806" t="str">
            <v>N</v>
          </cell>
          <cell r="E6806" t="str">
            <v/>
          </cell>
          <cell r="F6806" t="str">
            <v>N</v>
          </cell>
          <cell r="G6806" t="str">
            <v>N</v>
          </cell>
          <cell r="H6806" t="str">
            <v/>
          </cell>
          <cell r="I6806" t="str">
            <v/>
          </cell>
          <cell r="J6806" t="str">
            <v>N/A</v>
          </cell>
        </row>
        <row r="6807">
          <cell r="B6807" t="str">
            <v>FCGIS001</v>
          </cell>
          <cell r="C6807" t="str">
            <v/>
          </cell>
          <cell r="D6807" t="str">
            <v>N</v>
          </cell>
          <cell r="E6807" t="str">
            <v/>
          </cell>
          <cell r="F6807" t="str">
            <v>N</v>
          </cell>
          <cell r="G6807" t="str">
            <v>N</v>
          </cell>
          <cell r="H6807" t="str">
            <v/>
          </cell>
          <cell r="I6807" t="str">
            <v/>
          </cell>
          <cell r="J6807" t="str">
            <v>N/A</v>
          </cell>
        </row>
        <row r="6808">
          <cell r="B6808" t="str">
            <v>FCGIS002</v>
          </cell>
          <cell r="C6808" t="str">
            <v/>
          </cell>
          <cell r="D6808" t="str">
            <v>N</v>
          </cell>
          <cell r="E6808" t="str">
            <v/>
          </cell>
          <cell r="F6808" t="str">
            <v>N</v>
          </cell>
          <cell r="G6808" t="str">
            <v>N</v>
          </cell>
          <cell r="H6808" t="str">
            <v/>
          </cell>
          <cell r="I6808" t="str">
            <v/>
          </cell>
          <cell r="J6808" t="str">
            <v>N/A</v>
          </cell>
        </row>
        <row r="6809">
          <cell r="B6809" t="str">
            <v>FCGIS003</v>
          </cell>
          <cell r="C6809" t="str">
            <v/>
          </cell>
          <cell r="D6809" t="str">
            <v>N</v>
          </cell>
          <cell r="E6809" t="str">
            <v/>
          </cell>
          <cell r="F6809" t="str">
            <v>N</v>
          </cell>
          <cell r="G6809" t="str">
            <v>N</v>
          </cell>
          <cell r="H6809" t="str">
            <v/>
          </cell>
          <cell r="I6809" t="str">
            <v/>
          </cell>
          <cell r="J6809" t="str">
            <v>N/A</v>
          </cell>
        </row>
        <row r="6810">
          <cell r="B6810" t="str">
            <v>FCGIS004</v>
          </cell>
          <cell r="C6810" t="str">
            <v/>
          </cell>
          <cell r="D6810" t="str">
            <v>N</v>
          </cell>
          <cell r="E6810" t="str">
            <v/>
          </cell>
          <cell r="F6810" t="str">
            <v>N</v>
          </cell>
          <cell r="G6810" t="str">
            <v>N</v>
          </cell>
          <cell r="H6810" t="str">
            <v/>
          </cell>
          <cell r="I6810" t="str">
            <v/>
          </cell>
          <cell r="J6810" t="str">
            <v>N/A</v>
          </cell>
        </row>
        <row r="6811">
          <cell r="B6811" t="str">
            <v>FCGIS005</v>
          </cell>
          <cell r="C6811" t="str">
            <v/>
          </cell>
          <cell r="D6811" t="str">
            <v>N</v>
          </cell>
          <cell r="E6811" t="str">
            <v/>
          </cell>
          <cell r="F6811" t="str">
            <v>N</v>
          </cell>
          <cell r="G6811" t="str">
            <v>N</v>
          </cell>
          <cell r="H6811" t="str">
            <v/>
          </cell>
          <cell r="I6811" t="str">
            <v/>
          </cell>
          <cell r="J6811" t="str">
            <v>N/A</v>
          </cell>
        </row>
        <row r="6812">
          <cell r="B6812" t="str">
            <v>FCGIS007</v>
          </cell>
          <cell r="C6812" t="str">
            <v/>
          </cell>
          <cell r="D6812" t="str">
            <v>N</v>
          </cell>
          <cell r="E6812" t="str">
            <v/>
          </cell>
          <cell r="F6812" t="str">
            <v>N</v>
          </cell>
          <cell r="G6812" t="str">
            <v>N</v>
          </cell>
          <cell r="H6812" t="str">
            <v/>
          </cell>
          <cell r="I6812" t="str">
            <v/>
          </cell>
          <cell r="J6812" t="str">
            <v>N/A</v>
          </cell>
        </row>
        <row r="6813">
          <cell r="B6813" t="str">
            <v>FCGIS008</v>
          </cell>
          <cell r="C6813" t="str">
            <v/>
          </cell>
          <cell r="D6813" t="str">
            <v>N</v>
          </cell>
          <cell r="E6813" t="str">
            <v/>
          </cell>
          <cell r="F6813" t="str">
            <v>N</v>
          </cell>
          <cell r="G6813" t="str">
            <v>N</v>
          </cell>
          <cell r="H6813" t="str">
            <v/>
          </cell>
          <cell r="I6813" t="str">
            <v/>
          </cell>
          <cell r="J6813" t="str">
            <v>N/A</v>
          </cell>
        </row>
        <row r="6814">
          <cell r="B6814" t="str">
            <v>FCGIS011</v>
          </cell>
          <cell r="C6814" t="str">
            <v/>
          </cell>
          <cell r="D6814" t="str">
            <v>N</v>
          </cell>
          <cell r="E6814" t="str">
            <v/>
          </cell>
          <cell r="F6814" t="str">
            <v>N</v>
          </cell>
          <cell r="G6814" t="str">
            <v>N</v>
          </cell>
          <cell r="H6814" t="str">
            <v/>
          </cell>
          <cell r="I6814" t="str">
            <v/>
          </cell>
          <cell r="J6814" t="str">
            <v>N/A</v>
          </cell>
        </row>
        <row r="6815">
          <cell r="B6815" t="str">
            <v>FCGIS014</v>
          </cell>
          <cell r="C6815" t="str">
            <v/>
          </cell>
          <cell r="D6815" t="str">
            <v>N</v>
          </cell>
          <cell r="E6815" t="str">
            <v/>
          </cell>
          <cell r="F6815" t="str">
            <v>N</v>
          </cell>
          <cell r="G6815" t="str">
            <v>N</v>
          </cell>
          <cell r="H6815" t="str">
            <v/>
          </cell>
          <cell r="I6815" t="str">
            <v/>
          </cell>
          <cell r="J6815" t="str">
            <v>N/A</v>
          </cell>
        </row>
        <row r="6816">
          <cell r="B6816" t="str">
            <v>FCGIS104</v>
          </cell>
          <cell r="C6816" t="str">
            <v/>
          </cell>
          <cell r="D6816" t="str">
            <v>N</v>
          </cell>
          <cell r="E6816" t="str">
            <v/>
          </cell>
          <cell r="F6816" t="str">
            <v>N</v>
          </cell>
          <cell r="G6816" t="str">
            <v>N</v>
          </cell>
          <cell r="H6816" t="str">
            <v/>
          </cell>
          <cell r="I6816" t="str">
            <v/>
          </cell>
          <cell r="J6816" t="str">
            <v>N/A</v>
          </cell>
        </row>
        <row r="6817">
          <cell r="B6817" t="str">
            <v>FCGIS105</v>
          </cell>
          <cell r="C6817" t="str">
            <v/>
          </cell>
          <cell r="D6817" t="str">
            <v>N</v>
          </cell>
          <cell r="E6817" t="str">
            <v/>
          </cell>
          <cell r="F6817" t="str">
            <v>N</v>
          </cell>
          <cell r="G6817" t="str">
            <v>N</v>
          </cell>
          <cell r="H6817" t="str">
            <v/>
          </cell>
          <cell r="I6817" t="str">
            <v/>
          </cell>
          <cell r="J6817" t="str">
            <v>N/A</v>
          </cell>
        </row>
        <row r="6818">
          <cell r="B6818" t="str">
            <v>FCGIS202</v>
          </cell>
          <cell r="C6818" t="str">
            <v/>
          </cell>
          <cell r="D6818" t="str">
            <v>N</v>
          </cell>
          <cell r="E6818" t="str">
            <v/>
          </cell>
          <cell r="F6818" t="str">
            <v>N</v>
          </cell>
          <cell r="G6818" t="str">
            <v>N</v>
          </cell>
          <cell r="H6818" t="str">
            <v/>
          </cell>
          <cell r="I6818" t="str">
            <v/>
          </cell>
          <cell r="J6818" t="str">
            <v>N/A</v>
          </cell>
        </row>
        <row r="6819">
          <cell r="B6819" t="str">
            <v>FCGIS210</v>
          </cell>
          <cell r="C6819" t="str">
            <v/>
          </cell>
          <cell r="D6819" t="str">
            <v>N</v>
          </cell>
          <cell r="E6819" t="str">
            <v/>
          </cell>
          <cell r="F6819" t="str">
            <v>N</v>
          </cell>
          <cell r="G6819" t="str">
            <v>N</v>
          </cell>
          <cell r="H6819" t="str">
            <v/>
          </cell>
          <cell r="I6819" t="str">
            <v/>
          </cell>
          <cell r="J6819" t="str">
            <v>N/A</v>
          </cell>
        </row>
        <row r="6820">
          <cell r="B6820" t="str">
            <v>FCGIS211</v>
          </cell>
          <cell r="C6820" t="str">
            <v/>
          </cell>
          <cell r="D6820" t="str">
            <v>N</v>
          </cell>
          <cell r="E6820" t="str">
            <v/>
          </cell>
          <cell r="F6820" t="str">
            <v>N</v>
          </cell>
          <cell r="G6820" t="str">
            <v>N</v>
          </cell>
          <cell r="H6820" t="str">
            <v/>
          </cell>
          <cell r="I6820" t="str">
            <v/>
          </cell>
          <cell r="J6820" t="str">
            <v>N/A</v>
          </cell>
        </row>
        <row r="6821">
          <cell r="B6821" t="str">
            <v>FCGIS213</v>
          </cell>
          <cell r="C6821" t="str">
            <v/>
          </cell>
          <cell r="D6821" t="str">
            <v>N</v>
          </cell>
          <cell r="E6821" t="str">
            <v/>
          </cell>
          <cell r="F6821" t="str">
            <v>N</v>
          </cell>
          <cell r="G6821" t="str">
            <v>N</v>
          </cell>
          <cell r="H6821" t="str">
            <v/>
          </cell>
          <cell r="I6821" t="str">
            <v/>
          </cell>
          <cell r="J6821" t="str">
            <v>N/A</v>
          </cell>
        </row>
        <row r="6822">
          <cell r="B6822" t="str">
            <v>FCGIS214</v>
          </cell>
          <cell r="C6822" t="str">
            <v/>
          </cell>
          <cell r="D6822" t="str">
            <v>N</v>
          </cell>
          <cell r="E6822" t="str">
            <v/>
          </cell>
          <cell r="F6822" t="str">
            <v>N</v>
          </cell>
          <cell r="G6822" t="str">
            <v>N</v>
          </cell>
          <cell r="H6822" t="str">
            <v/>
          </cell>
          <cell r="I6822" t="str">
            <v/>
          </cell>
          <cell r="J6822" t="str">
            <v>N/A</v>
          </cell>
        </row>
        <row r="6823">
          <cell r="B6823" t="str">
            <v>FCGIS931</v>
          </cell>
          <cell r="C6823" t="str">
            <v/>
          </cell>
          <cell r="D6823" t="str">
            <v>N</v>
          </cell>
          <cell r="E6823" t="str">
            <v/>
          </cell>
          <cell r="F6823" t="str">
            <v>N</v>
          </cell>
          <cell r="G6823" t="str">
            <v>N</v>
          </cell>
          <cell r="H6823" t="str">
            <v/>
          </cell>
          <cell r="I6823" t="str">
            <v/>
          </cell>
          <cell r="J6823" t="str">
            <v>N/A</v>
          </cell>
        </row>
        <row r="6824">
          <cell r="B6824" t="str">
            <v>FCGIS990</v>
          </cell>
          <cell r="C6824" t="str">
            <v/>
          </cell>
          <cell r="D6824" t="str">
            <v>N</v>
          </cell>
          <cell r="E6824" t="str">
            <v/>
          </cell>
          <cell r="F6824" t="str">
            <v>N</v>
          </cell>
          <cell r="G6824" t="str">
            <v>N</v>
          </cell>
          <cell r="H6824" t="str">
            <v/>
          </cell>
          <cell r="I6824" t="str">
            <v/>
          </cell>
          <cell r="J6824" t="str">
            <v>N/A</v>
          </cell>
        </row>
        <row r="6825">
          <cell r="B6825" t="str">
            <v>FCGIS991</v>
          </cell>
          <cell r="C6825" t="str">
            <v/>
          </cell>
          <cell r="D6825" t="str">
            <v>N</v>
          </cell>
          <cell r="E6825" t="str">
            <v/>
          </cell>
          <cell r="F6825" t="str">
            <v>N</v>
          </cell>
          <cell r="G6825" t="str">
            <v>N</v>
          </cell>
          <cell r="H6825" t="str">
            <v/>
          </cell>
          <cell r="I6825" t="str">
            <v/>
          </cell>
          <cell r="J6825" t="str">
            <v>N/A</v>
          </cell>
        </row>
        <row r="6826">
          <cell r="B6826" t="str">
            <v>FCGISERR</v>
          </cell>
          <cell r="C6826" t="str">
            <v/>
          </cell>
          <cell r="D6826" t="str">
            <v>N</v>
          </cell>
          <cell r="E6826" t="str">
            <v/>
          </cell>
          <cell r="F6826" t="str">
            <v>N</v>
          </cell>
          <cell r="G6826" t="str">
            <v>N</v>
          </cell>
          <cell r="H6826" t="str">
            <v/>
          </cell>
          <cell r="I6826" t="str">
            <v/>
          </cell>
          <cell r="J6826" t="str">
            <v>N/A</v>
          </cell>
        </row>
        <row r="6827">
          <cell r="B6827" t="str">
            <v>FCGISMAC</v>
          </cell>
          <cell r="C6827" t="str">
            <v/>
          </cell>
          <cell r="D6827" t="str">
            <v>N</v>
          </cell>
          <cell r="E6827" t="str">
            <v/>
          </cell>
          <cell r="F6827" t="str">
            <v>N</v>
          </cell>
          <cell r="G6827" t="str">
            <v>N</v>
          </cell>
          <cell r="H6827" t="str">
            <v/>
          </cell>
          <cell r="I6827" t="str">
            <v/>
          </cell>
          <cell r="J6827" t="str">
            <v>N/A</v>
          </cell>
        </row>
        <row r="6828">
          <cell r="B6828" t="str">
            <v>FCGISMAP</v>
          </cell>
          <cell r="C6828" t="str">
            <v/>
          </cell>
          <cell r="D6828" t="str">
            <v>N</v>
          </cell>
          <cell r="E6828" t="str">
            <v/>
          </cell>
          <cell r="F6828" t="str">
            <v>N</v>
          </cell>
          <cell r="G6828" t="str">
            <v>N</v>
          </cell>
          <cell r="H6828" t="str">
            <v/>
          </cell>
          <cell r="I6828" t="str">
            <v/>
          </cell>
          <cell r="J6828" t="str">
            <v>N/A</v>
          </cell>
        </row>
        <row r="6829">
          <cell r="B6829" t="str">
            <v>FCGISREF</v>
          </cell>
          <cell r="C6829" t="str">
            <v/>
          </cell>
          <cell r="D6829" t="str">
            <v>N</v>
          </cell>
          <cell r="E6829" t="str">
            <v/>
          </cell>
          <cell r="F6829" t="str">
            <v>N</v>
          </cell>
          <cell r="G6829" t="str">
            <v>N</v>
          </cell>
          <cell r="H6829" t="str">
            <v/>
          </cell>
          <cell r="I6829" t="str">
            <v/>
          </cell>
          <cell r="J6829" t="str">
            <v>N/A</v>
          </cell>
        </row>
        <row r="6830">
          <cell r="B6830" t="str">
            <v>FCGISTMR</v>
          </cell>
          <cell r="C6830" t="str">
            <v/>
          </cell>
          <cell r="D6830" t="str">
            <v>N</v>
          </cell>
          <cell r="E6830" t="str">
            <v/>
          </cell>
          <cell r="F6830" t="str">
            <v>N</v>
          </cell>
          <cell r="G6830" t="str">
            <v>N</v>
          </cell>
          <cell r="H6830" t="str">
            <v/>
          </cell>
          <cell r="I6830" t="str">
            <v/>
          </cell>
          <cell r="J6830" t="str">
            <v>N/A</v>
          </cell>
        </row>
        <row r="6831">
          <cell r="B6831" t="str">
            <v>GENCI8X</v>
          </cell>
          <cell r="C6831" t="str">
            <v/>
          </cell>
          <cell r="D6831" t="str">
            <v>N</v>
          </cell>
          <cell r="E6831" t="str">
            <v/>
          </cell>
          <cell r="F6831" t="str">
            <v>N</v>
          </cell>
          <cell r="G6831" t="str">
            <v>N</v>
          </cell>
          <cell r="H6831" t="str">
            <v/>
          </cell>
          <cell r="I6831" t="str">
            <v/>
          </cell>
          <cell r="J6831" t="str">
            <v>N/A</v>
          </cell>
        </row>
        <row r="6832">
          <cell r="B6832" t="str">
            <v>GENCI8XA</v>
          </cell>
          <cell r="C6832" t="str">
            <v/>
          </cell>
          <cell r="D6832" t="str">
            <v>N</v>
          </cell>
          <cell r="E6832" t="str">
            <v/>
          </cell>
          <cell r="F6832" t="str">
            <v>N</v>
          </cell>
          <cell r="G6832" t="str">
            <v>N</v>
          </cell>
          <cell r="H6832" t="str">
            <v/>
          </cell>
          <cell r="I6832" t="str">
            <v/>
          </cell>
          <cell r="J6832" t="str">
            <v>N/A</v>
          </cell>
        </row>
        <row r="6833">
          <cell r="B6833" t="str">
            <v>GENCI8XB</v>
          </cell>
          <cell r="C6833" t="str">
            <v/>
          </cell>
          <cell r="D6833" t="str">
            <v>N</v>
          </cell>
          <cell r="E6833" t="str">
            <v/>
          </cell>
          <cell r="F6833" t="str">
            <v>N</v>
          </cell>
          <cell r="G6833" t="str">
            <v>N</v>
          </cell>
          <cell r="H6833" t="str">
            <v/>
          </cell>
          <cell r="I6833" t="str">
            <v/>
          </cell>
          <cell r="J6833" t="str">
            <v>N/A</v>
          </cell>
        </row>
        <row r="6834">
          <cell r="B6834" t="str">
            <v>GENCIAE</v>
          </cell>
          <cell r="C6834" t="str">
            <v/>
          </cell>
          <cell r="D6834" t="str">
            <v>N</v>
          </cell>
          <cell r="E6834" t="str">
            <v/>
          </cell>
          <cell r="F6834" t="str">
            <v>N</v>
          </cell>
          <cell r="G6834" t="str">
            <v>N</v>
          </cell>
          <cell r="H6834" t="str">
            <v/>
          </cell>
          <cell r="I6834" t="str">
            <v/>
          </cell>
          <cell r="J6834" t="str">
            <v>N/A</v>
          </cell>
        </row>
        <row r="6835">
          <cell r="B6835" t="str">
            <v>GENCILL</v>
          </cell>
          <cell r="C6835" t="str">
            <v/>
          </cell>
          <cell r="D6835" t="str">
            <v>N</v>
          </cell>
          <cell r="E6835" t="str">
            <v/>
          </cell>
          <cell r="F6835" t="str">
            <v>N</v>
          </cell>
          <cell r="G6835" t="str">
            <v>N</v>
          </cell>
          <cell r="H6835" t="str">
            <v/>
          </cell>
          <cell r="I6835" t="str">
            <v/>
          </cell>
          <cell r="J6835" t="str">
            <v>N/A</v>
          </cell>
        </row>
        <row r="6836">
          <cell r="B6836" t="str">
            <v>ISMAC</v>
          </cell>
          <cell r="C6836" t="str">
            <v/>
          </cell>
          <cell r="D6836" t="str">
            <v>N</v>
          </cell>
          <cell r="E6836" t="str">
            <v/>
          </cell>
          <cell r="F6836" t="str">
            <v>N</v>
          </cell>
          <cell r="G6836" t="str">
            <v>N</v>
          </cell>
          <cell r="H6836" t="str">
            <v/>
          </cell>
          <cell r="I6836" t="str">
            <v/>
          </cell>
          <cell r="J6836" t="str">
            <v>N/A</v>
          </cell>
        </row>
        <row r="6837">
          <cell r="B6837" t="str">
            <v>KCGI1101</v>
          </cell>
          <cell r="C6837" t="str">
            <v/>
          </cell>
          <cell r="D6837" t="str">
            <v>N</v>
          </cell>
          <cell r="E6837" t="str">
            <v/>
          </cell>
          <cell r="F6837" t="str">
            <v>N</v>
          </cell>
          <cell r="G6837" t="str">
            <v>N</v>
          </cell>
          <cell r="H6837" t="str">
            <v/>
          </cell>
          <cell r="I6837" t="str">
            <v/>
          </cell>
          <cell r="J6837" t="str">
            <v>N/A</v>
          </cell>
        </row>
        <row r="6838">
          <cell r="B6838" t="str">
            <v>KCGI1104</v>
          </cell>
          <cell r="C6838" t="str">
            <v/>
          </cell>
          <cell r="D6838" t="str">
            <v>N</v>
          </cell>
          <cell r="E6838" t="str">
            <v/>
          </cell>
          <cell r="F6838" t="str">
            <v>N</v>
          </cell>
          <cell r="G6838" t="str">
            <v>N</v>
          </cell>
          <cell r="H6838" t="str">
            <v/>
          </cell>
          <cell r="I6838" t="str">
            <v/>
          </cell>
          <cell r="J6838" t="str">
            <v>N/A</v>
          </cell>
        </row>
        <row r="6839">
          <cell r="B6839" t="str">
            <v>KCGI1105</v>
          </cell>
          <cell r="C6839" t="str">
            <v/>
          </cell>
          <cell r="D6839" t="str">
            <v>N</v>
          </cell>
          <cell r="E6839" t="str">
            <v/>
          </cell>
          <cell r="F6839" t="str">
            <v>N</v>
          </cell>
          <cell r="G6839" t="str">
            <v>N</v>
          </cell>
          <cell r="H6839" t="str">
            <v/>
          </cell>
          <cell r="I6839" t="str">
            <v/>
          </cell>
          <cell r="J6839" t="str">
            <v>N/A</v>
          </cell>
        </row>
        <row r="6840">
          <cell r="B6840" t="str">
            <v>KCGI1210</v>
          </cell>
          <cell r="C6840" t="str">
            <v/>
          </cell>
          <cell r="D6840" t="str">
            <v>N</v>
          </cell>
          <cell r="E6840" t="str">
            <v/>
          </cell>
          <cell r="F6840" t="str">
            <v>N</v>
          </cell>
          <cell r="G6840" t="str">
            <v>N</v>
          </cell>
          <cell r="H6840" t="str">
            <v/>
          </cell>
          <cell r="I6840" t="str">
            <v/>
          </cell>
          <cell r="J6840" t="str">
            <v>N/A</v>
          </cell>
        </row>
        <row r="6841">
          <cell r="B6841" t="str">
            <v>KCGI1211</v>
          </cell>
          <cell r="C6841" t="str">
            <v/>
          </cell>
          <cell r="D6841" t="str">
            <v>N</v>
          </cell>
          <cell r="E6841" t="str">
            <v/>
          </cell>
          <cell r="F6841" t="str">
            <v>N</v>
          </cell>
          <cell r="G6841" t="str">
            <v>N</v>
          </cell>
          <cell r="H6841" t="str">
            <v/>
          </cell>
          <cell r="I6841" t="str">
            <v/>
          </cell>
          <cell r="J6841" t="str">
            <v>N/A</v>
          </cell>
        </row>
        <row r="6842">
          <cell r="B6842" t="str">
            <v>KKGJ2003</v>
          </cell>
          <cell r="C6842" t="str">
            <v/>
          </cell>
          <cell r="D6842" t="str">
            <v>N</v>
          </cell>
          <cell r="E6842" t="str">
            <v/>
          </cell>
          <cell r="F6842" t="str">
            <v>N</v>
          </cell>
          <cell r="G6842" t="str">
            <v>N</v>
          </cell>
          <cell r="H6842" t="str">
            <v/>
          </cell>
          <cell r="I6842" t="str">
            <v/>
          </cell>
          <cell r="J6842" t="str">
            <v>N/A</v>
          </cell>
        </row>
        <row r="6843">
          <cell r="B6843" t="str">
            <v>OCGI1210</v>
          </cell>
          <cell r="C6843" t="str">
            <v/>
          </cell>
          <cell r="D6843" t="str">
            <v>N</v>
          </cell>
          <cell r="E6843" t="str">
            <v/>
          </cell>
          <cell r="F6843" t="str">
            <v>N</v>
          </cell>
          <cell r="G6843" t="str">
            <v>N</v>
          </cell>
          <cell r="H6843" t="str">
            <v/>
          </cell>
          <cell r="I6843" t="str">
            <v/>
          </cell>
          <cell r="J6843" t="str">
            <v>N/A</v>
          </cell>
        </row>
        <row r="6844">
          <cell r="B6844" t="str">
            <v>OCGI1211</v>
          </cell>
          <cell r="C6844" t="str">
            <v/>
          </cell>
          <cell r="D6844" t="str">
            <v>N</v>
          </cell>
          <cell r="E6844" t="str">
            <v/>
          </cell>
          <cell r="F6844" t="str">
            <v>N</v>
          </cell>
          <cell r="G6844" t="str">
            <v>N</v>
          </cell>
          <cell r="H6844" t="str">
            <v/>
          </cell>
          <cell r="I6844" t="str">
            <v/>
          </cell>
          <cell r="J6844" t="str">
            <v>N/A</v>
          </cell>
        </row>
        <row r="6845">
          <cell r="B6845" t="str">
            <v>OCGIF210</v>
          </cell>
          <cell r="C6845" t="str">
            <v/>
          </cell>
          <cell r="D6845" t="str">
            <v>N</v>
          </cell>
          <cell r="E6845" t="str">
            <v/>
          </cell>
          <cell r="F6845" t="str">
            <v>N</v>
          </cell>
          <cell r="G6845" t="str">
            <v>N</v>
          </cell>
          <cell r="H6845" t="str">
            <v/>
          </cell>
          <cell r="I6845" t="str">
            <v/>
          </cell>
          <cell r="J6845" t="str">
            <v>N/A</v>
          </cell>
        </row>
        <row r="6846">
          <cell r="B6846" t="str">
            <v>SCANA09</v>
          </cell>
          <cell r="C6846" t="str">
            <v/>
          </cell>
          <cell r="D6846" t="str">
            <v>N</v>
          </cell>
          <cell r="E6846" t="str">
            <v/>
          </cell>
          <cell r="F6846" t="str">
            <v>N</v>
          </cell>
          <cell r="G6846" t="str">
            <v>N</v>
          </cell>
          <cell r="H6846" t="str">
            <v/>
          </cell>
          <cell r="I6846" t="str">
            <v/>
          </cell>
          <cell r="J6846" t="str">
            <v>N/A</v>
          </cell>
        </row>
        <row r="6847">
          <cell r="B6847" t="str">
            <v>SCANA14</v>
          </cell>
          <cell r="C6847" t="str">
            <v/>
          </cell>
          <cell r="D6847" t="str">
            <v>N</v>
          </cell>
          <cell r="E6847" t="str">
            <v/>
          </cell>
          <cell r="F6847" t="str">
            <v>N</v>
          </cell>
          <cell r="G6847" t="str">
            <v>N</v>
          </cell>
          <cell r="H6847" t="str">
            <v/>
          </cell>
          <cell r="I6847" t="str">
            <v/>
          </cell>
          <cell r="J6847" t="str">
            <v>N/A</v>
          </cell>
        </row>
        <row r="6848">
          <cell r="B6848" t="str">
            <v>SCANA67</v>
          </cell>
          <cell r="C6848" t="str">
            <v/>
          </cell>
          <cell r="D6848" t="str">
            <v>N</v>
          </cell>
          <cell r="E6848" t="str">
            <v/>
          </cell>
          <cell r="F6848" t="str">
            <v>N</v>
          </cell>
          <cell r="G6848" t="str">
            <v>N</v>
          </cell>
          <cell r="H6848" t="str">
            <v/>
          </cell>
          <cell r="I6848" t="str">
            <v/>
          </cell>
          <cell r="J6848" t="str">
            <v>N/A</v>
          </cell>
        </row>
        <row r="6849">
          <cell r="B6849" t="str">
            <v>SCAND01</v>
          </cell>
          <cell r="C6849" t="str">
            <v/>
          </cell>
          <cell r="D6849" t="str">
            <v>N</v>
          </cell>
          <cell r="E6849" t="str">
            <v/>
          </cell>
          <cell r="F6849" t="str">
            <v>N</v>
          </cell>
          <cell r="G6849" t="str">
            <v>N</v>
          </cell>
          <cell r="H6849" t="str">
            <v/>
          </cell>
          <cell r="I6849" t="str">
            <v/>
          </cell>
          <cell r="J6849" t="str">
            <v>N/A</v>
          </cell>
        </row>
        <row r="6850">
          <cell r="B6850" t="str">
            <v>SCAND02</v>
          </cell>
          <cell r="C6850" t="str">
            <v/>
          </cell>
          <cell r="D6850" t="str">
            <v>N</v>
          </cell>
          <cell r="E6850" t="str">
            <v/>
          </cell>
          <cell r="F6850" t="str">
            <v>N</v>
          </cell>
          <cell r="G6850" t="str">
            <v>N</v>
          </cell>
          <cell r="H6850" t="str">
            <v/>
          </cell>
          <cell r="I6850" t="str">
            <v/>
          </cell>
          <cell r="J6850" t="str">
            <v>N/A</v>
          </cell>
        </row>
        <row r="6851">
          <cell r="B6851" t="str">
            <v>SCAND03</v>
          </cell>
          <cell r="C6851" t="str">
            <v/>
          </cell>
          <cell r="D6851" t="str">
            <v>N</v>
          </cell>
          <cell r="E6851" t="str">
            <v/>
          </cell>
          <cell r="F6851" t="str">
            <v>N</v>
          </cell>
          <cell r="G6851" t="str">
            <v>N</v>
          </cell>
          <cell r="H6851" t="str">
            <v/>
          </cell>
          <cell r="I6851" t="str">
            <v/>
          </cell>
          <cell r="J6851" t="str">
            <v>N/A</v>
          </cell>
        </row>
        <row r="6852">
          <cell r="B6852" t="str">
            <v>SCAND04</v>
          </cell>
          <cell r="C6852" t="str">
            <v/>
          </cell>
          <cell r="D6852" t="str">
            <v>N</v>
          </cell>
          <cell r="E6852" t="str">
            <v/>
          </cell>
          <cell r="F6852" t="str">
            <v>N</v>
          </cell>
          <cell r="G6852" t="str">
            <v>N</v>
          </cell>
          <cell r="H6852" t="str">
            <v/>
          </cell>
          <cell r="I6852" t="str">
            <v/>
          </cell>
          <cell r="J6852" t="str">
            <v>N/A</v>
          </cell>
        </row>
        <row r="6853">
          <cell r="B6853" t="str">
            <v>SCAND05</v>
          </cell>
          <cell r="C6853" t="str">
            <v/>
          </cell>
          <cell r="D6853" t="str">
            <v>N</v>
          </cell>
          <cell r="E6853" t="str">
            <v/>
          </cell>
          <cell r="F6853" t="str">
            <v>N</v>
          </cell>
          <cell r="G6853" t="str">
            <v>N</v>
          </cell>
          <cell r="H6853" t="str">
            <v/>
          </cell>
          <cell r="I6853" t="str">
            <v/>
          </cell>
          <cell r="J6853" t="str">
            <v>N/A</v>
          </cell>
        </row>
        <row r="6854">
          <cell r="B6854" t="str">
            <v>SCAND06</v>
          </cell>
          <cell r="C6854" t="str">
            <v/>
          </cell>
          <cell r="D6854" t="str">
            <v>N</v>
          </cell>
          <cell r="E6854" t="str">
            <v/>
          </cell>
          <cell r="F6854" t="str">
            <v>N</v>
          </cell>
          <cell r="G6854" t="str">
            <v>N</v>
          </cell>
          <cell r="H6854" t="str">
            <v/>
          </cell>
          <cell r="I6854" t="str">
            <v/>
          </cell>
          <cell r="J6854" t="str">
            <v>N/A</v>
          </cell>
        </row>
        <row r="6855">
          <cell r="B6855" t="str">
            <v>SCAND07</v>
          </cell>
          <cell r="C6855" t="str">
            <v/>
          </cell>
          <cell r="D6855" t="str">
            <v>N</v>
          </cell>
          <cell r="E6855" t="str">
            <v/>
          </cell>
          <cell r="F6855" t="str">
            <v>N</v>
          </cell>
          <cell r="G6855" t="str">
            <v>N</v>
          </cell>
          <cell r="H6855" t="str">
            <v/>
          </cell>
          <cell r="I6855" t="str">
            <v/>
          </cell>
          <cell r="J6855" t="str">
            <v>N/A</v>
          </cell>
        </row>
        <row r="6856">
          <cell r="B6856" t="str">
            <v>SCAND08</v>
          </cell>
          <cell r="C6856" t="str">
            <v/>
          </cell>
          <cell r="D6856" t="str">
            <v>N</v>
          </cell>
          <cell r="E6856" t="str">
            <v/>
          </cell>
          <cell r="F6856" t="str">
            <v>N</v>
          </cell>
          <cell r="G6856" t="str">
            <v>N</v>
          </cell>
          <cell r="H6856" t="str">
            <v/>
          </cell>
          <cell r="I6856" t="str">
            <v/>
          </cell>
          <cell r="J6856" t="str">
            <v>N/A</v>
          </cell>
        </row>
        <row r="6857">
          <cell r="B6857" t="str">
            <v>SCAND10</v>
          </cell>
          <cell r="C6857" t="str">
            <v/>
          </cell>
          <cell r="D6857" t="str">
            <v>N</v>
          </cell>
          <cell r="E6857" t="str">
            <v/>
          </cell>
          <cell r="F6857" t="str">
            <v>N</v>
          </cell>
          <cell r="G6857" t="str">
            <v>N</v>
          </cell>
          <cell r="H6857" t="str">
            <v/>
          </cell>
          <cell r="I6857" t="str">
            <v/>
          </cell>
          <cell r="J6857" t="str">
            <v>N/A</v>
          </cell>
        </row>
        <row r="6858">
          <cell r="B6858" t="str">
            <v>SCAND13</v>
          </cell>
          <cell r="C6858" t="str">
            <v/>
          </cell>
          <cell r="D6858" t="str">
            <v>N</v>
          </cell>
          <cell r="E6858" t="str">
            <v/>
          </cell>
          <cell r="F6858" t="str">
            <v>N</v>
          </cell>
          <cell r="G6858" t="str">
            <v>N</v>
          </cell>
          <cell r="H6858" t="str">
            <v/>
          </cell>
          <cell r="I6858" t="str">
            <v/>
          </cell>
          <cell r="J6858" t="str">
            <v>N/A</v>
          </cell>
        </row>
        <row r="6859">
          <cell r="B6859" t="str">
            <v>SCAND15</v>
          </cell>
          <cell r="C6859" t="str">
            <v/>
          </cell>
          <cell r="D6859" t="str">
            <v>N</v>
          </cell>
          <cell r="E6859" t="str">
            <v/>
          </cell>
          <cell r="F6859" t="str">
            <v>N</v>
          </cell>
          <cell r="G6859" t="str">
            <v>N</v>
          </cell>
          <cell r="H6859" t="str">
            <v/>
          </cell>
          <cell r="I6859" t="str">
            <v/>
          </cell>
          <cell r="J6859" t="str">
            <v>N/A</v>
          </cell>
        </row>
        <row r="6860">
          <cell r="B6860" t="str">
            <v>SCAND76</v>
          </cell>
          <cell r="C6860" t="str">
            <v/>
          </cell>
          <cell r="D6860" t="str">
            <v>N</v>
          </cell>
          <cell r="E6860" t="str">
            <v/>
          </cell>
          <cell r="F6860" t="str">
            <v>N</v>
          </cell>
          <cell r="G6860" t="str">
            <v>N</v>
          </cell>
          <cell r="H6860" t="str">
            <v/>
          </cell>
          <cell r="I6860" t="str">
            <v/>
          </cell>
          <cell r="J6860" t="str">
            <v>N/A</v>
          </cell>
        </row>
        <row r="6861">
          <cell r="B6861" t="str">
            <v>SCANFCG</v>
          </cell>
          <cell r="C6861" t="str">
            <v/>
          </cell>
          <cell r="D6861" t="str">
            <v>N</v>
          </cell>
          <cell r="E6861" t="str">
            <v/>
          </cell>
          <cell r="F6861" t="str">
            <v>N</v>
          </cell>
          <cell r="G6861" t="str">
            <v>N</v>
          </cell>
          <cell r="H6861" t="str">
            <v/>
          </cell>
          <cell r="I6861" t="str">
            <v/>
          </cell>
          <cell r="J6861" t="str">
            <v>N/A</v>
          </cell>
        </row>
        <row r="6862">
          <cell r="B6862" t="str">
            <v>SCANR06</v>
          </cell>
          <cell r="C6862" t="str">
            <v/>
          </cell>
          <cell r="D6862" t="str">
            <v>N</v>
          </cell>
          <cell r="E6862" t="str">
            <v/>
          </cell>
          <cell r="F6862" t="str">
            <v>N</v>
          </cell>
          <cell r="G6862" t="str">
            <v>N</v>
          </cell>
          <cell r="H6862" t="str">
            <v/>
          </cell>
          <cell r="I6862" t="str">
            <v/>
          </cell>
          <cell r="J6862" t="str">
            <v>N/A</v>
          </cell>
        </row>
        <row r="6863">
          <cell r="B6863" t="str">
            <v>SCANR610</v>
          </cell>
          <cell r="C6863" t="str">
            <v/>
          </cell>
          <cell r="D6863" t="str">
            <v>N</v>
          </cell>
          <cell r="E6863" t="str">
            <v/>
          </cell>
          <cell r="F6863" t="str">
            <v>N</v>
          </cell>
          <cell r="G6863" t="str">
            <v>N</v>
          </cell>
          <cell r="H6863" t="str">
            <v/>
          </cell>
          <cell r="I6863" t="str">
            <v/>
          </cell>
          <cell r="J6863" t="str">
            <v>N/A</v>
          </cell>
        </row>
        <row r="6864">
          <cell r="B6864" t="str">
            <v>CIAE10XX</v>
          </cell>
          <cell r="C6864" t="str">
            <v/>
          </cell>
          <cell r="D6864" t="str">
            <v>N</v>
          </cell>
          <cell r="E6864" t="str">
            <v/>
          </cell>
          <cell r="F6864" t="str">
            <v>N</v>
          </cell>
          <cell r="G6864" t="str">
            <v>N</v>
          </cell>
          <cell r="H6864" t="str">
            <v/>
          </cell>
          <cell r="I6864" t="str">
            <v/>
          </cell>
          <cell r="J6864" t="str">
            <v>N/A</v>
          </cell>
        </row>
        <row r="6865">
          <cell r="B6865" t="str">
            <v>CIAE478X</v>
          </cell>
          <cell r="C6865" t="str">
            <v/>
          </cell>
          <cell r="D6865" t="str">
            <v>N</v>
          </cell>
          <cell r="E6865" t="str">
            <v/>
          </cell>
          <cell r="F6865" t="str">
            <v>N</v>
          </cell>
          <cell r="G6865" t="str">
            <v>N</v>
          </cell>
          <cell r="H6865" t="str">
            <v/>
          </cell>
          <cell r="I6865" t="str">
            <v/>
          </cell>
          <cell r="J6865" t="str">
            <v>N/A</v>
          </cell>
        </row>
        <row r="6866">
          <cell r="B6866" t="str">
            <v>CIGGC1</v>
          </cell>
          <cell r="C6866" t="str">
            <v/>
          </cell>
          <cell r="D6866" t="str">
            <v>N</v>
          </cell>
          <cell r="E6866" t="str">
            <v/>
          </cell>
          <cell r="F6866" t="str">
            <v>N</v>
          </cell>
          <cell r="G6866" t="str">
            <v>N</v>
          </cell>
          <cell r="H6866" t="str">
            <v/>
          </cell>
          <cell r="I6866" t="str">
            <v/>
          </cell>
          <cell r="J6866" t="str">
            <v>N/A</v>
          </cell>
        </row>
        <row r="6867">
          <cell r="B6867" t="str">
            <v>CIGGC2</v>
          </cell>
          <cell r="C6867" t="str">
            <v/>
          </cell>
          <cell r="D6867" t="str">
            <v>N</v>
          </cell>
          <cell r="E6867" t="str">
            <v/>
          </cell>
          <cell r="F6867" t="str">
            <v>N</v>
          </cell>
          <cell r="G6867" t="str">
            <v>N</v>
          </cell>
          <cell r="H6867" t="str">
            <v/>
          </cell>
          <cell r="I6867" t="str">
            <v/>
          </cell>
          <cell r="J6867" t="str">
            <v>N/A</v>
          </cell>
        </row>
        <row r="6868">
          <cell r="B6868" t="str">
            <v>CIKK</v>
          </cell>
          <cell r="C6868" t="str">
            <v/>
          </cell>
          <cell r="D6868" t="str">
            <v>N</v>
          </cell>
          <cell r="E6868" t="str">
            <v/>
          </cell>
          <cell r="F6868" t="str">
            <v>N</v>
          </cell>
          <cell r="G6868" t="str">
            <v>N</v>
          </cell>
          <cell r="H6868" t="str">
            <v/>
          </cell>
          <cell r="I6868" t="str">
            <v/>
          </cell>
          <cell r="J6868" t="str">
            <v>N/A</v>
          </cell>
        </row>
        <row r="6869">
          <cell r="B6869" t="str">
            <v>CIAE</v>
          </cell>
          <cell r="C6869" t="str">
            <v/>
          </cell>
          <cell r="D6869" t="str">
            <v>N</v>
          </cell>
          <cell r="E6869" t="str">
            <v/>
          </cell>
          <cell r="F6869" t="str">
            <v>N</v>
          </cell>
          <cell r="G6869" t="str">
            <v>N</v>
          </cell>
          <cell r="H6869" t="str">
            <v/>
          </cell>
          <cell r="I6869" t="str">
            <v/>
          </cell>
          <cell r="J6869" t="str">
            <v>N/A</v>
          </cell>
        </row>
        <row r="6870">
          <cell r="B6870" t="str">
            <v>CIFFC</v>
          </cell>
          <cell r="C6870" t="str">
            <v/>
          </cell>
          <cell r="D6870" t="str">
            <v>N</v>
          </cell>
          <cell r="E6870" t="str">
            <v/>
          </cell>
          <cell r="F6870" t="str">
            <v>N</v>
          </cell>
          <cell r="G6870" t="str">
            <v>N</v>
          </cell>
          <cell r="H6870" t="str">
            <v/>
          </cell>
          <cell r="I6870" t="str">
            <v/>
          </cell>
          <cell r="J6870" t="str">
            <v>N/A</v>
          </cell>
        </row>
        <row r="6871">
          <cell r="B6871" t="str">
            <v>CIFFE</v>
          </cell>
          <cell r="C6871" t="str">
            <v/>
          </cell>
          <cell r="D6871" t="str">
            <v>N</v>
          </cell>
          <cell r="E6871" t="str">
            <v/>
          </cell>
          <cell r="F6871" t="str">
            <v>N</v>
          </cell>
          <cell r="G6871" t="str">
            <v>N</v>
          </cell>
          <cell r="H6871" t="str">
            <v/>
          </cell>
          <cell r="I6871" t="str">
            <v/>
          </cell>
          <cell r="J6871" t="str">
            <v>N/A</v>
          </cell>
        </row>
        <row r="6872">
          <cell r="B6872" t="str">
            <v>CIGGC1</v>
          </cell>
          <cell r="C6872" t="str">
            <v/>
          </cell>
          <cell r="D6872" t="str">
            <v>N</v>
          </cell>
          <cell r="E6872" t="str">
            <v/>
          </cell>
          <cell r="F6872" t="str">
            <v>N</v>
          </cell>
          <cell r="G6872" t="str">
            <v>N</v>
          </cell>
          <cell r="H6872" t="str">
            <v/>
          </cell>
          <cell r="I6872" t="str">
            <v/>
          </cell>
          <cell r="J6872" t="str">
            <v>N/A</v>
          </cell>
        </row>
        <row r="6873">
          <cell r="B6873" t="str">
            <v>CIGGC2</v>
          </cell>
          <cell r="C6873" t="str">
            <v/>
          </cell>
          <cell r="D6873" t="str">
            <v>N</v>
          </cell>
          <cell r="E6873" t="str">
            <v/>
          </cell>
          <cell r="F6873" t="str">
            <v>N</v>
          </cell>
          <cell r="G6873" t="str">
            <v>N</v>
          </cell>
          <cell r="H6873" t="str">
            <v/>
          </cell>
          <cell r="I6873" t="str">
            <v/>
          </cell>
          <cell r="J6873" t="str">
            <v>N/A</v>
          </cell>
        </row>
        <row r="6874">
          <cell r="B6874" t="str">
            <v>CIGGE1</v>
          </cell>
          <cell r="C6874" t="str">
            <v/>
          </cell>
          <cell r="D6874" t="str">
            <v>N</v>
          </cell>
          <cell r="E6874" t="str">
            <v/>
          </cell>
          <cell r="F6874" t="str">
            <v>N</v>
          </cell>
          <cell r="G6874" t="str">
            <v>N</v>
          </cell>
          <cell r="H6874" t="str">
            <v/>
          </cell>
          <cell r="I6874" t="str">
            <v/>
          </cell>
          <cell r="J6874" t="str">
            <v>N/A</v>
          </cell>
        </row>
        <row r="6875">
          <cell r="B6875" t="str">
            <v>CIGGE2</v>
          </cell>
          <cell r="C6875" t="str">
            <v/>
          </cell>
          <cell r="D6875" t="str">
            <v>N</v>
          </cell>
          <cell r="E6875" t="str">
            <v/>
          </cell>
          <cell r="F6875" t="str">
            <v>N</v>
          </cell>
          <cell r="G6875" t="str">
            <v>N</v>
          </cell>
          <cell r="H6875" t="str">
            <v/>
          </cell>
          <cell r="I6875" t="str">
            <v/>
          </cell>
          <cell r="J6875" t="str">
            <v>N/A</v>
          </cell>
        </row>
        <row r="6876">
          <cell r="B6876" t="str">
            <v>CIHH</v>
          </cell>
          <cell r="C6876" t="str">
            <v/>
          </cell>
          <cell r="D6876" t="str">
            <v>N</v>
          </cell>
          <cell r="E6876" t="str">
            <v/>
          </cell>
          <cell r="F6876" t="str">
            <v>N</v>
          </cell>
          <cell r="G6876" t="str">
            <v>N</v>
          </cell>
          <cell r="H6876" t="str">
            <v/>
          </cell>
          <cell r="I6876" t="str">
            <v/>
          </cell>
          <cell r="J6876" t="str">
            <v>N/A</v>
          </cell>
        </row>
        <row r="6877">
          <cell r="B6877" t="str">
            <v>CIIJ</v>
          </cell>
          <cell r="C6877" t="str">
            <v/>
          </cell>
          <cell r="D6877" t="str">
            <v>N</v>
          </cell>
          <cell r="E6877" t="str">
            <v/>
          </cell>
          <cell r="F6877" t="str">
            <v>N</v>
          </cell>
          <cell r="G6877" t="str">
            <v>N</v>
          </cell>
          <cell r="H6877" t="str">
            <v/>
          </cell>
          <cell r="I6877" t="str">
            <v/>
          </cell>
          <cell r="J6877" t="str">
            <v>N/A</v>
          </cell>
        </row>
        <row r="6878">
          <cell r="B6878" t="str">
            <v>CIKK</v>
          </cell>
          <cell r="C6878" t="str">
            <v/>
          </cell>
          <cell r="D6878" t="str">
            <v>N</v>
          </cell>
          <cell r="E6878" t="str">
            <v/>
          </cell>
          <cell r="F6878" t="str">
            <v>N</v>
          </cell>
          <cell r="G6878" t="str">
            <v>N</v>
          </cell>
          <cell r="H6878" t="str">
            <v/>
          </cell>
          <cell r="I6878" t="str">
            <v/>
          </cell>
          <cell r="J6878" t="str">
            <v>N/A</v>
          </cell>
        </row>
        <row r="6879">
          <cell r="B6879" t="str">
            <v>CILL</v>
          </cell>
          <cell r="C6879" t="str">
            <v/>
          </cell>
          <cell r="D6879" t="str">
            <v>N</v>
          </cell>
          <cell r="E6879" t="str">
            <v/>
          </cell>
          <cell r="F6879" t="str">
            <v>N</v>
          </cell>
          <cell r="G6879" t="str">
            <v>N</v>
          </cell>
          <cell r="H6879" t="str">
            <v/>
          </cell>
          <cell r="I6879" t="str">
            <v/>
          </cell>
          <cell r="J6879" t="str">
            <v>N/A</v>
          </cell>
        </row>
        <row r="6880">
          <cell r="B6880" t="str">
            <v>CIMM</v>
          </cell>
          <cell r="C6880" t="str">
            <v/>
          </cell>
          <cell r="D6880" t="str">
            <v>N</v>
          </cell>
          <cell r="E6880" t="str">
            <v/>
          </cell>
          <cell r="F6880" t="str">
            <v>N</v>
          </cell>
          <cell r="G6880" t="str">
            <v>N</v>
          </cell>
          <cell r="H6880" t="str">
            <v/>
          </cell>
          <cell r="I6880" t="str">
            <v/>
          </cell>
          <cell r="J6880" t="str">
            <v>N/A</v>
          </cell>
        </row>
        <row r="6881">
          <cell r="B6881" t="str">
            <v>CINN</v>
          </cell>
          <cell r="C6881" t="str">
            <v/>
          </cell>
          <cell r="D6881" t="str">
            <v>N</v>
          </cell>
          <cell r="E6881" t="str">
            <v/>
          </cell>
          <cell r="F6881" t="str">
            <v>N</v>
          </cell>
          <cell r="G6881" t="str">
            <v>N</v>
          </cell>
          <cell r="H6881" t="str">
            <v/>
          </cell>
          <cell r="I6881" t="str">
            <v/>
          </cell>
          <cell r="J6881" t="str">
            <v>N/A</v>
          </cell>
        </row>
        <row r="6882">
          <cell r="B6882" t="str">
            <v>CIPZ</v>
          </cell>
          <cell r="C6882" t="str">
            <v/>
          </cell>
          <cell r="D6882" t="str">
            <v>N</v>
          </cell>
          <cell r="E6882" t="str">
            <v/>
          </cell>
          <cell r="F6882" t="str">
            <v>N</v>
          </cell>
          <cell r="G6882" t="str">
            <v>N</v>
          </cell>
          <cell r="H6882" t="str">
            <v/>
          </cell>
          <cell r="I6882" t="str">
            <v/>
          </cell>
          <cell r="J6882" t="str">
            <v>N/A</v>
          </cell>
        </row>
        <row r="6883">
          <cell r="B6883" t="str">
            <v>CIVZ</v>
          </cell>
          <cell r="C6883" t="str">
            <v/>
          </cell>
          <cell r="D6883" t="str">
            <v>N</v>
          </cell>
          <cell r="E6883" t="str">
            <v/>
          </cell>
          <cell r="F6883" t="str">
            <v>N</v>
          </cell>
          <cell r="G6883" t="str">
            <v>N</v>
          </cell>
          <cell r="H6883" t="str">
            <v/>
          </cell>
          <cell r="I6883" t="str">
            <v/>
          </cell>
          <cell r="J6883" t="str">
            <v>N/A</v>
          </cell>
        </row>
        <row r="6884">
          <cell r="B6884" t="str">
            <v>CODEPAG7</v>
          </cell>
          <cell r="C6884" t="str">
            <v/>
          </cell>
          <cell r="D6884" t="str">
            <v>N</v>
          </cell>
          <cell r="E6884" t="str">
            <v/>
          </cell>
          <cell r="F6884" t="str">
            <v>N</v>
          </cell>
          <cell r="G6884" t="str">
            <v>N</v>
          </cell>
          <cell r="H6884" t="str">
            <v/>
          </cell>
          <cell r="I6884" t="str">
            <v/>
          </cell>
          <cell r="J6884" t="str">
            <v>N/A</v>
          </cell>
        </row>
        <row r="6885">
          <cell r="B6885" t="str">
            <v>HH10</v>
          </cell>
          <cell r="C6885" t="str">
            <v/>
          </cell>
          <cell r="D6885" t="str">
            <v>N</v>
          </cell>
          <cell r="E6885" t="str">
            <v/>
          </cell>
          <cell r="F6885" t="str">
            <v>N</v>
          </cell>
          <cell r="G6885" t="str">
            <v>N</v>
          </cell>
          <cell r="H6885" t="str">
            <v/>
          </cell>
          <cell r="I6885" t="str">
            <v/>
          </cell>
          <cell r="J6885" t="str">
            <v>N/A</v>
          </cell>
        </row>
        <row r="6886">
          <cell r="B6886" t="str">
            <v>CIAE</v>
          </cell>
          <cell r="C6886" t="str">
            <v/>
          </cell>
          <cell r="D6886" t="str">
            <v>N</v>
          </cell>
          <cell r="E6886" t="str">
            <v/>
          </cell>
          <cell r="F6886" t="str">
            <v>N</v>
          </cell>
          <cell r="G6886" t="str">
            <v>N</v>
          </cell>
          <cell r="H6886" t="str">
            <v/>
          </cell>
          <cell r="I6886" t="str">
            <v/>
          </cell>
          <cell r="J6886" t="str">
            <v>N/A</v>
          </cell>
        </row>
        <row r="6887">
          <cell r="B6887" t="str">
            <v>CIFFC</v>
          </cell>
          <cell r="C6887" t="str">
            <v/>
          </cell>
          <cell r="D6887" t="str">
            <v>N</v>
          </cell>
          <cell r="E6887" t="str">
            <v/>
          </cell>
          <cell r="F6887" t="str">
            <v>N</v>
          </cell>
          <cell r="G6887" t="str">
            <v>N</v>
          </cell>
          <cell r="H6887" t="str">
            <v/>
          </cell>
          <cell r="I6887" t="str">
            <v/>
          </cell>
          <cell r="J6887" t="str">
            <v>N/A</v>
          </cell>
        </row>
        <row r="6888">
          <cell r="B6888" t="str">
            <v>CIFFE</v>
          </cell>
          <cell r="C6888" t="str">
            <v/>
          </cell>
          <cell r="D6888" t="str">
            <v>N</v>
          </cell>
          <cell r="E6888" t="str">
            <v/>
          </cell>
          <cell r="F6888" t="str">
            <v>N</v>
          </cell>
          <cell r="G6888" t="str">
            <v>N</v>
          </cell>
          <cell r="H6888" t="str">
            <v/>
          </cell>
          <cell r="I6888" t="str">
            <v/>
          </cell>
          <cell r="J6888" t="str">
            <v>N/A</v>
          </cell>
        </row>
        <row r="6889">
          <cell r="B6889" t="str">
            <v>CIAE38</v>
          </cell>
          <cell r="C6889" t="str">
            <v/>
          </cell>
          <cell r="D6889" t="str">
            <v>N</v>
          </cell>
          <cell r="E6889" t="str">
            <v/>
          </cell>
          <cell r="F6889" t="str">
            <v>N</v>
          </cell>
          <cell r="G6889" t="str">
            <v>N</v>
          </cell>
          <cell r="H6889" t="str">
            <v/>
          </cell>
          <cell r="I6889" t="str">
            <v/>
          </cell>
          <cell r="J6889" t="str">
            <v>N/A</v>
          </cell>
        </row>
        <row r="6890">
          <cell r="B6890" t="str">
            <v>CIFFC38</v>
          </cell>
          <cell r="C6890" t="str">
            <v/>
          </cell>
          <cell r="D6890" t="str">
            <v>N</v>
          </cell>
          <cell r="E6890" t="str">
            <v/>
          </cell>
          <cell r="F6890" t="str">
            <v>N</v>
          </cell>
          <cell r="G6890" t="str">
            <v>N</v>
          </cell>
          <cell r="H6890" t="str">
            <v/>
          </cell>
          <cell r="I6890" t="str">
            <v/>
          </cell>
          <cell r="J6890" t="str">
            <v>N/A</v>
          </cell>
        </row>
        <row r="6891">
          <cell r="B6891" t="str">
            <v>CIFFE38</v>
          </cell>
          <cell r="C6891" t="str">
            <v/>
          </cell>
          <cell r="D6891" t="str">
            <v>N</v>
          </cell>
          <cell r="E6891" t="str">
            <v/>
          </cell>
          <cell r="F6891" t="str">
            <v>N</v>
          </cell>
          <cell r="G6891" t="str">
            <v>N</v>
          </cell>
          <cell r="H6891" t="str">
            <v/>
          </cell>
          <cell r="I6891" t="str">
            <v/>
          </cell>
          <cell r="J6891" t="str">
            <v>N/A</v>
          </cell>
        </row>
        <row r="6892">
          <cell r="B6892" t="str">
            <v>CIHHC38</v>
          </cell>
          <cell r="C6892" t="str">
            <v/>
          </cell>
          <cell r="D6892" t="str">
            <v>N</v>
          </cell>
          <cell r="E6892" t="str">
            <v/>
          </cell>
          <cell r="F6892" t="str">
            <v>N</v>
          </cell>
          <cell r="G6892" t="str">
            <v>N</v>
          </cell>
          <cell r="H6892" t="str">
            <v/>
          </cell>
          <cell r="I6892" t="str">
            <v/>
          </cell>
          <cell r="J6892" t="str">
            <v>N/A</v>
          </cell>
        </row>
        <row r="6893">
          <cell r="B6893" t="str">
            <v>CIHHE38</v>
          </cell>
          <cell r="C6893" t="str">
            <v/>
          </cell>
          <cell r="D6893" t="str">
            <v>N</v>
          </cell>
          <cell r="E6893" t="str">
            <v/>
          </cell>
          <cell r="F6893" t="str">
            <v>N</v>
          </cell>
          <cell r="G6893" t="str">
            <v>N</v>
          </cell>
          <cell r="H6893" t="str">
            <v/>
          </cell>
          <cell r="I6893" t="str">
            <v/>
          </cell>
          <cell r="J6893" t="str">
            <v>N/A</v>
          </cell>
        </row>
        <row r="6894">
          <cell r="B6894" t="str">
            <v>CIAE39</v>
          </cell>
          <cell r="C6894" t="str">
            <v/>
          </cell>
          <cell r="D6894" t="str">
            <v>N</v>
          </cell>
          <cell r="E6894" t="str">
            <v/>
          </cell>
          <cell r="F6894" t="str">
            <v>N</v>
          </cell>
          <cell r="G6894" t="str">
            <v>N</v>
          </cell>
          <cell r="H6894" t="str">
            <v/>
          </cell>
          <cell r="I6894" t="str">
            <v/>
          </cell>
          <cell r="J6894" t="str">
            <v>N/A</v>
          </cell>
        </row>
        <row r="6895">
          <cell r="B6895" t="str">
            <v>CIAE</v>
          </cell>
          <cell r="C6895" t="str">
            <v/>
          </cell>
          <cell r="D6895" t="str">
            <v>N</v>
          </cell>
          <cell r="E6895" t="str">
            <v/>
          </cell>
          <cell r="F6895" t="str">
            <v>N</v>
          </cell>
          <cell r="G6895" t="str">
            <v>N</v>
          </cell>
          <cell r="H6895" t="str">
            <v/>
          </cell>
          <cell r="I6895" t="str">
            <v/>
          </cell>
          <cell r="J6895" t="str">
            <v>N/A</v>
          </cell>
        </row>
        <row r="6896">
          <cell r="B6896" t="str">
            <v>CIAE</v>
          </cell>
          <cell r="C6896" t="str">
            <v/>
          </cell>
          <cell r="D6896" t="str">
            <v>N</v>
          </cell>
          <cell r="E6896" t="str">
            <v/>
          </cell>
          <cell r="F6896" t="str">
            <v>N</v>
          </cell>
          <cell r="G6896" t="str">
            <v>N</v>
          </cell>
          <cell r="H6896" t="str">
            <v/>
          </cell>
          <cell r="I6896" t="str">
            <v/>
          </cell>
          <cell r="J6896" t="str">
            <v>N/A</v>
          </cell>
        </row>
        <row r="6897">
          <cell r="B6897" t="str">
            <v>CIGGC1</v>
          </cell>
          <cell r="C6897" t="str">
            <v/>
          </cell>
          <cell r="D6897" t="str">
            <v>N</v>
          </cell>
          <cell r="E6897" t="str">
            <v/>
          </cell>
          <cell r="F6897" t="str">
            <v>N</v>
          </cell>
          <cell r="G6897" t="str">
            <v>N</v>
          </cell>
          <cell r="H6897" t="str">
            <v/>
          </cell>
          <cell r="I6897" t="str">
            <v/>
          </cell>
          <cell r="J6897" t="str">
            <v>N/A</v>
          </cell>
        </row>
        <row r="6898">
          <cell r="B6898" t="str">
            <v>CIHH</v>
          </cell>
          <cell r="C6898" t="str">
            <v/>
          </cell>
          <cell r="D6898" t="str">
            <v>N</v>
          </cell>
          <cell r="E6898" t="str">
            <v/>
          </cell>
          <cell r="F6898" t="str">
            <v>N</v>
          </cell>
          <cell r="G6898" t="str">
            <v>N</v>
          </cell>
          <cell r="H6898" t="str">
            <v/>
          </cell>
          <cell r="I6898" t="str">
            <v/>
          </cell>
          <cell r="J6898" t="str">
            <v>N/A</v>
          </cell>
        </row>
        <row r="6899">
          <cell r="B6899" t="str">
            <v>ICON005</v>
          </cell>
          <cell r="C6899" t="str">
            <v/>
          </cell>
          <cell r="D6899" t="str">
            <v>N</v>
          </cell>
          <cell r="E6899" t="str">
            <v/>
          </cell>
          <cell r="F6899" t="str">
            <v>N</v>
          </cell>
          <cell r="G6899" t="str">
            <v>N</v>
          </cell>
          <cell r="H6899" t="str">
            <v/>
          </cell>
          <cell r="I6899" t="str">
            <v/>
          </cell>
          <cell r="J6899" t="str">
            <v>N/A</v>
          </cell>
        </row>
        <row r="6900">
          <cell r="B6900" t="str">
            <v>ICON055</v>
          </cell>
          <cell r="C6900" t="str">
            <v/>
          </cell>
          <cell r="D6900" t="str">
            <v>N</v>
          </cell>
          <cell r="E6900" t="str">
            <v/>
          </cell>
          <cell r="F6900" t="str">
            <v>N</v>
          </cell>
          <cell r="G6900" t="str">
            <v>N</v>
          </cell>
          <cell r="H6900" t="str">
            <v/>
          </cell>
          <cell r="I6900" t="str">
            <v/>
          </cell>
          <cell r="J6900" t="str">
            <v>N/A</v>
          </cell>
        </row>
        <row r="6901">
          <cell r="B6901" t="str">
            <v>ICON056</v>
          </cell>
          <cell r="C6901" t="str">
            <v/>
          </cell>
          <cell r="D6901" t="str">
            <v>N</v>
          </cell>
          <cell r="E6901" t="str">
            <v/>
          </cell>
          <cell r="F6901" t="str">
            <v>N</v>
          </cell>
          <cell r="G6901" t="str">
            <v>N</v>
          </cell>
          <cell r="H6901" t="str">
            <v/>
          </cell>
          <cell r="I6901" t="str">
            <v/>
          </cell>
          <cell r="J6901" t="str">
            <v>N/A</v>
          </cell>
        </row>
        <row r="6902">
          <cell r="B6902" t="str">
            <v>ICON068</v>
          </cell>
          <cell r="C6902" t="str">
            <v/>
          </cell>
          <cell r="D6902" t="str">
            <v>N</v>
          </cell>
          <cell r="E6902" t="str">
            <v/>
          </cell>
          <cell r="F6902" t="str">
            <v>N</v>
          </cell>
          <cell r="G6902" t="str">
            <v>N</v>
          </cell>
          <cell r="H6902" t="str">
            <v/>
          </cell>
          <cell r="I6902" t="str">
            <v/>
          </cell>
          <cell r="J6902" t="str">
            <v>N/A</v>
          </cell>
        </row>
        <row r="6903">
          <cell r="B6903" t="str">
            <v>ICON101</v>
          </cell>
          <cell r="C6903" t="str">
            <v/>
          </cell>
          <cell r="D6903" t="str">
            <v>N</v>
          </cell>
          <cell r="E6903" t="str">
            <v/>
          </cell>
          <cell r="F6903" t="str">
            <v>N</v>
          </cell>
          <cell r="G6903" t="str">
            <v>N</v>
          </cell>
          <cell r="H6903" t="str">
            <v/>
          </cell>
          <cell r="I6903" t="str">
            <v/>
          </cell>
          <cell r="J6903" t="str">
            <v>N/A</v>
          </cell>
        </row>
        <row r="6904">
          <cell r="B6904" t="str">
            <v>ICON102</v>
          </cell>
          <cell r="C6904" t="str">
            <v/>
          </cell>
          <cell r="D6904" t="str">
            <v>N</v>
          </cell>
          <cell r="E6904" t="str">
            <v/>
          </cell>
          <cell r="F6904" t="str">
            <v>N</v>
          </cell>
          <cell r="G6904" t="str">
            <v>N</v>
          </cell>
          <cell r="H6904" t="str">
            <v/>
          </cell>
          <cell r="I6904" t="str">
            <v/>
          </cell>
          <cell r="J6904" t="str">
            <v>N/A</v>
          </cell>
        </row>
        <row r="6905">
          <cell r="B6905" t="str">
            <v>ICON106</v>
          </cell>
          <cell r="C6905" t="str">
            <v/>
          </cell>
          <cell r="D6905" t="str">
            <v>N</v>
          </cell>
          <cell r="E6905" t="str">
            <v/>
          </cell>
          <cell r="F6905" t="str">
            <v>N</v>
          </cell>
          <cell r="G6905" t="str">
            <v>N</v>
          </cell>
          <cell r="H6905" t="str">
            <v/>
          </cell>
          <cell r="I6905" t="str">
            <v/>
          </cell>
          <cell r="J6905" t="str">
            <v>N/A</v>
          </cell>
        </row>
        <row r="6906">
          <cell r="B6906" t="str">
            <v>ICON107</v>
          </cell>
          <cell r="C6906" t="str">
            <v/>
          </cell>
          <cell r="D6906" t="str">
            <v>N</v>
          </cell>
          <cell r="E6906" t="str">
            <v/>
          </cell>
          <cell r="F6906" t="str">
            <v>N</v>
          </cell>
          <cell r="G6906" t="str">
            <v>N</v>
          </cell>
          <cell r="H6906" t="str">
            <v/>
          </cell>
          <cell r="I6906" t="str">
            <v/>
          </cell>
          <cell r="J6906" t="str">
            <v>N/A</v>
          </cell>
        </row>
        <row r="6907">
          <cell r="B6907" t="str">
            <v>ICON108</v>
          </cell>
          <cell r="C6907" t="str">
            <v/>
          </cell>
          <cell r="D6907" t="str">
            <v>N</v>
          </cell>
          <cell r="E6907" t="str">
            <v/>
          </cell>
          <cell r="F6907" t="str">
            <v>N</v>
          </cell>
          <cell r="G6907" t="str">
            <v>N</v>
          </cell>
          <cell r="H6907" t="str">
            <v/>
          </cell>
          <cell r="I6907" t="str">
            <v/>
          </cell>
          <cell r="J6907" t="str">
            <v>N/A</v>
          </cell>
        </row>
        <row r="6908">
          <cell r="B6908" t="str">
            <v>ICON109</v>
          </cell>
          <cell r="C6908" t="str">
            <v/>
          </cell>
          <cell r="D6908" t="str">
            <v>N</v>
          </cell>
          <cell r="E6908" t="str">
            <v/>
          </cell>
          <cell r="F6908" t="str">
            <v>N</v>
          </cell>
          <cell r="G6908" t="str">
            <v>N</v>
          </cell>
          <cell r="H6908" t="str">
            <v/>
          </cell>
          <cell r="I6908" t="str">
            <v/>
          </cell>
          <cell r="J6908" t="str">
            <v>N/A</v>
          </cell>
        </row>
        <row r="6909">
          <cell r="B6909" t="str">
            <v>ICON110</v>
          </cell>
          <cell r="C6909" t="str">
            <v/>
          </cell>
          <cell r="D6909" t="str">
            <v>N</v>
          </cell>
          <cell r="E6909" t="str">
            <v/>
          </cell>
          <cell r="F6909" t="str">
            <v>N</v>
          </cell>
          <cell r="G6909" t="str">
            <v>N</v>
          </cell>
          <cell r="H6909" t="str">
            <v/>
          </cell>
          <cell r="I6909" t="str">
            <v/>
          </cell>
          <cell r="J6909" t="str">
            <v>N/A</v>
          </cell>
        </row>
        <row r="6910">
          <cell r="B6910" t="str">
            <v>ICON111</v>
          </cell>
          <cell r="C6910" t="str">
            <v/>
          </cell>
          <cell r="D6910" t="str">
            <v>N</v>
          </cell>
          <cell r="E6910" t="str">
            <v/>
          </cell>
          <cell r="F6910" t="str">
            <v>N</v>
          </cell>
          <cell r="G6910" t="str">
            <v>N</v>
          </cell>
          <cell r="H6910" t="str">
            <v/>
          </cell>
          <cell r="I6910" t="str">
            <v/>
          </cell>
          <cell r="J6910" t="str">
            <v>N/A</v>
          </cell>
        </row>
        <row r="6911">
          <cell r="B6911" t="str">
            <v>ICON253</v>
          </cell>
          <cell r="C6911" t="str">
            <v/>
          </cell>
          <cell r="D6911" t="str">
            <v>N</v>
          </cell>
          <cell r="E6911" t="str">
            <v/>
          </cell>
          <cell r="F6911" t="str">
            <v>N</v>
          </cell>
          <cell r="G6911" t="str">
            <v>N</v>
          </cell>
          <cell r="H6911" t="str">
            <v/>
          </cell>
          <cell r="I6911" t="str">
            <v/>
          </cell>
          <cell r="J6911" t="str">
            <v>N/A</v>
          </cell>
        </row>
        <row r="6912">
          <cell r="B6912" t="str">
            <v>ICON106</v>
          </cell>
          <cell r="C6912" t="str">
            <v/>
          </cell>
          <cell r="D6912" t="str">
            <v>N</v>
          </cell>
          <cell r="E6912" t="str">
            <v/>
          </cell>
          <cell r="F6912" t="str">
            <v>N</v>
          </cell>
          <cell r="G6912" t="str">
            <v>N</v>
          </cell>
          <cell r="H6912" t="str">
            <v/>
          </cell>
          <cell r="I6912" t="str">
            <v/>
          </cell>
          <cell r="J6912" t="str">
            <v>N/A</v>
          </cell>
        </row>
        <row r="6913">
          <cell r="B6913" t="str">
            <v>ICON107</v>
          </cell>
          <cell r="C6913" t="str">
            <v/>
          </cell>
          <cell r="D6913" t="str">
            <v>N</v>
          </cell>
          <cell r="E6913" t="str">
            <v/>
          </cell>
          <cell r="F6913" t="str">
            <v>N</v>
          </cell>
          <cell r="G6913" t="str">
            <v>N</v>
          </cell>
          <cell r="H6913" t="str">
            <v/>
          </cell>
          <cell r="I6913" t="str">
            <v/>
          </cell>
          <cell r="J6913" t="str">
            <v>N/A</v>
          </cell>
        </row>
        <row r="6914">
          <cell r="B6914" t="str">
            <v>ICON109</v>
          </cell>
          <cell r="C6914" t="str">
            <v/>
          </cell>
          <cell r="D6914" t="str">
            <v>N</v>
          </cell>
          <cell r="E6914" t="str">
            <v/>
          </cell>
          <cell r="F6914" t="str">
            <v>N</v>
          </cell>
          <cell r="G6914" t="str">
            <v>N</v>
          </cell>
          <cell r="H6914" t="str">
            <v/>
          </cell>
          <cell r="I6914" t="str">
            <v/>
          </cell>
          <cell r="J6914" t="str">
            <v>N/A</v>
          </cell>
        </row>
        <row r="6915">
          <cell r="B6915" t="str">
            <v>FCGABEND</v>
          </cell>
          <cell r="C6915" t="str">
            <v/>
          </cell>
          <cell r="D6915" t="str">
            <v>N</v>
          </cell>
          <cell r="E6915" t="str">
            <v/>
          </cell>
          <cell r="F6915" t="str">
            <v>N</v>
          </cell>
          <cell r="G6915" t="str">
            <v>N</v>
          </cell>
          <cell r="H6915" t="str">
            <v/>
          </cell>
          <cell r="I6915" t="str">
            <v/>
          </cell>
          <cell r="J6915" t="str">
            <v>N/A</v>
          </cell>
        </row>
        <row r="6916">
          <cell r="B6916" t="str">
            <v>FCGCOIBM</v>
          </cell>
          <cell r="C6916" t="str">
            <v/>
          </cell>
          <cell r="D6916" t="str">
            <v>N</v>
          </cell>
          <cell r="E6916" t="str">
            <v/>
          </cell>
          <cell r="F6916" t="str">
            <v>N</v>
          </cell>
          <cell r="G6916" t="str">
            <v>N</v>
          </cell>
          <cell r="H6916" t="str">
            <v/>
          </cell>
          <cell r="I6916" t="str">
            <v/>
          </cell>
          <cell r="J6916" t="str">
            <v>N/A</v>
          </cell>
        </row>
        <row r="6917">
          <cell r="B6917" t="str">
            <v>FCGI1001</v>
          </cell>
          <cell r="C6917" t="str">
            <v/>
          </cell>
          <cell r="D6917" t="str">
            <v>N</v>
          </cell>
          <cell r="E6917" t="str">
            <v/>
          </cell>
          <cell r="F6917" t="str">
            <v>N</v>
          </cell>
          <cell r="G6917" t="str">
            <v>N</v>
          </cell>
          <cell r="H6917" t="str">
            <v/>
          </cell>
          <cell r="I6917" t="str">
            <v/>
          </cell>
          <cell r="J6917" t="str">
            <v>N/A</v>
          </cell>
        </row>
        <row r="6918">
          <cell r="B6918" t="str">
            <v>FCGI1002</v>
          </cell>
          <cell r="C6918" t="str">
            <v/>
          </cell>
          <cell r="D6918" t="str">
            <v>N</v>
          </cell>
          <cell r="E6918" t="str">
            <v/>
          </cell>
          <cell r="F6918" t="str">
            <v>N</v>
          </cell>
          <cell r="G6918" t="str">
            <v>N</v>
          </cell>
          <cell r="H6918" t="str">
            <v/>
          </cell>
          <cell r="I6918" t="str">
            <v/>
          </cell>
          <cell r="J6918" t="str">
            <v>N/A</v>
          </cell>
        </row>
        <row r="6919">
          <cell r="B6919" t="str">
            <v>FCGI1003</v>
          </cell>
          <cell r="C6919" t="str">
            <v/>
          </cell>
          <cell r="D6919" t="str">
            <v>N</v>
          </cell>
          <cell r="E6919" t="str">
            <v/>
          </cell>
          <cell r="F6919" t="str">
            <v>N</v>
          </cell>
          <cell r="G6919" t="str">
            <v>N</v>
          </cell>
          <cell r="H6919" t="str">
            <v/>
          </cell>
          <cell r="I6919" t="str">
            <v/>
          </cell>
          <cell r="J6919" t="str">
            <v>N/A</v>
          </cell>
        </row>
        <row r="6920">
          <cell r="B6920" t="str">
            <v>FCGI1100</v>
          </cell>
          <cell r="C6920" t="str">
            <v/>
          </cell>
          <cell r="D6920" t="str">
            <v>N</v>
          </cell>
          <cell r="E6920" t="str">
            <v/>
          </cell>
          <cell r="F6920" t="str">
            <v>N</v>
          </cell>
          <cell r="G6920" t="str">
            <v>N</v>
          </cell>
          <cell r="H6920" t="str">
            <v/>
          </cell>
          <cell r="I6920" t="str">
            <v/>
          </cell>
          <cell r="J6920" t="str">
            <v>N/A</v>
          </cell>
        </row>
        <row r="6921">
          <cell r="B6921" t="str">
            <v>FCGI1101</v>
          </cell>
          <cell r="C6921" t="str">
            <v/>
          </cell>
          <cell r="D6921" t="str">
            <v>N</v>
          </cell>
          <cell r="E6921" t="str">
            <v/>
          </cell>
          <cell r="F6921" t="str">
            <v>N</v>
          </cell>
          <cell r="G6921" t="str">
            <v>N</v>
          </cell>
          <cell r="H6921" t="str">
            <v/>
          </cell>
          <cell r="I6921" t="str">
            <v/>
          </cell>
          <cell r="J6921" t="str">
            <v>N/A</v>
          </cell>
        </row>
        <row r="6922">
          <cell r="B6922" t="str">
            <v>FCGI1102</v>
          </cell>
          <cell r="C6922" t="str">
            <v/>
          </cell>
          <cell r="D6922" t="str">
            <v>N</v>
          </cell>
          <cell r="E6922" t="str">
            <v/>
          </cell>
          <cell r="F6922" t="str">
            <v>N</v>
          </cell>
          <cell r="G6922" t="str">
            <v>N</v>
          </cell>
          <cell r="H6922" t="str">
            <v/>
          </cell>
          <cell r="I6922" t="str">
            <v/>
          </cell>
          <cell r="J6922" t="str">
            <v>N/A</v>
          </cell>
        </row>
        <row r="6923">
          <cell r="B6923" t="str">
            <v>FCGI1103</v>
          </cell>
          <cell r="C6923" t="str">
            <v/>
          </cell>
          <cell r="D6923" t="str">
            <v>N</v>
          </cell>
          <cell r="E6923" t="str">
            <v/>
          </cell>
          <cell r="F6923" t="str">
            <v>N</v>
          </cell>
          <cell r="G6923" t="str">
            <v>N</v>
          </cell>
          <cell r="H6923" t="str">
            <v/>
          </cell>
          <cell r="I6923" t="str">
            <v/>
          </cell>
          <cell r="J6923" t="str">
            <v>N/A</v>
          </cell>
        </row>
        <row r="6924">
          <cell r="B6924" t="str">
            <v>FCGI1104</v>
          </cell>
          <cell r="C6924" t="str">
            <v/>
          </cell>
          <cell r="D6924" t="str">
            <v>N</v>
          </cell>
          <cell r="E6924" t="str">
            <v/>
          </cell>
          <cell r="F6924" t="str">
            <v>N</v>
          </cell>
          <cell r="G6924" t="str">
            <v>N</v>
          </cell>
          <cell r="H6924" t="str">
            <v/>
          </cell>
          <cell r="I6924" t="str">
            <v/>
          </cell>
          <cell r="J6924" t="str">
            <v>N/A</v>
          </cell>
        </row>
        <row r="6925">
          <cell r="B6925" t="str">
            <v>FCGI1105</v>
          </cell>
          <cell r="C6925" t="str">
            <v/>
          </cell>
          <cell r="D6925" t="str">
            <v>N</v>
          </cell>
          <cell r="E6925" t="str">
            <v/>
          </cell>
          <cell r="F6925" t="str">
            <v>N</v>
          </cell>
          <cell r="G6925" t="str">
            <v>N</v>
          </cell>
          <cell r="H6925" t="str">
            <v/>
          </cell>
          <cell r="I6925" t="str">
            <v/>
          </cell>
          <cell r="J6925" t="str">
            <v>N/A</v>
          </cell>
        </row>
        <row r="6926">
          <cell r="B6926" t="str">
            <v>FCGI1110</v>
          </cell>
          <cell r="C6926" t="str">
            <v/>
          </cell>
          <cell r="D6926" t="str">
            <v>N</v>
          </cell>
          <cell r="E6926" t="str">
            <v/>
          </cell>
          <cell r="F6926" t="str">
            <v>N</v>
          </cell>
          <cell r="G6926" t="str">
            <v>N</v>
          </cell>
          <cell r="H6926" t="str">
            <v/>
          </cell>
          <cell r="I6926" t="str">
            <v/>
          </cell>
          <cell r="J6926" t="str">
            <v>N/A</v>
          </cell>
        </row>
        <row r="6927">
          <cell r="B6927" t="str">
            <v>FCGI1111</v>
          </cell>
          <cell r="C6927" t="str">
            <v/>
          </cell>
          <cell r="D6927" t="str">
            <v>N</v>
          </cell>
          <cell r="E6927" t="str">
            <v/>
          </cell>
          <cell r="F6927" t="str">
            <v>N</v>
          </cell>
          <cell r="G6927" t="str">
            <v>N</v>
          </cell>
          <cell r="H6927" t="str">
            <v/>
          </cell>
          <cell r="I6927" t="str">
            <v/>
          </cell>
          <cell r="J6927" t="str">
            <v>N/A</v>
          </cell>
        </row>
        <row r="6928">
          <cell r="B6928" t="str">
            <v>FCGI1112</v>
          </cell>
          <cell r="C6928" t="str">
            <v/>
          </cell>
          <cell r="D6928" t="str">
            <v>N</v>
          </cell>
          <cell r="E6928" t="str">
            <v/>
          </cell>
          <cell r="F6928" t="str">
            <v>N</v>
          </cell>
          <cell r="G6928" t="str">
            <v>N</v>
          </cell>
          <cell r="H6928" t="str">
            <v/>
          </cell>
          <cell r="I6928" t="str">
            <v/>
          </cell>
          <cell r="J6928" t="str">
            <v>N/A</v>
          </cell>
        </row>
        <row r="6929">
          <cell r="B6929" t="str">
            <v>FCGI1113</v>
          </cell>
          <cell r="C6929" t="str">
            <v/>
          </cell>
          <cell r="D6929" t="str">
            <v>N</v>
          </cell>
          <cell r="E6929" t="str">
            <v/>
          </cell>
          <cell r="F6929" t="str">
            <v>N</v>
          </cell>
          <cell r="G6929" t="str">
            <v>N</v>
          </cell>
          <cell r="H6929" t="str">
            <v/>
          </cell>
          <cell r="I6929" t="str">
            <v/>
          </cell>
          <cell r="J6929" t="str">
            <v>N/A</v>
          </cell>
        </row>
        <row r="6930">
          <cell r="B6930" t="str">
            <v>FCGI1114</v>
          </cell>
          <cell r="C6930" t="str">
            <v/>
          </cell>
          <cell r="D6930" t="str">
            <v>N</v>
          </cell>
          <cell r="E6930" t="str">
            <v/>
          </cell>
          <cell r="F6930" t="str">
            <v>N</v>
          </cell>
          <cell r="G6930" t="str">
            <v>N</v>
          </cell>
          <cell r="H6930" t="str">
            <v/>
          </cell>
          <cell r="I6930" t="str">
            <v/>
          </cell>
          <cell r="J6930" t="str">
            <v>N/A</v>
          </cell>
        </row>
        <row r="6931">
          <cell r="B6931" t="str">
            <v>FCGI1115</v>
          </cell>
          <cell r="C6931" t="str">
            <v/>
          </cell>
          <cell r="D6931" t="str">
            <v>N</v>
          </cell>
          <cell r="E6931" t="str">
            <v/>
          </cell>
          <cell r="F6931" t="str">
            <v>N</v>
          </cell>
          <cell r="G6931" t="str">
            <v>N</v>
          </cell>
          <cell r="H6931" t="str">
            <v/>
          </cell>
          <cell r="I6931" t="str">
            <v/>
          </cell>
          <cell r="J6931" t="str">
            <v>N/A</v>
          </cell>
        </row>
        <row r="6932">
          <cell r="B6932" t="str">
            <v>FCGI1120</v>
          </cell>
          <cell r="C6932" t="str">
            <v/>
          </cell>
          <cell r="D6932" t="str">
            <v>N</v>
          </cell>
          <cell r="E6932" t="str">
            <v/>
          </cell>
          <cell r="F6932" t="str">
            <v>N</v>
          </cell>
          <cell r="G6932" t="str">
            <v>N</v>
          </cell>
          <cell r="H6932" t="str">
            <v/>
          </cell>
          <cell r="I6932" t="str">
            <v/>
          </cell>
          <cell r="J6932" t="str">
            <v>N/A</v>
          </cell>
        </row>
        <row r="6933">
          <cell r="B6933" t="str">
            <v>FCGI1121</v>
          </cell>
          <cell r="C6933" t="str">
            <v/>
          </cell>
          <cell r="D6933" t="str">
            <v>N</v>
          </cell>
          <cell r="E6933" t="str">
            <v/>
          </cell>
          <cell r="F6933" t="str">
            <v>N</v>
          </cell>
          <cell r="G6933" t="str">
            <v>N</v>
          </cell>
          <cell r="H6933" t="str">
            <v/>
          </cell>
          <cell r="I6933" t="str">
            <v/>
          </cell>
          <cell r="J6933" t="str">
            <v>N/A</v>
          </cell>
        </row>
        <row r="6934">
          <cell r="B6934" t="str">
            <v>FCGI1122</v>
          </cell>
          <cell r="C6934" t="str">
            <v/>
          </cell>
          <cell r="D6934" t="str">
            <v>N</v>
          </cell>
          <cell r="E6934" t="str">
            <v/>
          </cell>
          <cell r="F6934" t="str">
            <v>N</v>
          </cell>
          <cell r="G6934" t="str">
            <v>N</v>
          </cell>
          <cell r="H6934" t="str">
            <v/>
          </cell>
          <cell r="I6934" t="str">
            <v/>
          </cell>
          <cell r="J6934" t="str">
            <v>N/A</v>
          </cell>
        </row>
        <row r="6935">
          <cell r="B6935" t="str">
            <v>FCGI1123</v>
          </cell>
          <cell r="C6935" t="str">
            <v/>
          </cell>
          <cell r="D6935" t="str">
            <v>N</v>
          </cell>
          <cell r="E6935" t="str">
            <v/>
          </cell>
          <cell r="F6935" t="str">
            <v>N</v>
          </cell>
          <cell r="G6935" t="str">
            <v>N</v>
          </cell>
          <cell r="H6935" t="str">
            <v/>
          </cell>
          <cell r="I6935" t="str">
            <v/>
          </cell>
          <cell r="J6935" t="str">
            <v>N/A</v>
          </cell>
        </row>
        <row r="6936">
          <cell r="B6936" t="str">
            <v>FCGI1124</v>
          </cell>
          <cell r="C6936" t="str">
            <v/>
          </cell>
          <cell r="D6936" t="str">
            <v>N</v>
          </cell>
          <cell r="E6936" t="str">
            <v/>
          </cell>
          <cell r="F6936" t="str">
            <v>N</v>
          </cell>
          <cell r="G6936" t="str">
            <v>N</v>
          </cell>
          <cell r="H6936" t="str">
            <v/>
          </cell>
          <cell r="I6936" t="str">
            <v/>
          </cell>
          <cell r="J6936" t="str">
            <v>N/A</v>
          </cell>
        </row>
        <row r="6937">
          <cell r="B6937" t="str">
            <v>FCGI1125</v>
          </cell>
          <cell r="C6937" t="str">
            <v/>
          </cell>
          <cell r="D6937" t="str">
            <v>N</v>
          </cell>
          <cell r="E6937" t="str">
            <v/>
          </cell>
          <cell r="F6937" t="str">
            <v>N</v>
          </cell>
          <cell r="G6937" t="str">
            <v>N</v>
          </cell>
          <cell r="H6937" t="str">
            <v/>
          </cell>
          <cell r="I6937" t="str">
            <v/>
          </cell>
          <cell r="J6937" t="str">
            <v>N/A</v>
          </cell>
        </row>
        <row r="6938">
          <cell r="B6938" t="str">
            <v>FCGI1130</v>
          </cell>
          <cell r="C6938" t="str">
            <v/>
          </cell>
          <cell r="D6938" t="str">
            <v>N</v>
          </cell>
          <cell r="E6938" t="str">
            <v/>
          </cell>
          <cell r="F6938" t="str">
            <v>N</v>
          </cell>
          <cell r="G6938" t="str">
            <v>N</v>
          </cell>
          <cell r="H6938" t="str">
            <v/>
          </cell>
          <cell r="I6938" t="str">
            <v/>
          </cell>
          <cell r="J6938" t="str">
            <v>N/A</v>
          </cell>
        </row>
        <row r="6939">
          <cell r="B6939" t="str">
            <v>FCGI1131</v>
          </cell>
          <cell r="C6939" t="str">
            <v/>
          </cell>
          <cell r="D6939" t="str">
            <v>N</v>
          </cell>
          <cell r="E6939" t="str">
            <v/>
          </cell>
          <cell r="F6939" t="str">
            <v>N</v>
          </cell>
          <cell r="G6939" t="str">
            <v>N</v>
          </cell>
          <cell r="H6939" t="str">
            <v/>
          </cell>
          <cell r="I6939" t="str">
            <v/>
          </cell>
          <cell r="J6939" t="str">
            <v>N/A</v>
          </cell>
        </row>
        <row r="6940">
          <cell r="B6940" t="str">
            <v>FCGI1132</v>
          </cell>
          <cell r="C6940" t="str">
            <v/>
          </cell>
          <cell r="D6940" t="str">
            <v>N</v>
          </cell>
          <cell r="E6940" t="str">
            <v/>
          </cell>
          <cell r="F6940" t="str">
            <v>N</v>
          </cell>
          <cell r="G6940" t="str">
            <v>N</v>
          </cell>
          <cell r="H6940" t="str">
            <v/>
          </cell>
          <cell r="I6940" t="str">
            <v/>
          </cell>
          <cell r="J6940" t="str">
            <v>N/A</v>
          </cell>
        </row>
        <row r="6941">
          <cell r="B6941" t="str">
            <v>FCGI1133</v>
          </cell>
          <cell r="C6941" t="str">
            <v/>
          </cell>
          <cell r="D6941" t="str">
            <v>N</v>
          </cell>
          <cell r="E6941" t="str">
            <v/>
          </cell>
          <cell r="F6941" t="str">
            <v>N</v>
          </cell>
          <cell r="G6941" t="str">
            <v>N</v>
          </cell>
          <cell r="H6941" t="str">
            <v/>
          </cell>
          <cell r="I6941" t="str">
            <v/>
          </cell>
          <cell r="J6941" t="str">
            <v>N/A</v>
          </cell>
        </row>
        <row r="6942">
          <cell r="B6942" t="str">
            <v>FCGI1134</v>
          </cell>
          <cell r="C6942" t="str">
            <v/>
          </cell>
          <cell r="D6942" t="str">
            <v>N</v>
          </cell>
          <cell r="E6942" t="str">
            <v/>
          </cell>
          <cell r="F6942" t="str">
            <v>N</v>
          </cell>
          <cell r="G6942" t="str">
            <v>N</v>
          </cell>
          <cell r="H6942" t="str">
            <v/>
          </cell>
          <cell r="I6942" t="str">
            <v/>
          </cell>
          <cell r="J6942" t="str">
            <v>N/A</v>
          </cell>
        </row>
        <row r="6943">
          <cell r="B6943" t="str">
            <v>FCGI1135</v>
          </cell>
          <cell r="C6943" t="str">
            <v/>
          </cell>
          <cell r="D6943" t="str">
            <v>N</v>
          </cell>
          <cell r="E6943" t="str">
            <v/>
          </cell>
          <cell r="F6943" t="str">
            <v>N</v>
          </cell>
          <cell r="G6943" t="str">
            <v>N</v>
          </cell>
          <cell r="H6943" t="str">
            <v/>
          </cell>
          <cell r="I6943" t="str">
            <v/>
          </cell>
          <cell r="J6943" t="str">
            <v>N/A</v>
          </cell>
        </row>
        <row r="6944">
          <cell r="B6944" t="str">
            <v>FCGI1140</v>
          </cell>
          <cell r="C6944" t="str">
            <v/>
          </cell>
          <cell r="D6944" t="str">
            <v>N</v>
          </cell>
          <cell r="E6944" t="str">
            <v/>
          </cell>
          <cell r="F6944" t="str">
            <v>N</v>
          </cell>
          <cell r="G6944" t="str">
            <v>N</v>
          </cell>
          <cell r="H6944" t="str">
            <v/>
          </cell>
          <cell r="I6944" t="str">
            <v/>
          </cell>
          <cell r="J6944" t="str">
            <v>N/A</v>
          </cell>
        </row>
        <row r="6945">
          <cell r="B6945" t="str">
            <v>FCGI1141</v>
          </cell>
          <cell r="C6945" t="str">
            <v/>
          </cell>
          <cell r="D6945" t="str">
            <v>N</v>
          </cell>
          <cell r="E6945" t="str">
            <v/>
          </cell>
          <cell r="F6945" t="str">
            <v>N</v>
          </cell>
          <cell r="G6945" t="str">
            <v>N</v>
          </cell>
          <cell r="H6945" t="str">
            <v/>
          </cell>
          <cell r="I6945" t="str">
            <v/>
          </cell>
          <cell r="J6945" t="str">
            <v>N/A</v>
          </cell>
        </row>
        <row r="6946">
          <cell r="B6946" t="str">
            <v>FCGI1142</v>
          </cell>
          <cell r="C6946" t="str">
            <v/>
          </cell>
          <cell r="D6946" t="str">
            <v>N</v>
          </cell>
          <cell r="E6946" t="str">
            <v/>
          </cell>
          <cell r="F6946" t="str">
            <v>N</v>
          </cell>
          <cell r="G6946" t="str">
            <v>N</v>
          </cell>
          <cell r="H6946" t="str">
            <v/>
          </cell>
          <cell r="I6946" t="str">
            <v/>
          </cell>
          <cell r="J6946" t="str">
            <v>N/A</v>
          </cell>
        </row>
        <row r="6947">
          <cell r="B6947" t="str">
            <v>FCGI1143</v>
          </cell>
          <cell r="C6947" t="str">
            <v/>
          </cell>
          <cell r="D6947" t="str">
            <v>N</v>
          </cell>
          <cell r="E6947" t="str">
            <v/>
          </cell>
          <cell r="F6947" t="str">
            <v>N</v>
          </cell>
          <cell r="G6947" t="str">
            <v>N</v>
          </cell>
          <cell r="H6947" t="str">
            <v/>
          </cell>
          <cell r="I6947" t="str">
            <v/>
          </cell>
          <cell r="J6947" t="str">
            <v>N/A</v>
          </cell>
        </row>
        <row r="6948">
          <cell r="B6948" t="str">
            <v>FCGI1144</v>
          </cell>
          <cell r="C6948" t="str">
            <v/>
          </cell>
          <cell r="D6948" t="str">
            <v>N</v>
          </cell>
          <cell r="E6948" t="str">
            <v/>
          </cell>
          <cell r="F6948" t="str">
            <v>N</v>
          </cell>
          <cell r="G6948" t="str">
            <v>N</v>
          </cell>
          <cell r="H6948" t="str">
            <v/>
          </cell>
          <cell r="I6948" t="str">
            <v/>
          </cell>
          <cell r="J6948" t="str">
            <v>N/A</v>
          </cell>
        </row>
        <row r="6949">
          <cell r="B6949" t="str">
            <v>FCGI1145</v>
          </cell>
          <cell r="C6949" t="str">
            <v/>
          </cell>
          <cell r="D6949" t="str">
            <v>N</v>
          </cell>
          <cell r="E6949" t="str">
            <v/>
          </cell>
          <cell r="F6949" t="str">
            <v>N</v>
          </cell>
          <cell r="G6949" t="str">
            <v>N</v>
          </cell>
          <cell r="H6949" t="str">
            <v/>
          </cell>
          <cell r="I6949" t="str">
            <v/>
          </cell>
          <cell r="J6949" t="str">
            <v>N/A</v>
          </cell>
        </row>
        <row r="6950">
          <cell r="B6950" t="str">
            <v>FCGI1150</v>
          </cell>
          <cell r="C6950" t="str">
            <v/>
          </cell>
          <cell r="D6950" t="str">
            <v>N</v>
          </cell>
          <cell r="E6950" t="str">
            <v/>
          </cell>
          <cell r="F6950" t="str">
            <v>N</v>
          </cell>
          <cell r="G6950" t="str">
            <v>N</v>
          </cell>
          <cell r="H6950" t="str">
            <v/>
          </cell>
          <cell r="I6950" t="str">
            <v/>
          </cell>
          <cell r="J6950" t="str">
            <v>N/A</v>
          </cell>
        </row>
        <row r="6951">
          <cell r="B6951" t="str">
            <v>FCGI1151</v>
          </cell>
          <cell r="C6951" t="str">
            <v/>
          </cell>
          <cell r="D6951" t="str">
            <v>N</v>
          </cell>
          <cell r="E6951" t="str">
            <v/>
          </cell>
          <cell r="F6951" t="str">
            <v>N</v>
          </cell>
          <cell r="G6951" t="str">
            <v>N</v>
          </cell>
          <cell r="H6951" t="str">
            <v/>
          </cell>
          <cell r="I6951" t="str">
            <v/>
          </cell>
          <cell r="J6951" t="str">
            <v>N/A</v>
          </cell>
        </row>
        <row r="6952">
          <cell r="B6952" t="str">
            <v>FCGI1152</v>
          </cell>
          <cell r="C6952" t="str">
            <v/>
          </cell>
          <cell r="D6952" t="str">
            <v>N</v>
          </cell>
          <cell r="E6952" t="str">
            <v/>
          </cell>
          <cell r="F6952" t="str">
            <v>N</v>
          </cell>
          <cell r="G6952" t="str">
            <v>N</v>
          </cell>
          <cell r="H6952" t="str">
            <v/>
          </cell>
          <cell r="I6952" t="str">
            <v/>
          </cell>
          <cell r="J6952" t="str">
            <v>N/A</v>
          </cell>
        </row>
        <row r="6953">
          <cell r="B6953" t="str">
            <v>FCGI1153</v>
          </cell>
          <cell r="C6953" t="str">
            <v/>
          </cell>
          <cell r="D6953" t="str">
            <v>N</v>
          </cell>
          <cell r="E6953" t="str">
            <v/>
          </cell>
          <cell r="F6953" t="str">
            <v>N</v>
          </cell>
          <cell r="G6953" t="str">
            <v>N</v>
          </cell>
          <cell r="H6953" t="str">
            <v/>
          </cell>
          <cell r="I6953" t="str">
            <v/>
          </cell>
          <cell r="J6953" t="str">
            <v>N/A</v>
          </cell>
        </row>
        <row r="6954">
          <cell r="B6954" t="str">
            <v>FCGI1154</v>
          </cell>
          <cell r="C6954" t="str">
            <v/>
          </cell>
          <cell r="D6954" t="str">
            <v>N</v>
          </cell>
          <cell r="E6954" t="str">
            <v/>
          </cell>
          <cell r="F6954" t="str">
            <v>N</v>
          </cell>
          <cell r="G6954" t="str">
            <v>N</v>
          </cell>
          <cell r="H6954" t="str">
            <v/>
          </cell>
          <cell r="I6954" t="str">
            <v/>
          </cell>
          <cell r="J6954" t="str">
            <v>N/A</v>
          </cell>
        </row>
        <row r="6955">
          <cell r="B6955" t="str">
            <v>FCGI1155</v>
          </cell>
          <cell r="C6955" t="str">
            <v/>
          </cell>
          <cell r="D6955" t="str">
            <v>N</v>
          </cell>
          <cell r="E6955" t="str">
            <v/>
          </cell>
          <cell r="F6955" t="str">
            <v>N</v>
          </cell>
          <cell r="G6955" t="str">
            <v>N</v>
          </cell>
          <cell r="H6955" t="str">
            <v/>
          </cell>
          <cell r="I6955" t="str">
            <v/>
          </cell>
          <cell r="J6955" t="str">
            <v>N/A</v>
          </cell>
        </row>
        <row r="6956">
          <cell r="B6956" t="str">
            <v>FCGI1160</v>
          </cell>
          <cell r="C6956" t="str">
            <v/>
          </cell>
          <cell r="D6956" t="str">
            <v>N</v>
          </cell>
          <cell r="E6956" t="str">
            <v/>
          </cell>
          <cell r="F6956" t="str">
            <v>N</v>
          </cell>
          <cell r="G6956" t="str">
            <v>N</v>
          </cell>
          <cell r="H6956" t="str">
            <v/>
          </cell>
          <cell r="I6956" t="str">
            <v/>
          </cell>
          <cell r="J6956" t="str">
            <v>N/A</v>
          </cell>
        </row>
        <row r="6957">
          <cell r="B6957" t="str">
            <v>FCGI1161</v>
          </cell>
          <cell r="C6957" t="str">
            <v/>
          </cell>
          <cell r="D6957" t="str">
            <v>N</v>
          </cell>
          <cell r="E6957" t="str">
            <v/>
          </cell>
          <cell r="F6957" t="str">
            <v>N</v>
          </cell>
          <cell r="G6957" t="str">
            <v>N</v>
          </cell>
          <cell r="H6957" t="str">
            <v/>
          </cell>
          <cell r="I6957" t="str">
            <v/>
          </cell>
          <cell r="J6957" t="str">
            <v>N/A</v>
          </cell>
        </row>
        <row r="6958">
          <cell r="B6958" t="str">
            <v>FCGI1162</v>
          </cell>
          <cell r="C6958" t="str">
            <v/>
          </cell>
          <cell r="D6958" t="str">
            <v>N</v>
          </cell>
          <cell r="E6958" t="str">
            <v/>
          </cell>
          <cell r="F6958" t="str">
            <v>N</v>
          </cell>
          <cell r="G6958" t="str">
            <v>N</v>
          </cell>
          <cell r="H6958" t="str">
            <v/>
          </cell>
          <cell r="I6958" t="str">
            <v/>
          </cell>
          <cell r="J6958" t="str">
            <v>N/A</v>
          </cell>
        </row>
        <row r="6959">
          <cell r="B6959" t="str">
            <v>FCGI1163</v>
          </cell>
          <cell r="C6959" t="str">
            <v/>
          </cell>
          <cell r="D6959" t="str">
            <v>N</v>
          </cell>
          <cell r="E6959" t="str">
            <v/>
          </cell>
          <cell r="F6959" t="str">
            <v>N</v>
          </cell>
          <cell r="G6959" t="str">
            <v>N</v>
          </cell>
          <cell r="H6959" t="str">
            <v/>
          </cell>
          <cell r="I6959" t="str">
            <v/>
          </cell>
          <cell r="J6959" t="str">
            <v>N/A</v>
          </cell>
        </row>
        <row r="6960">
          <cell r="B6960" t="str">
            <v>FCGI1164</v>
          </cell>
          <cell r="C6960" t="str">
            <v/>
          </cell>
          <cell r="D6960" t="str">
            <v>N</v>
          </cell>
          <cell r="E6960" t="str">
            <v/>
          </cell>
          <cell r="F6960" t="str">
            <v>N</v>
          </cell>
          <cell r="G6960" t="str">
            <v>N</v>
          </cell>
          <cell r="H6960" t="str">
            <v/>
          </cell>
          <cell r="I6960" t="str">
            <v/>
          </cell>
          <cell r="J6960" t="str">
            <v>N/A</v>
          </cell>
        </row>
        <row r="6961">
          <cell r="B6961" t="str">
            <v>FCGI1165</v>
          </cell>
          <cell r="C6961" t="str">
            <v/>
          </cell>
          <cell r="D6961" t="str">
            <v>N</v>
          </cell>
          <cell r="E6961" t="str">
            <v/>
          </cell>
          <cell r="F6961" t="str">
            <v>N</v>
          </cell>
          <cell r="G6961" t="str">
            <v>N</v>
          </cell>
          <cell r="H6961" t="str">
            <v/>
          </cell>
          <cell r="I6961" t="str">
            <v/>
          </cell>
          <cell r="J6961" t="str">
            <v>N/A</v>
          </cell>
        </row>
        <row r="6962">
          <cell r="B6962" t="str">
            <v>FCGI1170</v>
          </cell>
          <cell r="C6962" t="str">
            <v/>
          </cell>
          <cell r="D6962" t="str">
            <v>N</v>
          </cell>
          <cell r="E6962" t="str">
            <v/>
          </cell>
          <cell r="F6962" t="str">
            <v>N</v>
          </cell>
          <cell r="G6962" t="str">
            <v>N</v>
          </cell>
          <cell r="H6962" t="str">
            <v/>
          </cell>
          <cell r="I6962" t="str">
            <v/>
          </cell>
          <cell r="J6962" t="str">
            <v>N/A</v>
          </cell>
        </row>
        <row r="6963">
          <cell r="B6963" t="str">
            <v>FCGI1171</v>
          </cell>
          <cell r="C6963" t="str">
            <v/>
          </cell>
          <cell r="D6963" t="str">
            <v>N</v>
          </cell>
          <cell r="E6963" t="str">
            <v/>
          </cell>
          <cell r="F6963" t="str">
            <v>N</v>
          </cell>
          <cell r="G6963" t="str">
            <v>N</v>
          </cell>
          <cell r="H6963" t="str">
            <v/>
          </cell>
          <cell r="I6963" t="str">
            <v/>
          </cell>
          <cell r="J6963" t="str">
            <v>N/A</v>
          </cell>
        </row>
        <row r="6964">
          <cell r="B6964" t="str">
            <v>FCGI1172</v>
          </cell>
          <cell r="C6964" t="str">
            <v/>
          </cell>
          <cell r="D6964" t="str">
            <v>N</v>
          </cell>
          <cell r="E6964" t="str">
            <v/>
          </cell>
          <cell r="F6964" t="str">
            <v>N</v>
          </cell>
          <cell r="G6964" t="str">
            <v>N</v>
          </cell>
          <cell r="H6964" t="str">
            <v/>
          </cell>
          <cell r="I6964" t="str">
            <v/>
          </cell>
          <cell r="J6964" t="str">
            <v>N/A</v>
          </cell>
        </row>
        <row r="6965">
          <cell r="B6965" t="str">
            <v>FCGI1173</v>
          </cell>
          <cell r="C6965" t="str">
            <v/>
          </cell>
          <cell r="D6965" t="str">
            <v>N</v>
          </cell>
          <cell r="E6965" t="str">
            <v/>
          </cell>
          <cell r="F6965" t="str">
            <v>N</v>
          </cell>
          <cell r="G6965" t="str">
            <v>N</v>
          </cell>
          <cell r="H6965" t="str">
            <v/>
          </cell>
          <cell r="I6965" t="str">
            <v/>
          </cell>
          <cell r="J6965" t="str">
            <v>N/A</v>
          </cell>
        </row>
        <row r="6966">
          <cell r="B6966" t="str">
            <v>FCGI1174</v>
          </cell>
          <cell r="C6966" t="str">
            <v/>
          </cell>
          <cell r="D6966" t="str">
            <v>N</v>
          </cell>
          <cell r="E6966" t="str">
            <v/>
          </cell>
          <cell r="F6966" t="str">
            <v>N</v>
          </cell>
          <cell r="G6966" t="str">
            <v>N</v>
          </cell>
          <cell r="H6966" t="str">
            <v/>
          </cell>
          <cell r="I6966" t="str">
            <v/>
          </cell>
          <cell r="J6966" t="str">
            <v>N/A</v>
          </cell>
        </row>
        <row r="6967">
          <cell r="B6967" t="str">
            <v>FCGI1175</v>
          </cell>
          <cell r="C6967" t="str">
            <v/>
          </cell>
          <cell r="D6967" t="str">
            <v>N</v>
          </cell>
          <cell r="E6967" t="str">
            <v/>
          </cell>
          <cell r="F6967" t="str">
            <v>N</v>
          </cell>
          <cell r="G6967" t="str">
            <v>N</v>
          </cell>
          <cell r="H6967" t="str">
            <v/>
          </cell>
          <cell r="I6967" t="str">
            <v/>
          </cell>
          <cell r="J6967" t="str">
            <v>N/A</v>
          </cell>
        </row>
        <row r="6968">
          <cell r="B6968" t="str">
            <v>FCGI1180</v>
          </cell>
          <cell r="C6968" t="str">
            <v/>
          </cell>
          <cell r="D6968" t="str">
            <v>N</v>
          </cell>
          <cell r="E6968" t="str">
            <v/>
          </cell>
          <cell r="F6968" t="str">
            <v>N</v>
          </cell>
          <cell r="G6968" t="str">
            <v>N</v>
          </cell>
          <cell r="H6968" t="str">
            <v/>
          </cell>
          <cell r="I6968" t="str">
            <v/>
          </cell>
          <cell r="J6968" t="str">
            <v>N/A</v>
          </cell>
        </row>
        <row r="6969">
          <cell r="B6969" t="str">
            <v>FCGI1181</v>
          </cell>
          <cell r="C6969" t="str">
            <v/>
          </cell>
          <cell r="D6969" t="str">
            <v>N</v>
          </cell>
          <cell r="E6969" t="str">
            <v/>
          </cell>
          <cell r="F6969" t="str">
            <v>N</v>
          </cell>
          <cell r="G6969" t="str">
            <v>N</v>
          </cell>
          <cell r="H6969" t="str">
            <v/>
          </cell>
          <cell r="I6969" t="str">
            <v/>
          </cell>
          <cell r="J6969" t="str">
            <v>N/A</v>
          </cell>
        </row>
        <row r="6970">
          <cell r="B6970" t="str">
            <v>FCGI1182</v>
          </cell>
          <cell r="C6970" t="str">
            <v/>
          </cell>
          <cell r="D6970" t="str">
            <v>N</v>
          </cell>
          <cell r="E6970" t="str">
            <v/>
          </cell>
          <cell r="F6970" t="str">
            <v>N</v>
          </cell>
          <cell r="G6970" t="str">
            <v>N</v>
          </cell>
          <cell r="H6970" t="str">
            <v/>
          </cell>
          <cell r="I6970" t="str">
            <v/>
          </cell>
          <cell r="J6970" t="str">
            <v>N/A</v>
          </cell>
        </row>
        <row r="6971">
          <cell r="B6971" t="str">
            <v>FCGI1183</v>
          </cell>
          <cell r="C6971" t="str">
            <v/>
          </cell>
          <cell r="D6971" t="str">
            <v>N</v>
          </cell>
          <cell r="E6971" t="str">
            <v/>
          </cell>
          <cell r="F6971" t="str">
            <v>N</v>
          </cell>
          <cell r="G6971" t="str">
            <v>N</v>
          </cell>
          <cell r="H6971" t="str">
            <v/>
          </cell>
          <cell r="I6971" t="str">
            <v/>
          </cell>
          <cell r="J6971" t="str">
            <v>N/A</v>
          </cell>
        </row>
        <row r="6972">
          <cell r="B6972" t="str">
            <v>FCGI1184</v>
          </cell>
          <cell r="C6972" t="str">
            <v/>
          </cell>
          <cell r="D6972" t="str">
            <v>N</v>
          </cell>
          <cell r="E6972" t="str">
            <v/>
          </cell>
          <cell r="F6972" t="str">
            <v>N</v>
          </cell>
          <cell r="G6972" t="str">
            <v>N</v>
          </cell>
          <cell r="H6972" t="str">
            <v/>
          </cell>
          <cell r="I6972" t="str">
            <v/>
          </cell>
          <cell r="J6972" t="str">
            <v>N/A</v>
          </cell>
        </row>
        <row r="6973">
          <cell r="B6973" t="str">
            <v>FCGI1185</v>
          </cell>
          <cell r="C6973" t="str">
            <v/>
          </cell>
          <cell r="D6973" t="str">
            <v>N</v>
          </cell>
          <cell r="E6973" t="str">
            <v/>
          </cell>
          <cell r="F6973" t="str">
            <v>N</v>
          </cell>
          <cell r="G6973" t="str">
            <v>N</v>
          </cell>
          <cell r="H6973" t="str">
            <v/>
          </cell>
          <cell r="I6973" t="str">
            <v/>
          </cell>
          <cell r="J6973" t="str">
            <v>N/A</v>
          </cell>
        </row>
        <row r="6974">
          <cell r="B6974" t="str">
            <v>FCGI1190</v>
          </cell>
          <cell r="C6974" t="str">
            <v/>
          </cell>
          <cell r="D6974" t="str">
            <v>N</v>
          </cell>
          <cell r="E6974" t="str">
            <v/>
          </cell>
          <cell r="F6974" t="str">
            <v>N</v>
          </cell>
          <cell r="G6974" t="str">
            <v>N</v>
          </cell>
          <cell r="H6974" t="str">
            <v/>
          </cell>
          <cell r="I6974" t="str">
            <v/>
          </cell>
          <cell r="J6974" t="str">
            <v>N/A</v>
          </cell>
        </row>
        <row r="6975">
          <cell r="B6975" t="str">
            <v>FCGI1191</v>
          </cell>
          <cell r="C6975" t="str">
            <v/>
          </cell>
          <cell r="D6975" t="str">
            <v>N</v>
          </cell>
          <cell r="E6975" t="str">
            <v/>
          </cell>
          <cell r="F6975" t="str">
            <v>N</v>
          </cell>
          <cell r="G6975" t="str">
            <v>N</v>
          </cell>
          <cell r="H6975" t="str">
            <v/>
          </cell>
          <cell r="I6975" t="str">
            <v/>
          </cell>
          <cell r="J6975" t="str">
            <v>N/A</v>
          </cell>
        </row>
        <row r="6976">
          <cell r="B6976" t="str">
            <v>FCGI1192</v>
          </cell>
          <cell r="C6976" t="str">
            <v/>
          </cell>
          <cell r="D6976" t="str">
            <v>N</v>
          </cell>
          <cell r="E6976" t="str">
            <v/>
          </cell>
          <cell r="F6976" t="str">
            <v>N</v>
          </cell>
          <cell r="G6976" t="str">
            <v>N</v>
          </cell>
          <cell r="H6976" t="str">
            <v/>
          </cell>
          <cell r="I6976" t="str">
            <v/>
          </cell>
          <cell r="J6976" t="str">
            <v>N/A</v>
          </cell>
        </row>
        <row r="6977">
          <cell r="B6977" t="str">
            <v>FCGI1193</v>
          </cell>
          <cell r="C6977" t="str">
            <v/>
          </cell>
          <cell r="D6977" t="str">
            <v>N</v>
          </cell>
          <cell r="E6977" t="str">
            <v/>
          </cell>
          <cell r="F6977" t="str">
            <v>N</v>
          </cell>
          <cell r="G6977" t="str">
            <v>N</v>
          </cell>
          <cell r="H6977" t="str">
            <v/>
          </cell>
          <cell r="I6977" t="str">
            <v/>
          </cell>
          <cell r="J6977" t="str">
            <v>N/A</v>
          </cell>
        </row>
        <row r="6978">
          <cell r="B6978" t="str">
            <v>FCGI1194</v>
          </cell>
          <cell r="C6978" t="str">
            <v/>
          </cell>
          <cell r="D6978" t="str">
            <v>N</v>
          </cell>
          <cell r="E6978" t="str">
            <v/>
          </cell>
          <cell r="F6978" t="str">
            <v>N</v>
          </cell>
          <cell r="G6978" t="str">
            <v>N</v>
          </cell>
          <cell r="H6978" t="str">
            <v/>
          </cell>
          <cell r="I6978" t="str">
            <v/>
          </cell>
          <cell r="J6978" t="str">
            <v>N/A</v>
          </cell>
        </row>
        <row r="6979">
          <cell r="B6979" t="str">
            <v>FCGI1195</v>
          </cell>
          <cell r="C6979" t="str">
            <v/>
          </cell>
          <cell r="D6979" t="str">
            <v>N</v>
          </cell>
          <cell r="E6979" t="str">
            <v/>
          </cell>
          <cell r="F6979" t="str">
            <v>N</v>
          </cell>
          <cell r="G6979" t="str">
            <v>N</v>
          </cell>
          <cell r="H6979" t="str">
            <v/>
          </cell>
          <cell r="I6979" t="str">
            <v/>
          </cell>
          <cell r="J6979" t="str">
            <v>N/A</v>
          </cell>
        </row>
        <row r="6980">
          <cell r="B6980" t="str">
            <v>FCGI1210</v>
          </cell>
          <cell r="C6980" t="str">
            <v/>
          </cell>
          <cell r="D6980" t="str">
            <v>N</v>
          </cell>
          <cell r="E6980" t="str">
            <v/>
          </cell>
          <cell r="F6980" t="str">
            <v>N</v>
          </cell>
          <cell r="G6980" t="str">
            <v>N</v>
          </cell>
          <cell r="H6980" t="str">
            <v/>
          </cell>
          <cell r="I6980" t="str">
            <v/>
          </cell>
          <cell r="J6980" t="str">
            <v>N/A</v>
          </cell>
        </row>
        <row r="6981">
          <cell r="B6981" t="str">
            <v>FCGI1211</v>
          </cell>
          <cell r="C6981" t="str">
            <v/>
          </cell>
          <cell r="D6981" t="str">
            <v>N</v>
          </cell>
          <cell r="E6981" t="str">
            <v/>
          </cell>
          <cell r="F6981" t="str">
            <v>N</v>
          </cell>
          <cell r="G6981" t="str">
            <v>N</v>
          </cell>
          <cell r="H6981" t="str">
            <v/>
          </cell>
          <cell r="I6981" t="str">
            <v/>
          </cell>
          <cell r="J6981" t="str">
            <v>N/A</v>
          </cell>
        </row>
        <row r="6982">
          <cell r="B6982" t="str">
            <v>FCGI1212</v>
          </cell>
          <cell r="C6982" t="str">
            <v/>
          </cell>
          <cell r="D6982" t="str">
            <v>N</v>
          </cell>
          <cell r="E6982" t="str">
            <v/>
          </cell>
          <cell r="F6982" t="str">
            <v>N</v>
          </cell>
          <cell r="G6982" t="str">
            <v>N</v>
          </cell>
          <cell r="H6982" t="str">
            <v/>
          </cell>
          <cell r="I6982" t="str">
            <v/>
          </cell>
          <cell r="J6982" t="str">
            <v>N/A</v>
          </cell>
        </row>
        <row r="6983">
          <cell r="B6983" t="str">
            <v>FCGI1220</v>
          </cell>
          <cell r="C6983" t="str">
            <v/>
          </cell>
          <cell r="D6983" t="str">
            <v>N</v>
          </cell>
          <cell r="E6983" t="str">
            <v/>
          </cell>
          <cell r="F6983" t="str">
            <v>N</v>
          </cell>
          <cell r="G6983" t="str">
            <v>N</v>
          </cell>
          <cell r="H6983" t="str">
            <v/>
          </cell>
          <cell r="I6983" t="str">
            <v/>
          </cell>
          <cell r="J6983" t="str">
            <v>N/A</v>
          </cell>
        </row>
        <row r="6984">
          <cell r="B6984" t="str">
            <v>FCGI1221</v>
          </cell>
          <cell r="C6984" t="str">
            <v/>
          </cell>
          <cell r="D6984" t="str">
            <v>N</v>
          </cell>
          <cell r="E6984" t="str">
            <v/>
          </cell>
          <cell r="F6984" t="str">
            <v>N</v>
          </cell>
          <cell r="G6984" t="str">
            <v>N</v>
          </cell>
          <cell r="H6984" t="str">
            <v/>
          </cell>
          <cell r="I6984" t="str">
            <v/>
          </cell>
          <cell r="J6984" t="str">
            <v>N/A</v>
          </cell>
        </row>
        <row r="6985">
          <cell r="B6985" t="str">
            <v>FCGI1222</v>
          </cell>
          <cell r="C6985" t="str">
            <v/>
          </cell>
          <cell r="D6985" t="str">
            <v>N</v>
          </cell>
          <cell r="E6985" t="str">
            <v/>
          </cell>
          <cell r="F6985" t="str">
            <v>N</v>
          </cell>
          <cell r="G6985" t="str">
            <v>N</v>
          </cell>
          <cell r="H6985" t="str">
            <v/>
          </cell>
          <cell r="I6985" t="str">
            <v/>
          </cell>
          <cell r="J6985" t="str">
            <v>N/A</v>
          </cell>
        </row>
        <row r="6986">
          <cell r="B6986" t="str">
            <v>FCGI1230</v>
          </cell>
          <cell r="C6986" t="str">
            <v/>
          </cell>
          <cell r="D6986" t="str">
            <v>N</v>
          </cell>
          <cell r="E6986" t="str">
            <v/>
          </cell>
          <cell r="F6986" t="str">
            <v>N</v>
          </cell>
          <cell r="G6986" t="str">
            <v>N</v>
          </cell>
          <cell r="H6986" t="str">
            <v/>
          </cell>
          <cell r="I6986" t="str">
            <v/>
          </cell>
          <cell r="J6986" t="str">
            <v>N/A</v>
          </cell>
        </row>
        <row r="6987">
          <cell r="B6987" t="str">
            <v>FCGI1231</v>
          </cell>
          <cell r="C6987" t="str">
            <v/>
          </cell>
          <cell r="D6987" t="str">
            <v>N</v>
          </cell>
          <cell r="E6987" t="str">
            <v/>
          </cell>
          <cell r="F6987" t="str">
            <v>N</v>
          </cell>
          <cell r="G6987" t="str">
            <v>N</v>
          </cell>
          <cell r="H6987" t="str">
            <v/>
          </cell>
          <cell r="I6987" t="str">
            <v/>
          </cell>
          <cell r="J6987" t="str">
            <v>N/A</v>
          </cell>
        </row>
        <row r="6988">
          <cell r="B6988" t="str">
            <v>FCGI1232</v>
          </cell>
          <cell r="C6988" t="str">
            <v/>
          </cell>
          <cell r="D6988" t="str">
            <v>N</v>
          </cell>
          <cell r="E6988" t="str">
            <v/>
          </cell>
          <cell r="F6988" t="str">
            <v>N</v>
          </cell>
          <cell r="G6988" t="str">
            <v>N</v>
          </cell>
          <cell r="H6988" t="str">
            <v/>
          </cell>
          <cell r="I6988" t="str">
            <v/>
          </cell>
          <cell r="J6988" t="str">
            <v>N/A</v>
          </cell>
        </row>
        <row r="6989">
          <cell r="B6989" t="str">
            <v>FCGI1233</v>
          </cell>
          <cell r="C6989" t="str">
            <v/>
          </cell>
          <cell r="D6989" t="str">
            <v>N</v>
          </cell>
          <cell r="E6989" t="str">
            <v/>
          </cell>
          <cell r="F6989" t="str">
            <v>N</v>
          </cell>
          <cell r="G6989" t="str">
            <v>N</v>
          </cell>
          <cell r="H6989" t="str">
            <v/>
          </cell>
          <cell r="I6989" t="str">
            <v/>
          </cell>
          <cell r="J6989" t="str">
            <v>N/A</v>
          </cell>
        </row>
        <row r="6990">
          <cell r="B6990" t="str">
            <v>FCGI1240</v>
          </cell>
          <cell r="C6990" t="str">
            <v/>
          </cell>
          <cell r="D6990" t="str">
            <v>N</v>
          </cell>
          <cell r="E6990" t="str">
            <v/>
          </cell>
          <cell r="F6990" t="str">
            <v>N</v>
          </cell>
          <cell r="G6990" t="str">
            <v>N</v>
          </cell>
          <cell r="H6990" t="str">
            <v/>
          </cell>
          <cell r="I6990" t="str">
            <v/>
          </cell>
          <cell r="J6990" t="str">
            <v>N/A</v>
          </cell>
        </row>
        <row r="6991">
          <cell r="B6991" t="str">
            <v>FCGI1241</v>
          </cell>
          <cell r="C6991" t="str">
            <v/>
          </cell>
          <cell r="D6991" t="str">
            <v>N</v>
          </cell>
          <cell r="E6991" t="str">
            <v/>
          </cell>
          <cell r="F6991" t="str">
            <v>N</v>
          </cell>
          <cell r="G6991" t="str">
            <v>N</v>
          </cell>
          <cell r="H6991" t="str">
            <v/>
          </cell>
          <cell r="I6991" t="str">
            <v/>
          </cell>
          <cell r="J6991" t="str">
            <v>N/A</v>
          </cell>
        </row>
        <row r="6992">
          <cell r="B6992" t="str">
            <v>FCGI1242</v>
          </cell>
          <cell r="C6992" t="str">
            <v/>
          </cell>
          <cell r="D6992" t="str">
            <v>N</v>
          </cell>
          <cell r="E6992" t="str">
            <v/>
          </cell>
          <cell r="F6992" t="str">
            <v>N</v>
          </cell>
          <cell r="G6992" t="str">
            <v>N</v>
          </cell>
          <cell r="H6992" t="str">
            <v/>
          </cell>
          <cell r="I6992" t="str">
            <v/>
          </cell>
          <cell r="J6992" t="str">
            <v>N/A</v>
          </cell>
        </row>
        <row r="6993">
          <cell r="B6993" t="str">
            <v>FCGI1243</v>
          </cell>
          <cell r="C6993" t="str">
            <v/>
          </cell>
          <cell r="D6993" t="str">
            <v>N</v>
          </cell>
          <cell r="E6993" t="str">
            <v/>
          </cell>
          <cell r="F6993" t="str">
            <v>N</v>
          </cell>
          <cell r="G6993" t="str">
            <v>N</v>
          </cell>
          <cell r="H6993" t="str">
            <v/>
          </cell>
          <cell r="I6993" t="str">
            <v/>
          </cell>
          <cell r="J6993" t="str">
            <v>N/A</v>
          </cell>
        </row>
        <row r="6994">
          <cell r="B6994" t="str">
            <v>FCGI1244</v>
          </cell>
          <cell r="C6994" t="str">
            <v/>
          </cell>
          <cell r="D6994" t="str">
            <v>N</v>
          </cell>
          <cell r="E6994" t="str">
            <v/>
          </cell>
          <cell r="F6994" t="str">
            <v>N</v>
          </cell>
          <cell r="G6994" t="str">
            <v>N</v>
          </cell>
          <cell r="H6994" t="str">
            <v/>
          </cell>
          <cell r="I6994" t="str">
            <v/>
          </cell>
          <cell r="J6994" t="str">
            <v>N/A</v>
          </cell>
        </row>
        <row r="6995">
          <cell r="B6995" t="str">
            <v>FCGI1245</v>
          </cell>
          <cell r="C6995" t="str">
            <v/>
          </cell>
          <cell r="D6995" t="str">
            <v>N</v>
          </cell>
          <cell r="E6995" t="str">
            <v/>
          </cell>
          <cell r="F6995" t="str">
            <v>N</v>
          </cell>
          <cell r="G6995" t="str">
            <v>N</v>
          </cell>
          <cell r="H6995" t="str">
            <v/>
          </cell>
          <cell r="I6995" t="str">
            <v/>
          </cell>
          <cell r="J6995" t="str">
            <v>N/A</v>
          </cell>
        </row>
        <row r="6996">
          <cell r="B6996" t="str">
            <v>FCGI1250</v>
          </cell>
          <cell r="C6996" t="str">
            <v/>
          </cell>
          <cell r="D6996" t="str">
            <v>N</v>
          </cell>
          <cell r="E6996" t="str">
            <v/>
          </cell>
          <cell r="F6996" t="str">
            <v>N</v>
          </cell>
          <cell r="G6996" t="str">
            <v>N</v>
          </cell>
          <cell r="H6996" t="str">
            <v/>
          </cell>
          <cell r="I6996" t="str">
            <v/>
          </cell>
          <cell r="J6996" t="str">
            <v>N/A</v>
          </cell>
        </row>
        <row r="6997">
          <cell r="B6997" t="str">
            <v>FCGI1251</v>
          </cell>
          <cell r="C6997" t="str">
            <v/>
          </cell>
          <cell r="D6997" t="str">
            <v>N</v>
          </cell>
          <cell r="E6997" t="str">
            <v/>
          </cell>
          <cell r="F6997" t="str">
            <v>N</v>
          </cell>
          <cell r="G6997" t="str">
            <v>N</v>
          </cell>
          <cell r="H6997" t="str">
            <v/>
          </cell>
          <cell r="I6997" t="str">
            <v/>
          </cell>
          <cell r="J6997" t="str">
            <v>N/A</v>
          </cell>
        </row>
        <row r="6998">
          <cell r="B6998" t="str">
            <v>FCGI1252</v>
          </cell>
          <cell r="C6998" t="str">
            <v/>
          </cell>
          <cell r="D6998" t="str">
            <v>N</v>
          </cell>
          <cell r="E6998" t="str">
            <v/>
          </cell>
          <cell r="F6998" t="str">
            <v>N</v>
          </cell>
          <cell r="G6998" t="str">
            <v>N</v>
          </cell>
          <cell r="H6998" t="str">
            <v/>
          </cell>
          <cell r="I6998" t="str">
            <v/>
          </cell>
          <cell r="J6998" t="str">
            <v>N/A</v>
          </cell>
        </row>
        <row r="6999">
          <cell r="B6999" t="str">
            <v>FCGI1253</v>
          </cell>
          <cell r="C6999" t="str">
            <v/>
          </cell>
          <cell r="D6999" t="str">
            <v>N</v>
          </cell>
          <cell r="E6999" t="str">
            <v/>
          </cell>
          <cell r="F6999" t="str">
            <v>N</v>
          </cell>
          <cell r="G6999" t="str">
            <v>N</v>
          </cell>
          <cell r="H6999" t="str">
            <v/>
          </cell>
          <cell r="I6999" t="str">
            <v/>
          </cell>
          <cell r="J6999" t="str">
            <v>N/A</v>
          </cell>
        </row>
        <row r="7000">
          <cell r="B7000" t="str">
            <v>FCGI1254</v>
          </cell>
          <cell r="C7000" t="str">
            <v/>
          </cell>
          <cell r="D7000" t="str">
            <v>N</v>
          </cell>
          <cell r="E7000" t="str">
            <v/>
          </cell>
          <cell r="F7000" t="str">
            <v>N</v>
          </cell>
          <cell r="G7000" t="str">
            <v>N</v>
          </cell>
          <cell r="H7000" t="str">
            <v/>
          </cell>
          <cell r="I7000" t="str">
            <v/>
          </cell>
          <cell r="J7000" t="str">
            <v>N/A</v>
          </cell>
        </row>
        <row r="7001">
          <cell r="B7001" t="str">
            <v>FCGI1260</v>
          </cell>
          <cell r="C7001" t="str">
            <v/>
          </cell>
          <cell r="D7001" t="str">
            <v>N</v>
          </cell>
          <cell r="E7001" t="str">
            <v/>
          </cell>
          <cell r="F7001" t="str">
            <v>N</v>
          </cell>
          <cell r="G7001" t="str">
            <v>N</v>
          </cell>
          <cell r="H7001" t="str">
            <v/>
          </cell>
          <cell r="I7001" t="str">
            <v/>
          </cell>
          <cell r="J7001" t="str">
            <v>N/A</v>
          </cell>
        </row>
        <row r="7002">
          <cell r="B7002" t="str">
            <v>FCGI1261</v>
          </cell>
          <cell r="C7002" t="str">
            <v/>
          </cell>
          <cell r="D7002" t="str">
            <v>N</v>
          </cell>
          <cell r="E7002" t="str">
            <v/>
          </cell>
          <cell r="F7002" t="str">
            <v>N</v>
          </cell>
          <cell r="G7002" t="str">
            <v>N</v>
          </cell>
          <cell r="H7002" t="str">
            <v/>
          </cell>
          <cell r="I7002" t="str">
            <v/>
          </cell>
          <cell r="J7002" t="str">
            <v>N/A</v>
          </cell>
        </row>
        <row r="7003">
          <cell r="B7003" t="str">
            <v>FCGI1262</v>
          </cell>
          <cell r="C7003" t="str">
            <v/>
          </cell>
          <cell r="D7003" t="str">
            <v>N</v>
          </cell>
          <cell r="E7003" t="str">
            <v/>
          </cell>
          <cell r="F7003" t="str">
            <v>N</v>
          </cell>
          <cell r="G7003" t="str">
            <v>N</v>
          </cell>
          <cell r="H7003" t="str">
            <v/>
          </cell>
          <cell r="I7003" t="str">
            <v/>
          </cell>
          <cell r="J7003" t="str">
            <v>N/A</v>
          </cell>
        </row>
        <row r="7004">
          <cell r="B7004" t="str">
            <v>FCGI1263</v>
          </cell>
          <cell r="C7004" t="str">
            <v/>
          </cell>
          <cell r="D7004" t="str">
            <v>N</v>
          </cell>
          <cell r="E7004" t="str">
            <v/>
          </cell>
          <cell r="F7004" t="str">
            <v>N</v>
          </cell>
          <cell r="G7004" t="str">
            <v>N</v>
          </cell>
          <cell r="H7004" t="str">
            <v/>
          </cell>
          <cell r="I7004" t="str">
            <v/>
          </cell>
          <cell r="J7004" t="str">
            <v>N/A</v>
          </cell>
        </row>
        <row r="7005">
          <cell r="B7005" t="str">
            <v>FCGI1265</v>
          </cell>
          <cell r="C7005" t="str">
            <v/>
          </cell>
          <cell r="D7005" t="str">
            <v>N</v>
          </cell>
          <cell r="E7005" t="str">
            <v/>
          </cell>
          <cell r="F7005" t="str">
            <v>N</v>
          </cell>
          <cell r="G7005" t="str">
            <v>N</v>
          </cell>
          <cell r="H7005" t="str">
            <v/>
          </cell>
          <cell r="I7005" t="str">
            <v/>
          </cell>
          <cell r="J7005" t="str">
            <v>N/A</v>
          </cell>
        </row>
        <row r="7006">
          <cell r="B7006" t="str">
            <v>FCGI1270</v>
          </cell>
          <cell r="C7006" t="str">
            <v/>
          </cell>
          <cell r="D7006" t="str">
            <v>N</v>
          </cell>
          <cell r="E7006" t="str">
            <v/>
          </cell>
          <cell r="F7006" t="str">
            <v>N</v>
          </cell>
          <cell r="G7006" t="str">
            <v>N</v>
          </cell>
          <cell r="H7006" t="str">
            <v/>
          </cell>
          <cell r="I7006" t="str">
            <v/>
          </cell>
          <cell r="J7006" t="str">
            <v>N/A</v>
          </cell>
        </row>
        <row r="7007">
          <cell r="B7007" t="str">
            <v>FCGI190@</v>
          </cell>
          <cell r="C7007" t="str">
            <v/>
          </cell>
          <cell r="D7007" t="str">
            <v>N</v>
          </cell>
          <cell r="E7007" t="str">
            <v/>
          </cell>
          <cell r="F7007" t="str">
            <v>N</v>
          </cell>
          <cell r="G7007" t="str">
            <v>N</v>
          </cell>
          <cell r="H7007" t="str">
            <v/>
          </cell>
          <cell r="I7007" t="str">
            <v/>
          </cell>
          <cell r="J7007" t="str">
            <v>N/A</v>
          </cell>
        </row>
        <row r="7008">
          <cell r="B7008" t="str">
            <v>FCGI1900</v>
          </cell>
          <cell r="C7008" t="str">
            <v/>
          </cell>
          <cell r="D7008" t="str">
            <v>N</v>
          </cell>
          <cell r="E7008" t="str">
            <v/>
          </cell>
          <cell r="F7008" t="str">
            <v>N</v>
          </cell>
          <cell r="G7008" t="str">
            <v>N</v>
          </cell>
          <cell r="H7008" t="str">
            <v/>
          </cell>
          <cell r="I7008" t="str">
            <v/>
          </cell>
          <cell r="J7008" t="str">
            <v>N/A</v>
          </cell>
        </row>
        <row r="7009">
          <cell r="B7009" t="str">
            <v>FCGI1910</v>
          </cell>
          <cell r="C7009" t="str">
            <v/>
          </cell>
          <cell r="D7009" t="str">
            <v>N</v>
          </cell>
          <cell r="E7009" t="str">
            <v/>
          </cell>
          <cell r="F7009" t="str">
            <v>N</v>
          </cell>
          <cell r="G7009" t="str">
            <v>N</v>
          </cell>
          <cell r="H7009" t="str">
            <v/>
          </cell>
          <cell r="I7009" t="str">
            <v/>
          </cell>
          <cell r="J7009" t="str">
            <v>N/A</v>
          </cell>
        </row>
        <row r="7010">
          <cell r="B7010" t="str">
            <v>FCGI1920</v>
          </cell>
          <cell r="C7010" t="str">
            <v/>
          </cell>
          <cell r="D7010" t="str">
            <v>N</v>
          </cell>
          <cell r="E7010" t="str">
            <v/>
          </cell>
          <cell r="F7010" t="str">
            <v>N</v>
          </cell>
          <cell r="G7010" t="str">
            <v>N</v>
          </cell>
          <cell r="H7010" t="str">
            <v/>
          </cell>
          <cell r="I7010" t="str">
            <v/>
          </cell>
          <cell r="J7010" t="str">
            <v>N/A</v>
          </cell>
        </row>
        <row r="7011">
          <cell r="B7011" t="str">
            <v>FCGI1930</v>
          </cell>
          <cell r="C7011" t="str">
            <v/>
          </cell>
          <cell r="D7011" t="str">
            <v>N</v>
          </cell>
          <cell r="E7011" t="str">
            <v/>
          </cell>
          <cell r="F7011" t="str">
            <v>N</v>
          </cell>
          <cell r="G7011" t="str">
            <v>N</v>
          </cell>
          <cell r="H7011" t="str">
            <v/>
          </cell>
          <cell r="I7011" t="str">
            <v/>
          </cell>
          <cell r="J7011" t="str">
            <v>N/A</v>
          </cell>
        </row>
        <row r="7012">
          <cell r="B7012" t="str">
            <v>FCGI1940</v>
          </cell>
          <cell r="C7012" t="str">
            <v/>
          </cell>
          <cell r="D7012" t="str">
            <v>N</v>
          </cell>
          <cell r="E7012" t="str">
            <v/>
          </cell>
          <cell r="F7012" t="str">
            <v>N</v>
          </cell>
          <cell r="G7012" t="str">
            <v>N</v>
          </cell>
          <cell r="H7012" t="str">
            <v/>
          </cell>
          <cell r="I7012" t="str">
            <v/>
          </cell>
          <cell r="J7012" t="str">
            <v>N/A</v>
          </cell>
        </row>
        <row r="7013">
          <cell r="B7013" t="str">
            <v>FCGI1950</v>
          </cell>
          <cell r="C7013" t="str">
            <v/>
          </cell>
          <cell r="D7013" t="str">
            <v>N</v>
          </cell>
          <cell r="E7013" t="str">
            <v/>
          </cell>
          <cell r="F7013" t="str">
            <v>N</v>
          </cell>
          <cell r="G7013" t="str">
            <v>N</v>
          </cell>
          <cell r="H7013" t="str">
            <v/>
          </cell>
          <cell r="I7013" t="str">
            <v/>
          </cell>
          <cell r="J7013" t="str">
            <v>N/A</v>
          </cell>
        </row>
        <row r="7014">
          <cell r="B7014" t="str">
            <v>FCGI1953</v>
          </cell>
          <cell r="C7014" t="str">
            <v/>
          </cell>
          <cell r="D7014" t="str">
            <v>N</v>
          </cell>
          <cell r="E7014" t="str">
            <v/>
          </cell>
          <cell r="F7014" t="str">
            <v>N</v>
          </cell>
          <cell r="G7014" t="str">
            <v>N</v>
          </cell>
          <cell r="H7014" t="str">
            <v/>
          </cell>
          <cell r="I7014" t="str">
            <v/>
          </cell>
          <cell r="J7014" t="str">
            <v>N/A</v>
          </cell>
        </row>
        <row r="7015">
          <cell r="B7015" t="str">
            <v>FCGI1990</v>
          </cell>
          <cell r="C7015" t="str">
            <v/>
          </cell>
          <cell r="D7015" t="str">
            <v>N</v>
          </cell>
          <cell r="E7015" t="str">
            <v/>
          </cell>
          <cell r="F7015" t="str">
            <v>N</v>
          </cell>
          <cell r="G7015" t="str">
            <v>N</v>
          </cell>
          <cell r="H7015" t="str">
            <v/>
          </cell>
          <cell r="I7015" t="str">
            <v/>
          </cell>
          <cell r="J7015" t="str">
            <v>N/A</v>
          </cell>
        </row>
        <row r="7016">
          <cell r="B7016" t="str">
            <v>FCGI1992</v>
          </cell>
          <cell r="C7016" t="str">
            <v/>
          </cell>
          <cell r="D7016" t="str">
            <v>N</v>
          </cell>
          <cell r="E7016" t="str">
            <v/>
          </cell>
          <cell r="F7016" t="str">
            <v>N</v>
          </cell>
          <cell r="G7016" t="str">
            <v>N</v>
          </cell>
          <cell r="H7016" t="str">
            <v/>
          </cell>
          <cell r="I7016" t="str">
            <v/>
          </cell>
          <cell r="J7016" t="str">
            <v>N/A</v>
          </cell>
        </row>
        <row r="7017">
          <cell r="B7017" t="str">
            <v>FCGI2003</v>
          </cell>
          <cell r="C7017" t="str">
            <v/>
          </cell>
          <cell r="D7017" t="str">
            <v>N</v>
          </cell>
          <cell r="E7017" t="str">
            <v/>
          </cell>
          <cell r="F7017" t="str">
            <v>N</v>
          </cell>
          <cell r="G7017" t="str">
            <v>N</v>
          </cell>
          <cell r="H7017" t="str">
            <v/>
          </cell>
          <cell r="I7017" t="str">
            <v/>
          </cell>
          <cell r="J7017" t="str">
            <v>N/A</v>
          </cell>
        </row>
        <row r="7018">
          <cell r="B7018" t="str">
            <v>FCGI2004</v>
          </cell>
          <cell r="C7018" t="str">
            <v/>
          </cell>
          <cell r="D7018" t="str">
            <v>N</v>
          </cell>
          <cell r="E7018" t="str">
            <v/>
          </cell>
          <cell r="F7018" t="str">
            <v>N</v>
          </cell>
          <cell r="G7018" t="str">
            <v>N</v>
          </cell>
          <cell r="H7018" t="str">
            <v/>
          </cell>
          <cell r="I7018" t="str">
            <v/>
          </cell>
          <cell r="J7018" t="str">
            <v>N/A</v>
          </cell>
        </row>
        <row r="7019">
          <cell r="B7019" t="str">
            <v>FCGI2005</v>
          </cell>
          <cell r="C7019" t="str">
            <v/>
          </cell>
          <cell r="D7019" t="str">
            <v>N</v>
          </cell>
          <cell r="E7019" t="str">
            <v/>
          </cell>
          <cell r="F7019" t="str">
            <v>N</v>
          </cell>
          <cell r="G7019" t="str">
            <v>N</v>
          </cell>
          <cell r="H7019" t="str">
            <v/>
          </cell>
          <cell r="I7019" t="str">
            <v/>
          </cell>
          <cell r="J7019" t="str">
            <v>N/A</v>
          </cell>
        </row>
        <row r="7020">
          <cell r="B7020" t="str">
            <v>FCGI2050</v>
          </cell>
          <cell r="C7020" t="str">
            <v/>
          </cell>
          <cell r="D7020" t="str">
            <v>N</v>
          </cell>
          <cell r="E7020" t="str">
            <v/>
          </cell>
          <cell r="F7020" t="str">
            <v>N</v>
          </cell>
          <cell r="G7020" t="str">
            <v>N</v>
          </cell>
          <cell r="H7020" t="str">
            <v/>
          </cell>
          <cell r="I7020" t="str">
            <v/>
          </cell>
          <cell r="J7020" t="str">
            <v>N/A</v>
          </cell>
        </row>
        <row r="7021">
          <cell r="B7021" t="str">
            <v>FCGI2051</v>
          </cell>
          <cell r="C7021" t="str">
            <v/>
          </cell>
          <cell r="D7021" t="str">
            <v>N</v>
          </cell>
          <cell r="E7021" t="str">
            <v/>
          </cell>
          <cell r="F7021" t="str">
            <v>N</v>
          </cell>
          <cell r="G7021" t="str">
            <v>N</v>
          </cell>
          <cell r="H7021" t="str">
            <v/>
          </cell>
          <cell r="I7021" t="str">
            <v/>
          </cell>
          <cell r="J7021" t="str">
            <v>N/A</v>
          </cell>
        </row>
        <row r="7022">
          <cell r="B7022" t="str">
            <v>FCGI2940</v>
          </cell>
          <cell r="C7022" t="str">
            <v/>
          </cell>
          <cell r="D7022" t="str">
            <v>N</v>
          </cell>
          <cell r="E7022" t="str">
            <v/>
          </cell>
          <cell r="F7022" t="str">
            <v>N</v>
          </cell>
          <cell r="G7022" t="str">
            <v>N</v>
          </cell>
          <cell r="H7022" t="str">
            <v/>
          </cell>
          <cell r="I7022" t="str">
            <v/>
          </cell>
          <cell r="J7022" t="str">
            <v>N/A</v>
          </cell>
        </row>
        <row r="7023">
          <cell r="B7023" t="str">
            <v>FCGI3002</v>
          </cell>
          <cell r="C7023" t="str">
            <v/>
          </cell>
          <cell r="D7023" t="str">
            <v>N</v>
          </cell>
          <cell r="E7023" t="str">
            <v/>
          </cell>
          <cell r="F7023" t="str">
            <v>N</v>
          </cell>
          <cell r="G7023" t="str">
            <v>N</v>
          </cell>
          <cell r="H7023" t="str">
            <v/>
          </cell>
          <cell r="I7023" t="str">
            <v/>
          </cell>
          <cell r="J7023" t="str">
            <v>N/A</v>
          </cell>
        </row>
        <row r="7024">
          <cell r="B7024" t="str">
            <v>FCGI3500</v>
          </cell>
          <cell r="C7024" t="str">
            <v/>
          </cell>
          <cell r="D7024" t="str">
            <v>N</v>
          </cell>
          <cell r="E7024" t="str">
            <v/>
          </cell>
          <cell r="F7024" t="str">
            <v>N</v>
          </cell>
          <cell r="G7024" t="str">
            <v>N</v>
          </cell>
          <cell r="H7024" t="str">
            <v/>
          </cell>
          <cell r="I7024" t="str">
            <v/>
          </cell>
          <cell r="J7024" t="str">
            <v>N/A</v>
          </cell>
        </row>
        <row r="7025">
          <cell r="B7025" t="str">
            <v>FCGI3504</v>
          </cell>
          <cell r="C7025" t="str">
            <v/>
          </cell>
          <cell r="D7025" t="str">
            <v>N</v>
          </cell>
          <cell r="E7025" t="str">
            <v/>
          </cell>
          <cell r="F7025" t="str">
            <v>N</v>
          </cell>
          <cell r="G7025" t="str">
            <v>N</v>
          </cell>
          <cell r="H7025" t="str">
            <v/>
          </cell>
          <cell r="I7025" t="str">
            <v/>
          </cell>
          <cell r="J7025" t="str">
            <v>N/A</v>
          </cell>
        </row>
        <row r="7026">
          <cell r="B7026" t="str">
            <v>FCGI3505</v>
          </cell>
          <cell r="C7026" t="str">
            <v/>
          </cell>
          <cell r="D7026" t="str">
            <v>N</v>
          </cell>
          <cell r="E7026" t="str">
            <v/>
          </cell>
          <cell r="F7026" t="str">
            <v>N</v>
          </cell>
          <cell r="G7026" t="str">
            <v>N</v>
          </cell>
          <cell r="H7026" t="str">
            <v/>
          </cell>
          <cell r="I7026" t="str">
            <v/>
          </cell>
          <cell r="J7026" t="str">
            <v>N/A</v>
          </cell>
        </row>
        <row r="7027">
          <cell r="B7027" t="str">
            <v>FCGI3506</v>
          </cell>
          <cell r="C7027" t="str">
            <v/>
          </cell>
          <cell r="D7027" t="str">
            <v>N</v>
          </cell>
          <cell r="E7027" t="str">
            <v/>
          </cell>
          <cell r="F7027" t="str">
            <v>N</v>
          </cell>
          <cell r="G7027" t="str">
            <v>N</v>
          </cell>
          <cell r="H7027" t="str">
            <v/>
          </cell>
          <cell r="I7027" t="str">
            <v/>
          </cell>
          <cell r="J7027" t="str">
            <v>N/A</v>
          </cell>
        </row>
        <row r="7028">
          <cell r="B7028" t="str">
            <v>FCGI3510</v>
          </cell>
          <cell r="C7028" t="str">
            <v/>
          </cell>
          <cell r="D7028" t="str">
            <v>N</v>
          </cell>
          <cell r="E7028" t="str">
            <v/>
          </cell>
          <cell r="F7028" t="str">
            <v>N</v>
          </cell>
          <cell r="G7028" t="str">
            <v>N</v>
          </cell>
          <cell r="H7028" t="str">
            <v/>
          </cell>
          <cell r="I7028" t="str">
            <v/>
          </cell>
          <cell r="J7028" t="str">
            <v>N/A</v>
          </cell>
        </row>
        <row r="7029">
          <cell r="B7029" t="str">
            <v>FCGI3520</v>
          </cell>
          <cell r="C7029" t="str">
            <v/>
          </cell>
          <cell r="D7029" t="str">
            <v>N</v>
          </cell>
          <cell r="E7029" t="str">
            <v/>
          </cell>
          <cell r="F7029" t="str">
            <v>N</v>
          </cell>
          <cell r="G7029" t="str">
            <v>N</v>
          </cell>
          <cell r="H7029" t="str">
            <v/>
          </cell>
          <cell r="I7029" t="str">
            <v/>
          </cell>
          <cell r="J7029" t="str">
            <v>N/A</v>
          </cell>
        </row>
        <row r="7030">
          <cell r="B7030" t="str">
            <v>FCGIADDS</v>
          </cell>
          <cell r="C7030" t="str">
            <v/>
          </cell>
          <cell r="D7030" t="str">
            <v>N</v>
          </cell>
          <cell r="E7030" t="str">
            <v/>
          </cell>
          <cell r="F7030" t="str">
            <v>N</v>
          </cell>
          <cell r="G7030" t="str">
            <v>N</v>
          </cell>
          <cell r="H7030" t="str">
            <v/>
          </cell>
          <cell r="I7030" t="str">
            <v/>
          </cell>
          <cell r="J7030" t="str">
            <v>N/A</v>
          </cell>
        </row>
        <row r="7031">
          <cell r="B7031" t="str">
            <v>FCGIF150</v>
          </cell>
          <cell r="C7031" t="str">
            <v/>
          </cell>
          <cell r="D7031" t="str">
            <v>N</v>
          </cell>
          <cell r="E7031" t="str">
            <v/>
          </cell>
          <cell r="F7031" t="str">
            <v>N</v>
          </cell>
          <cell r="G7031" t="str">
            <v>N</v>
          </cell>
          <cell r="H7031" t="str">
            <v/>
          </cell>
          <cell r="I7031" t="str">
            <v/>
          </cell>
          <cell r="J7031" t="str">
            <v>N/A</v>
          </cell>
        </row>
        <row r="7032">
          <cell r="B7032" t="str">
            <v>FCGIF210</v>
          </cell>
          <cell r="C7032" t="str">
            <v/>
          </cell>
          <cell r="D7032" t="str">
            <v>N</v>
          </cell>
          <cell r="E7032" t="str">
            <v/>
          </cell>
          <cell r="F7032" t="str">
            <v>N</v>
          </cell>
          <cell r="G7032" t="str">
            <v>N</v>
          </cell>
          <cell r="H7032" t="str">
            <v/>
          </cell>
          <cell r="I7032" t="str">
            <v/>
          </cell>
          <cell r="J7032" t="str">
            <v>N/A</v>
          </cell>
        </row>
        <row r="7033">
          <cell r="B7033" t="str">
            <v>FCGIF241</v>
          </cell>
          <cell r="C7033" t="str">
            <v/>
          </cell>
          <cell r="D7033" t="str">
            <v>N</v>
          </cell>
          <cell r="E7033" t="str">
            <v/>
          </cell>
          <cell r="F7033" t="str">
            <v>N</v>
          </cell>
          <cell r="G7033" t="str">
            <v>N</v>
          </cell>
          <cell r="H7033" t="str">
            <v/>
          </cell>
          <cell r="I7033" t="str">
            <v/>
          </cell>
          <cell r="J7033" t="str">
            <v>N/A</v>
          </cell>
        </row>
        <row r="7034">
          <cell r="B7034" t="str">
            <v>FCGIF242</v>
          </cell>
          <cell r="C7034" t="str">
            <v/>
          </cell>
          <cell r="D7034" t="str">
            <v>N</v>
          </cell>
          <cell r="E7034" t="str">
            <v/>
          </cell>
          <cell r="F7034" t="str">
            <v>N</v>
          </cell>
          <cell r="G7034" t="str">
            <v>N</v>
          </cell>
          <cell r="H7034" t="str">
            <v/>
          </cell>
          <cell r="I7034" t="str">
            <v/>
          </cell>
          <cell r="J7034" t="str">
            <v>N/A</v>
          </cell>
        </row>
        <row r="7035">
          <cell r="B7035" t="str">
            <v>FCGIF245</v>
          </cell>
          <cell r="C7035" t="str">
            <v/>
          </cell>
          <cell r="D7035" t="str">
            <v>N</v>
          </cell>
          <cell r="E7035" t="str">
            <v/>
          </cell>
          <cell r="F7035" t="str">
            <v>N</v>
          </cell>
          <cell r="G7035" t="str">
            <v>N</v>
          </cell>
          <cell r="H7035" t="str">
            <v/>
          </cell>
          <cell r="I7035" t="str">
            <v/>
          </cell>
          <cell r="J7035" t="str">
            <v>N/A</v>
          </cell>
        </row>
        <row r="7036">
          <cell r="B7036" t="str">
            <v>FCGIINIT</v>
          </cell>
          <cell r="C7036" t="str">
            <v/>
          </cell>
          <cell r="D7036" t="str">
            <v>N</v>
          </cell>
          <cell r="E7036" t="str">
            <v/>
          </cell>
          <cell r="F7036" t="str">
            <v>N</v>
          </cell>
          <cell r="G7036" t="str">
            <v>N</v>
          </cell>
          <cell r="H7036" t="str">
            <v/>
          </cell>
          <cell r="I7036" t="str">
            <v/>
          </cell>
          <cell r="J7036" t="str">
            <v>N/A</v>
          </cell>
        </row>
        <row r="7037">
          <cell r="B7037" t="str">
            <v>FCGIS001</v>
          </cell>
          <cell r="C7037" t="str">
            <v/>
          </cell>
          <cell r="D7037" t="str">
            <v>N</v>
          </cell>
          <cell r="E7037" t="str">
            <v/>
          </cell>
          <cell r="F7037" t="str">
            <v>N</v>
          </cell>
          <cell r="G7037" t="str">
            <v>N</v>
          </cell>
          <cell r="H7037" t="str">
            <v/>
          </cell>
          <cell r="I7037" t="str">
            <v/>
          </cell>
          <cell r="J7037" t="str">
            <v>N/A</v>
          </cell>
        </row>
        <row r="7038">
          <cell r="B7038" t="str">
            <v>FCGIS002</v>
          </cell>
          <cell r="C7038" t="str">
            <v/>
          </cell>
          <cell r="D7038" t="str">
            <v>N</v>
          </cell>
          <cell r="E7038" t="str">
            <v/>
          </cell>
          <cell r="F7038" t="str">
            <v>N</v>
          </cell>
          <cell r="G7038" t="str">
            <v>N</v>
          </cell>
          <cell r="H7038" t="str">
            <v/>
          </cell>
          <cell r="I7038" t="str">
            <v/>
          </cell>
          <cell r="J7038" t="str">
            <v>N/A</v>
          </cell>
        </row>
        <row r="7039">
          <cell r="B7039" t="str">
            <v>FCGIS003</v>
          </cell>
          <cell r="C7039" t="str">
            <v/>
          </cell>
          <cell r="D7039" t="str">
            <v>N</v>
          </cell>
          <cell r="E7039" t="str">
            <v/>
          </cell>
          <cell r="F7039" t="str">
            <v>N</v>
          </cell>
          <cell r="G7039" t="str">
            <v>N</v>
          </cell>
          <cell r="H7039" t="str">
            <v/>
          </cell>
          <cell r="I7039" t="str">
            <v/>
          </cell>
          <cell r="J7039" t="str">
            <v>N/A</v>
          </cell>
        </row>
        <row r="7040">
          <cell r="B7040" t="str">
            <v>FCGIS004</v>
          </cell>
          <cell r="C7040" t="str">
            <v/>
          </cell>
          <cell r="D7040" t="str">
            <v>N</v>
          </cell>
          <cell r="E7040" t="str">
            <v/>
          </cell>
          <cell r="F7040" t="str">
            <v>N</v>
          </cell>
          <cell r="G7040" t="str">
            <v>N</v>
          </cell>
          <cell r="H7040" t="str">
            <v/>
          </cell>
          <cell r="I7040" t="str">
            <v/>
          </cell>
          <cell r="J7040" t="str">
            <v>N/A</v>
          </cell>
        </row>
        <row r="7041">
          <cell r="B7041" t="str">
            <v>FCGIS005</v>
          </cell>
          <cell r="C7041" t="str">
            <v/>
          </cell>
          <cell r="D7041" t="str">
            <v>N</v>
          </cell>
          <cell r="E7041" t="str">
            <v/>
          </cell>
          <cell r="F7041" t="str">
            <v>N</v>
          </cell>
          <cell r="G7041" t="str">
            <v>N</v>
          </cell>
          <cell r="H7041" t="str">
            <v/>
          </cell>
          <cell r="I7041" t="str">
            <v/>
          </cell>
          <cell r="J7041" t="str">
            <v>N/A</v>
          </cell>
        </row>
        <row r="7042">
          <cell r="B7042" t="str">
            <v>FCGIS007</v>
          </cell>
          <cell r="C7042" t="str">
            <v/>
          </cell>
          <cell r="D7042" t="str">
            <v>N</v>
          </cell>
          <cell r="E7042" t="str">
            <v/>
          </cell>
          <cell r="F7042" t="str">
            <v>N</v>
          </cell>
          <cell r="G7042" t="str">
            <v>N</v>
          </cell>
          <cell r="H7042" t="str">
            <v/>
          </cell>
          <cell r="I7042" t="str">
            <v/>
          </cell>
          <cell r="J7042" t="str">
            <v>N/A</v>
          </cell>
        </row>
        <row r="7043">
          <cell r="B7043" t="str">
            <v>FCGIS008</v>
          </cell>
          <cell r="C7043" t="str">
            <v/>
          </cell>
          <cell r="D7043" t="str">
            <v>N</v>
          </cell>
          <cell r="E7043" t="str">
            <v/>
          </cell>
          <cell r="F7043" t="str">
            <v>N</v>
          </cell>
          <cell r="G7043" t="str">
            <v>N</v>
          </cell>
          <cell r="H7043" t="str">
            <v/>
          </cell>
          <cell r="I7043" t="str">
            <v/>
          </cell>
          <cell r="J7043" t="str">
            <v>N/A</v>
          </cell>
        </row>
        <row r="7044">
          <cell r="B7044" t="str">
            <v>FCGIS011</v>
          </cell>
          <cell r="C7044" t="str">
            <v/>
          </cell>
          <cell r="D7044" t="str">
            <v>N</v>
          </cell>
          <cell r="E7044" t="str">
            <v/>
          </cell>
          <cell r="F7044" t="str">
            <v>N</v>
          </cell>
          <cell r="G7044" t="str">
            <v>N</v>
          </cell>
          <cell r="H7044" t="str">
            <v/>
          </cell>
          <cell r="I7044" t="str">
            <v/>
          </cell>
          <cell r="J7044" t="str">
            <v>N/A</v>
          </cell>
        </row>
        <row r="7045">
          <cell r="B7045" t="str">
            <v>FCGIS014</v>
          </cell>
          <cell r="C7045" t="str">
            <v/>
          </cell>
          <cell r="D7045" t="str">
            <v>N</v>
          </cell>
          <cell r="E7045" t="str">
            <v/>
          </cell>
          <cell r="F7045" t="str">
            <v>N</v>
          </cell>
          <cell r="G7045" t="str">
            <v>N</v>
          </cell>
          <cell r="H7045" t="str">
            <v/>
          </cell>
          <cell r="I7045" t="str">
            <v/>
          </cell>
          <cell r="J7045" t="str">
            <v>N/A</v>
          </cell>
        </row>
        <row r="7046">
          <cell r="B7046" t="str">
            <v>FCGIS104</v>
          </cell>
          <cell r="C7046" t="str">
            <v/>
          </cell>
          <cell r="D7046" t="str">
            <v>N</v>
          </cell>
          <cell r="E7046" t="str">
            <v/>
          </cell>
          <cell r="F7046" t="str">
            <v>N</v>
          </cell>
          <cell r="G7046" t="str">
            <v>N</v>
          </cell>
          <cell r="H7046" t="str">
            <v/>
          </cell>
          <cell r="I7046" t="str">
            <v/>
          </cell>
          <cell r="J7046" t="str">
            <v>N/A</v>
          </cell>
        </row>
        <row r="7047">
          <cell r="B7047" t="str">
            <v>FCGIS105</v>
          </cell>
          <cell r="C7047" t="str">
            <v/>
          </cell>
          <cell r="D7047" t="str">
            <v>N</v>
          </cell>
          <cell r="E7047" t="str">
            <v/>
          </cell>
          <cell r="F7047" t="str">
            <v>N</v>
          </cell>
          <cell r="G7047" t="str">
            <v>N</v>
          </cell>
          <cell r="H7047" t="str">
            <v/>
          </cell>
          <cell r="I7047" t="str">
            <v/>
          </cell>
          <cell r="J7047" t="str">
            <v>N/A</v>
          </cell>
        </row>
        <row r="7048">
          <cell r="B7048" t="str">
            <v>FCGIS202</v>
          </cell>
          <cell r="C7048" t="str">
            <v/>
          </cell>
          <cell r="D7048" t="str">
            <v>N</v>
          </cell>
          <cell r="E7048" t="str">
            <v/>
          </cell>
          <cell r="F7048" t="str">
            <v>N</v>
          </cell>
          <cell r="G7048" t="str">
            <v>N</v>
          </cell>
          <cell r="H7048" t="str">
            <v/>
          </cell>
          <cell r="I7048" t="str">
            <v/>
          </cell>
          <cell r="J7048" t="str">
            <v>N/A</v>
          </cell>
        </row>
        <row r="7049">
          <cell r="B7049" t="str">
            <v>FCGIS210</v>
          </cell>
          <cell r="C7049" t="str">
            <v/>
          </cell>
          <cell r="D7049" t="str">
            <v>N</v>
          </cell>
          <cell r="E7049" t="str">
            <v/>
          </cell>
          <cell r="F7049" t="str">
            <v>N</v>
          </cell>
          <cell r="G7049" t="str">
            <v>N</v>
          </cell>
          <cell r="H7049" t="str">
            <v/>
          </cell>
          <cell r="I7049" t="str">
            <v/>
          </cell>
          <cell r="J7049" t="str">
            <v>N/A</v>
          </cell>
        </row>
        <row r="7050">
          <cell r="B7050" t="str">
            <v>FCGIS211</v>
          </cell>
          <cell r="C7050" t="str">
            <v/>
          </cell>
          <cell r="D7050" t="str">
            <v>N</v>
          </cell>
          <cell r="E7050" t="str">
            <v/>
          </cell>
          <cell r="F7050" t="str">
            <v>N</v>
          </cell>
          <cell r="G7050" t="str">
            <v>N</v>
          </cell>
          <cell r="H7050" t="str">
            <v/>
          </cell>
          <cell r="I7050" t="str">
            <v/>
          </cell>
          <cell r="J7050" t="str">
            <v>N/A</v>
          </cell>
        </row>
        <row r="7051">
          <cell r="B7051" t="str">
            <v>FCGIS213</v>
          </cell>
          <cell r="C7051" t="str">
            <v/>
          </cell>
          <cell r="D7051" t="str">
            <v>N</v>
          </cell>
          <cell r="E7051" t="str">
            <v/>
          </cell>
          <cell r="F7051" t="str">
            <v>N</v>
          </cell>
          <cell r="G7051" t="str">
            <v>N</v>
          </cell>
          <cell r="H7051" t="str">
            <v/>
          </cell>
          <cell r="I7051" t="str">
            <v/>
          </cell>
          <cell r="J7051" t="str">
            <v>N/A</v>
          </cell>
        </row>
        <row r="7052">
          <cell r="B7052" t="str">
            <v>FCGIS214</v>
          </cell>
          <cell r="C7052" t="str">
            <v/>
          </cell>
          <cell r="D7052" t="str">
            <v>N</v>
          </cell>
          <cell r="E7052" t="str">
            <v/>
          </cell>
          <cell r="F7052" t="str">
            <v>N</v>
          </cell>
          <cell r="G7052" t="str">
            <v>N</v>
          </cell>
          <cell r="H7052" t="str">
            <v/>
          </cell>
          <cell r="I7052" t="str">
            <v/>
          </cell>
          <cell r="J7052" t="str">
            <v>N/A</v>
          </cell>
        </row>
        <row r="7053">
          <cell r="B7053" t="str">
            <v>FCGIS931</v>
          </cell>
          <cell r="C7053" t="str">
            <v/>
          </cell>
          <cell r="D7053" t="str">
            <v>N</v>
          </cell>
          <cell r="E7053" t="str">
            <v/>
          </cell>
          <cell r="F7053" t="str">
            <v>N</v>
          </cell>
          <cell r="G7053" t="str">
            <v>N</v>
          </cell>
          <cell r="H7053" t="str">
            <v/>
          </cell>
          <cell r="I7053" t="str">
            <v/>
          </cell>
          <cell r="J7053" t="str">
            <v>N/A</v>
          </cell>
        </row>
        <row r="7054">
          <cell r="B7054" t="str">
            <v>FCGIS990</v>
          </cell>
          <cell r="C7054" t="str">
            <v/>
          </cell>
          <cell r="D7054" t="str">
            <v>N</v>
          </cell>
          <cell r="E7054" t="str">
            <v/>
          </cell>
          <cell r="F7054" t="str">
            <v>N</v>
          </cell>
          <cell r="G7054" t="str">
            <v>N</v>
          </cell>
          <cell r="H7054" t="str">
            <v/>
          </cell>
          <cell r="I7054" t="str">
            <v/>
          </cell>
          <cell r="J7054" t="str">
            <v>N/A</v>
          </cell>
        </row>
        <row r="7055">
          <cell r="B7055" t="str">
            <v>FCGIS991</v>
          </cell>
          <cell r="C7055" t="str">
            <v/>
          </cell>
          <cell r="D7055" t="str">
            <v>N</v>
          </cell>
          <cell r="E7055" t="str">
            <v/>
          </cell>
          <cell r="F7055" t="str">
            <v>N</v>
          </cell>
          <cell r="G7055" t="str">
            <v>N</v>
          </cell>
          <cell r="H7055" t="str">
            <v/>
          </cell>
          <cell r="I7055" t="str">
            <v/>
          </cell>
          <cell r="J7055" t="str">
            <v>N/A</v>
          </cell>
        </row>
        <row r="7056">
          <cell r="B7056" t="str">
            <v>FCGISERR</v>
          </cell>
          <cell r="C7056" t="str">
            <v/>
          </cell>
          <cell r="D7056" t="str">
            <v>N</v>
          </cell>
          <cell r="E7056" t="str">
            <v/>
          </cell>
          <cell r="F7056" t="str">
            <v>N</v>
          </cell>
          <cell r="G7056" t="str">
            <v>N</v>
          </cell>
          <cell r="H7056" t="str">
            <v/>
          </cell>
          <cell r="I7056" t="str">
            <v/>
          </cell>
          <cell r="J7056" t="str">
            <v>N/A</v>
          </cell>
        </row>
        <row r="7057">
          <cell r="B7057" t="str">
            <v>FCGISMAC</v>
          </cell>
          <cell r="C7057" t="str">
            <v/>
          </cell>
          <cell r="D7057" t="str">
            <v>N</v>
          </cell>
          <cell r="E7057" t="str">
            <v/>
          </cell>
          <cell r="F7057" t="str">
            <v>N</v>
          </cell>
          <cell r="G7057" t="str">
            <v>N</v>
          </cell>
          <cell r="H7057" t="str">
            <v/>
          </cell>
          <cell r="I7057" t="str">
            <v/>
          </cell>
          <cell r="J7057" t="str">
            <v>N/A</v>
          </cell>
        </row>
        <row r="7058">
          <cell r="B7058" t="str">
            <v>FCGISMAP</v>
          </cell>
          <cell r="C7058" t="str">
            <v/>
          </cell>
          <cell r="D7058" t="str">
            <v>N</v>
          </cell>
          <cell r="E7058" t="str">
            <v/>
          </cell>
          <cell r="F7058" t="str">
            <v>N</v>
          </cell>
          <cell r="G7058" t="str">
            <v>N</v>
          </cell>
          <cell r="H7058" t="str">
            <v/>
          </cell>
          <cell r="I7058" t="str">
            <v/>
          </cell>
          <cell r="J7058" t="str">
            <v>N/A</v>
          </cell>
        </row>
        <row r="7059">
          <cell r="B7059" t="str">
            <v>FCGISREF</v>
          </cell>
          <cell r="C7059" t="str">
            <v/>
          </cell>
          <cell r="D7059" t="str">
            <v>N</v>
          </cell>
          <cell r="E7059" t="str">
            <v/>
          </cell>
          <cell r="F7059" t="str">
            <v>N</v>
          </cell>
          <cell r="G7059" t="str">
            <v>N</v>
          </cell>
          <cell r="H7059" t="str">
            <v/>
          </cell>
          <cell r="I7059" t="str">
            <v/>
          </cell>
          <cell r="J7059" t="str">
            <v>N/A</v>
          </cell>
        </row>
        <row r="7060">
          <cell r="B7060" t="str">
            <v>FCGISTMR</v>
          </cell>
          <cell r="C7060" t="str">
            <v/>
          </cell>
          <cell r="D7060" t="str">
            <v>N</v>
          </cell>
          <cell r="E7060" t="str">
            <v/>
          </cell>
          <cell r="F7060" t="str">
            <v>N</v>
          </cell>
          <cell r="G7060" t="str">
            <v>N</v>
          </cell>
          <cell r="H7060" t="str">
            <v/>
          </cell>
          <cell r="I7060" t="str">
            <v/>
          </cell>
          <cell r="J7060" t="str">
            <v>N/A</v>
          </cell>
        </row>
        <row r="7061">
          <cell r="B7061" t="str">
            <v>FCGJ2003</v>
          </cell>
          <cell r="C7061" t="str">
            <v/>
          </cell>
          <cell r="D7061" t="str">
            <v>N</v>
          </cell>
          <cell r="E7061" t="str">
            <v/>
          </cell>
          <cell r="F7061" t="str">
            <v>N</v>
          </cell>
          <cell r="G7061" t="str">
            <v>N</v>
          </cell>
          <cell r="H7061" t="str">
            <v/>
          </cell>
          <cell r="I7061" t="str">
            <v/>
          </cell>
          <cell r="J7061" t="str">
            <v>N/A</v>
          </cell>
        </row>
        <row r="7062">
          <cell r="B7062" t="str">
            <v>ISMAC</v>
          </cell>
          <cell r="C7062" t="str">
            <v/>
          </cell>
          <cell r="D7062" t="str">
            <v>N</v>
          </cell>
          <cell r="E7062" t="str">
            <v/>
          </cell>
          <cell r="F7062" t="str">
            <v>N</v>
          </cell>
          <cell r="G7062" t="str">
            <v>N</v>
          </cell>
          <cell r="H7062" t="str">
            <v/>
          </cell>
          <cell r="I7062" t="str">
            <v/>
          </cell>
          <cell r="J7062" t="str">
            <v>N/A</v>
          </cell>
        </row>
        <row r="7063">
          <cell r="B7063" t="str">
            <v>KCGI1101</v>
          </cell>
          <cell r="C7063" t="str">
            <v/>
          </cell>
          <cell r="D7063" t="str">
            <v>N</v>
          </cell>
          <cell r="E7063" t="str">
            <v/>
          </cell>
          <cell r="F7063" t="str">
            <v>N</v>
          </cell>
          <cell r="G7063" t="str">
            <v>N</v>
          </cell>
          <cell r="H7063" t="str">
            <v/>
          </cell>
          <cell r="I7063" t="str">
            <v/>
          </cell>
          <cell r="J7063" t="str">
            <v>N/A</v>
          </cell>
        </row>
        <row r="7064">
          <cell r="B7064" t="str">
            <v>KCGI1104</v>
          </cell>
          <cell r="C7064" t="str">
            <v/>
          </cell>
          <cell r="D7064" t="str">
            <v>N</v>
          </cell>
          <cell r="E7064" t="str">
            <v/>
          </cell>
          <cell r="F7064" t="str">
            <v>N</v>
          </cell>
          <cell r="G7064" t="str">
            <v>N</v>
          </cell>
          <cell r="H7064" t="str">
            <v/>
          </cell>
          <cell r="I7064" t="str">
            <v/>
          </cell>
          <cell r="J7064" t="str">
            <v>N/A</v>
          </cell>
        </row>
        <row r="7065">
          <cell r="B7065" t="str">
            <v>KCGI1105</v>
          </cell>
          <cell r="C7065" t="str">
            <v/>
          </cell>
          <cell r="D7065" t="str">
            <v>N</v>
          </cell>
          <cell r="E7065" t="str">
            <v/>
          </cell>
          <cell r="F7065" t="str">
            <v>N</v>
          </cell>
          <cell r="G7065" t="str">
            <v>N</v>
          </cell>
          <cell r="H7065" t="str">
            <v/>
          </cell>
          <cell r="I7065" t="str">
            <v/>
          </cell>
          <cell r="J7065" t="str">
            <v>N/A</v>
          </cell>
        </row>
        <row r="7066">
          <cell r="B7066" t="str">
            <v>KCGI1210</v>
          </cell>
          <cell r="C7066" t="str">
            <v/>
          </cell>
          <cell r="D7066" t="str">
            <v>N</v>
          </cell>
          <cell r="E7066" t="str">
            <v/>
          </cell>
          <cell r="F7066" t="str">
            <v>N</v>
          </cell>
          <cell r="G7066" t="str">
            <v>N</v>
          </cell>
          <cell r="H7066" t="str">
            <v/>
          </cell>
          <cell r="I7066" t="str">
            <v/>
          </cell>
          <cell r="J7066" t="str">
            <v>N/A</v>
          </cell>
        </row>
        <row r="7067">
          <cell r="B7067" t="str">
            <v>KCGI1211</v>
          </cell>
          <cell r="C7067" t="str">
            <v/>
          </cell>
          <cell r="D7067" t="str">
            <v>N</v>
          </cell>
          <cell r="E7067" t="str">
            <v/>
          </cell>
          <cell r="F7067" t="str">
            <v>N</v>
          </cell>
          <cell r="G7067" t="str">
            <v>N</v>
          </cell>
          <cell r="H7067" t="str">
            <v/>
          </cell>
          <cell r="I7067" t="str">
            <v/>
          </cell>
          <cell r="J7067" t="str">
            <v>N/A</v>
          </cell>
        </row>
        <row r="7068">
          <cell r="B7068" t="str">
            <v>KKGJ2003</v>
          </cell>
          <cell r="C7068" t="str">
            <v/>
          </cell>
          <cell r="D7068" t="str">
            <v>N</v>
          </cell>
          <cell r="E7068" t="str">
            <v/>
          </cell>
          <cell r="F7068" t="str">
            <v>N</v>
          </cell>
          <cell r="G7068" t="str">
            <v>N</v>
          </cell>
          <cell r="H7068" t="str">
            <v/>
          </cell>
          <cell r="I7068" t="str">
            <v/>
          </cell>
          <cell r="J7068" t="str">
            <v>N/A</v>
          </cell>
        </row>
        <row r="7069">
          <cell r="B7069" t="str">
            <v>OCGI1210</v>
          </cell>
          <cell r="C7069" t="str">
            <v/>
          </cell>
          <cell r="D7069" t="str">
            <v>N</v>
          </cell>
          <cell r="E7069" t="str">
            <v/>
          </cell>
          <cell r="F7069" t="str">
            <v>N</v>
          </cell>
          <cell r="G7069" t="str">
            <v>N</v>
          </cell>
          <cell r="H7069" t="str">
            <v/>
          </cell>
          <cell r="I7069" t="str">
            <v/>
          </cell>
          <cell r="J7069" t="str">
            <v>N/A</v>
          </cell>
        </row>
        <row r="7070">
          <cell r="B7070" t="str">
            <v>OCGI1211</v>
          </cell>
          <cell r="C7070" t="str">
            <v/>
          </cell>
          <cell r="D7070" t="str">
            <v>N</v>
          </cell>
          <cell r="E7070" t="str">
            <v/>
          </cell>
          <cell r="F7070" t="str">
            <v>N</v>
          </cell>
          <cell r="G7070" t="str">
            <v>N</v>
          </cell>
          <cell r="H7070" t="str">
            <v/>
          </cell>
          <cell r="I7070" t="str">
            <v/>
          </cell>
          <cell r="J7070" t="str">
            <v>N/A</v>
          </cell>
        </row>
        <row r="7071">
          <cell r="B7071" t="str">
            <v>OCGIF210</v>
          </cell>
          <cell r="C7071" t="str">
            <v/>
          </cell>
          <cell r="D7071" t="str">
            <v>N</v>
          </cell>
          <cell r="E7071" t="str">
            <v/>
          </cell>
          <cell r="F7071" t="str">
            <v>N</v>
          </cell>
          <cell r="G7071" t="str">
            <v>N</v>
          </cell>
          <cell r="H7071" t="str">
            <v/>
          </cell>
          <cell r="I7071" t="str">
            <v/>
          </cell>
          <cell r="J7071" t="str">
            <v>N/A</v>
          </cell>
        </row>
        <row r="7072">
          <cell r="B7072" t="str">
            <v>SCANA09</v>
          </cell>
          <cell r="C7072" t="str">
            <v/>
          </cell>
          <cell r="D7072" t="str">
            <v>N</v>
          </cell>
          <cell r="E7072" t="str">
            <v/>
          </cell>
          <cell r="F7072" t="str">
            <v>N</v>
          </cell>
          <cell r="G7072" t="str">
            <v>N</v>
          </cell>
          <cell r="H7072" t="str">
            <v/>
          </cell>
          <cell r="I7072" t="str">
            <v/>
          </cell>
          <cell r="J7072" t="str">
            <v>N/A</v>
          </cell>
        </row>
        <row r="7073">
          <cell r="B7073" t="str">
            <v>SCANA14</v>
          </cell>
          <cell r="C7073" t="str">
            <v/>
          </cell>
          <cell r="D7073" t="str">
            <v>N</v>
          </cell>
          <cell r="E7073" t="str">
            <v/>
          </cell>
          <cell r="F7073" t="str">
            <v>N</v>
          </cell>
          <cell r="G7073" t="str">
            <v>N</v>
          </cell>
          <cell r="H7073" t="str">
            <v/>
          </cell>
          <cell r="I7073" t="str">
            <v/>
          </cell>
          <cell r="J7073" t="str">
            <v>N/A</v>
          </cell>
        </row>
        <row r="7074">
          <cell r="B7074" t="str">
            <v>SCANA67</v>
          </cell>
          <cell r="C7074" t="str">
            <v/>
          </cell>
          <cell r="D7074" t="str">
            <v>N</v>
          </cell>
          <cell r="E7074" t="str">
            <v/>
          </cell>
          <cell r="F7074" t="str">
            <v>N</v>
          </cell>
          <cell r="G7074" t="str">
            <v>N</v>
          </cell>
          <cell r="H7074" t="str">
            <v/>
          </cell>
          <cell r="I7074" t="str">
            <v/>
          </cell>
          <cell r="J7074" t="str">
            <v>N/A</v>
          </cell>
        </row>
        <row r="7075">
          <cell r="B7075" t="str">
            <v>SCAND01</v>
          </cell>
          <cell r="C7075" t="str">
            <v/>
          </cell>
          <cell r="D7075" t="str">
            <v>N</v>
          </cell>
          <cell r="E7075" t="str">
            <v/>
          </cell>
          <cell r="F7075" t="str">
            <v>N</v>
          </cell>
          <cell r="G7075" t="str">
            <v>N</v>
          </cell>
          <cell r="H7075" t="str">
            <v/>
          </cell>
          <cell r="I7075" t="str">
            <v/>
          </cell>
          <cell r="J7075" t="str">
            <v>N/A</v>
          </cell>
        </row>
        <row r="7076">
          <cell r="B7076" t="str">
            <v>SCAND02</v>
          </cell>
          <cell r="C7076" t="str">
            <v/>
          </cell>
          <cell r="D7076" t="str">
            <v>N</v>
          </cell>
          <cell r="E7076" t="str">
            <v/>
          </cell>
          <cell r="F7076" t="str">
            <v>N</v>
          </cell>
          <cell r="G7076" t="str">
            <v>N</v>
          </cell>
          <cell r="H7076" t="str">
            <v/>
          </cell>
          <cell r="I7076" t="str">
            <v/>
          </cell>
          <cell r="J7076" t="str">
            <v>N/A</v>
          </cell>
        </row>
        <row r="7077">
          <cell r="B7077" t="str">
            <v>SCAND03</v>
          </cell>
          <cell r="C7077" t="str">
            <v/>
          </cell>
          <cell r="D7077" t="str">
            <v>N</v>
          </cell>
          <cell r="E7077" t="str">
            <v/>
          </cell>
          <cell r="F7077" t="str">
            <v>N</v>
          </cell>
          <cell r="G7077" t="str">
            <v>N</v>
          </cell>
          <cell r="H7077" t="str">
            <v/>
          </cell>
          <cell r="I7077" t="str">
            <v/>
          </cell>
          <cell r="J7077" t="str">
            <v>N/A</v>
          </cell>
        </row>
        <row r="7078">
          <cell r="B7078" t="str">
            <v>SCAND04</v>
          </cell>
          <cell r="C7078" t="str">
            <v/>
          </cell>
          <cell r="D7078" t="str">
            <v>N</v>
          </cell>
          <cell r="E7078" t="str">
            <v/>
          </cell>
          <cell r="F7078" t="str">
            <v>N</v>
          </cell>
          <cell r="G7078" t="str">
            <v>N</v>
          </cell>
          <cell r="H7078" t="str">
            <v/>
          </cell>
          <cell r="I7078" t="str">
            <v/>
          </cell>
          <cell r="J7078" t="str">
            <v>N/A</v>
          </cell>
        </row>
        <row r="7079">
          <cell r="B7079" t="str">
            <v>SCAND05</v>
          </cell>
          <cell r="C7079" t="str">
            <v/>
          </cell>
          <cell r="D7079" t="str">
            <v>N</v>
          </cell>
          <cell r="E7079" t="str">
            <v/>
          </cell>
          <cell r="F7079" t="str">
            <v>N</v>
          </cell>
          <cell r="G7079" t="str">
            <v>N</v>
          </cell>
          <cell r="H7079" t="str">
            <v/>
          </cell>
          <cell r="I7079" t="str">
            <v/>
          </cell>
          <cell r="J7079" t="str">
            <v>N/A</v>
          </cell>
        </row>
        <row r="7080">
          <cell r="B7080" t="str">
            <v>SCAND06</v>
          </cell>
          <cell r="C7080" t="str">
            <v/>
          </cell>
          <cell r="D7080" t="str">
            <v>N</v>
          </cell>
          <cell r="E7080" t="str">
            <v/>
          </cell>
          <cell r="F7080" t="str">
            <v>N</v>
          </cell>
          <cell r="G7080" t="str">
            <v>N</v>
          </cell>
          <cell r="H7080" t="str">
            <v/>
          </cell>
          <cell r="I7080" t="str">
            <v/>
          </cell>
          <cell r="J7080" t="str">
            <v>N/A</v>
          </cell>
        </row>
        <row r="7081">
          <cell r="B7081" t="str">
            <v>SCAND07</v>
          </cell>
          <cell r="C7081" t="str">
            <v/>
          </cell>
          <cell r="D7081" t="str">
            <v>N</v>
          </cell>
          <cell r="E7081" t="str">
            <v/>
          </cell>
          <cell r="F7081" t="str">
            <v>N</v>
          </cell>
          <cell r="G7081" t="str">
            <v>N</v>
          </cell>
          <cell r="H7081" t="str">
            <v/>
          </cell>
          <cell r="I7081" t="str">
            <v/>
          </cell>
          <cell r="J7081" t="str">
            <v>N/A</v>
          </cell>
        </row>
        <row r="7082">
          <cell r="B7082" t="str">
            <v>SCAND08</v>
          </cell>
          <cell r="C7082" t="str">
            <v/>
          </cell>
          <cell r="D7082" t="str">
            <v>N</v>
          </cell>
          <cell r="E7082" t="str">
            <v/>
          </cell>
          <cell r="F7082" t="str">
            <v>N</v>
          </cell>
          <cell r="G7082" t="str">
            <v>N</v>
          </cell>
          <cell r="H7082" t="str">
            <v/>
          </cell>
          <cell r="I7082" t="str">
            <v/>
          </cell>
          <cell r="J7082" t="str">
            <v>N/A</v>
          </cell>
        </row>
        <row r="7083">
          <cell r="B7083" t="str">
            <v>SCAND10</v>
          </cell>
          <cell r="C7083" t="str">
            <v/>
          </cell>
          <cell r="D7083" t="str">
            <v>N</v>
          </cell>
          <cell r="E7083" t="str">
            <v/>
          </cell>
          <cell r="F7083" t="str">
            <v>N</v>
          </cell>
          <cell r="G7083" t="str">
            <v>N</v>
          </cell>
          <cell r="H7083" t="str">
            <v/>
          </cell>
          <cell r="I7083" t="str">
            <v/>
          </cell>
          <cell r="J7083" t="str">
            <v>N/A</v>
          </cell>
        </row>
        <row r="7084">
          <cell r="B7084" t="str">
            <v>SCAND13</v>
          </cell>
          <cell r="C7084" t="str">
            <v/>
          </cell>
          <cell r="D7084" t="str">
            <v>N</v>
          </cell>
          <cell r="E7084" t="str">
            <v/>
          </cell>
          <cell r="F7084" t="str">
            <v>N</v>
          </cell>
          <cell r="G7084" t="str">
            <v>N</v>
          </cell>
          <cell r="H7084" t="str">
            <v/>
          </cell>
          <cell r="I7084" t="str">
            <v/>
          </cell>
          <cell r="J7084" t="str">
            <v>N/A</v>
          </cell>
        </row>
        <row r="7085">
          <cell r="B7085" t="str">
            <v>SCAND15</v>
          </cell>
          <cell r="C7085" t="str">
            <v/>
          </cell>
          <cell r="D7085" t="str">
            <v>N</v>
          </cell>
          <cell r="E7085" t="str">
            <v/>
          </cell>
          <cell r="F7085" t="str">
            <v>N</v>
          </cell>
          <cell r="G7085" t="str">
            <v>N</v>
          </cell>
          <cell r="H7085" t="str">
            <v/>
          </cell>
          <cell r="I7085" t="str">
            <v/>
          </cell>
          <cell r="J7085" t="str">
            <v>N/A</v>
          </cell>
        </row>
        <row r="7086">
          <cell r="B7086" t="str">
            <v>SCAND76</v>
          </cell>
          <cell r="C7086" t="str">
            <v/>
          </cell>
          <cell r="D7086" t="str">
            <v>N</v>
          </cell>
          <cell r="E7086" t="str">
            <v/>
          </cell>
          <cell r="F7086" t="str">
            <v>N</v>
          </cell>
          <cell r="G7086" t="str">
            <v>N</v>
          </cell>
          <cell r="H7086" t="str">
            <v/>
          </cell>
          <cell r="I7086" t="str">
            <v/>
          </cell>
          <cell r="J7086" t="str">
            <v>N/A</v>
          </cell>
        </row>
        <row r="7087">
          <cell r="B7087" t="str">
            <v>SCANFCG</v>
          </cell>
          <cell r="C7087" t="str">
            <v/>
          </cell>
          <cell r="D7087" t="str">
            <v>N</v>
          </cell>
          <cell r="E7087" t="str">
            <v/>
          </cell>
          <cell r="F7087" t="str">
            <v>N</v>
          </cell>
          <cell r="G7087" t="str">
            <v>N</v>
          </cell>
          <cell r="H7087" t="str">
            <v/>
          </cell>
          <cell r="I7087" t="str">
            <v/>
          </cell>
          <cell r="J7087" t="str">
            <v>N/A</v>
          </cell>
        </row>
        <row r="7088">
          <cell r="B7088" t="str">
            <v>SCANR06</v>
          </cell>
          <cell r="C7088" t="str">
            <v/>
          </cell>
          <cell r="D7088" t="str">
            <v>N</v>
          </cell>
          <cell r="E7088" t="str">
            <v/>
          </cell>
          <cell r="F7088" t="str">
            <v>N</v>
          </cell>
          <cell r="G7088" t="str">
            <v>N</v>
          </cell>
          <cell r="H7088" t="str">
            <v/>
          </cell>
          <cell r="I7088" t="str">
            <v/>
          </cell>
          <cell r="J7088" t="str">
            <v>N/A</v>
          </cell>
        </row>
        <row r="7089">
          <cell r="B7089" t="str">
            <v>SCANR610</v>
          </cell>
          <cell r="C7089" t="str">
            <v/>
          </cell>
          <cell r="D7089" t="str">
            <v>N</v>
          </cell>
          <cell r="E7089" t="str">
            <v/>
          </cell>
          <cell r="F7089" t="str">
            <v>N</v>
          </cell>
          <cell r="G7089" t="str">
            <v>N</v>
          </cell>
          <cell r="H7089" t="str">
            <v/>
          </cell>
          <cell r="I7089" t="str">
            <v/>
          </cell>
          <cell r="J7089" t="str">
            <v>N/A</v>
          </cell>
        </row>
        <row r="7090">
          <cell r="B7090" t="str">
            <v>COMREGID</v>
          </cell>
          <cell r="C7090" t="str">
            <v/>
          </cell>
          <cell r="D7090" t="str">
            <v>N</v>
          </cell>
          <cell r="E7090" t="str">
            <v/>
          </cell>
          <cell r="F7090" t="str">
            <v>N</v>
          </cell>
          <cell r="G7090" t="str">
            <v>N</v>
          </cell>
          <cell r="H7090" t="str">
            <v/>
          </cell>
          <cell r="I7090" t="str">
            <v/>
          </cell>
          <cell r="J7090" t="str">
            <v>N/A</v>
          </cell>
        </row>
        <row r="7091">
          <cell r="B7091" t="str">
            <v>COMREGID</v>
          </cell>
          <cell r="C7091" t="str">
            <v/>
          </cell>
          <cell r="D7091" t="str">
            <v>N</v>
          </cell>
          <cell r="E7091" t="str">
            <v/>
          </cell>
          <cell r="F7091" t="str">
            <v>N</v>
          </cell>
          <cell r="G7091" t="str">
            <v>N</v>
          </cell>
          <cell r="H7091" t="str">
            <v/>
          </cell>
          <cell r="I7091" t="str">
            <v/>
          </cell>
          <cell r="J7091" t="str">
            <v>N/A</v>
          </cell>
        </row>
        <row r="7092">
          <cell r="B7092" t="str">
            <v>COMREGID</v>
          </cell>
          <cell r="C7092" t="str">
            <v/>
          </cell>
          <cell r="D7092" t="str">
            <v>N</v>
          </cell>
          <cell r="E7092" t="str">
            <v/>
          </cell>
          <cell r="F7092" t="str">
            <v>N</v>
          </cell>
          <cell r="G7092" t="str">
            <v>N</v>
          </cell>
          <cell r="H7092" t="str">
            <v/>
          </cell>
          <cell r="I7092" t="str">
            <v/>
          </cell>
          <cell r="J7092" t="str">
            <v>N/A</v>
          </cell>
        </row>
        <row r="7093">
          <cell r="B7093" t="str">
            <v>IPBMRVS</v>
          </cell>
          <cell r="C7093" t="str">
            <v/>
          </cell>
          <cell r="D7093" t="str">
            <v>N</v>
          </cell>
          <cell r="E7093" t="str">
            <v/>
          </cell>
          <cell r="F7093" t="str">
            <v>N</v>
          </cell>
          <cell r="G7093" t="str">
            <v>N</v>
          </cell>
          <cell r="H7093" t="str">
            <v/>
          </cell>
          <cell r="I7093" t="str">
            <v/>
          </cell>
          <cell r="J7093" t="str">
            <v>N/A</v>
          </cell>
        </row>
        <row r="7094">
          <cell r="B7094" t="str">
            <v>M09TIFP</v>
          </cell>
          <cell r="C7094" t="str">
            <v/>
          </cell>
          <cell r="D7094" t="str">
            <v>N</v>
          </cell>
          <cell r="E7094" t="str">
            <v/>
          </cell>
          <cell r="F7094" t="str">
            <v>N</v>
          </cell>
          <cell r="G7094" t="str">
            <v>N</v>
          </cell>
          <cell r="H7094" t="str">
            <v/>
          </cell>
          <cell r="I7094" t="str">
            <v/>
          </cell>
          <cell r="J7094" t="str">
            <v>N/A</v>
          </cell>
        </row>
        <row r="7095">
          <cell r="B7095" t="str">
            <v>PBMRPLY</v>
          </cell>
          <cell r="C7095" t="str">
            <v/>
          </cell>
          <cell r="D7095" t="str">
            <v>N</v>
          </cell>
          <cell r="E7095" t="str">
            <v/>
          </cell>
          <cell r="F7095" t="str">
            <v>N</v>
          </cell>
          <cell r="G7095" t="str">
            <v>N</v>
          </cell>
          <cell r="H7095" t="str">
            <v/>
          </cell>
          <cell r="I7095" t="str">
            <v/>
          </cell>
          <cell r="J7095" t="str">
            <v>N/A</v>
          </cell>
        </row>
        <row r="7096">
          <cell r="B7096" t="str">
            <v>VT003(與MP9同名)</v>
          </cell>
          <cell r="C7096" t="str">
            <v/>
          </cell>
          <cell r="D7096" t="str">
            <v>N</v>
          </cell>
          <cell r="E7096" t="str">
            <v/>
          </cell>
          <cell r="F7096" t="str">
            <v>N</v>
          </cell>
          <cell r="G7096" t="str">
            <v>N</v>
          </cell>
          <cell r="H7096" t="str">
            <v/>
          </cell>
          <cell r="I7096" t="str">
            <v/>
          </cell>
          <cell r="J7096" t="str">
            <v>N/A</v>
          </cell>
        </row>
        <row r="7097">
          <cell r="B7097" t="str">
            <v>GETROACN</v>
          </cell>
          <cell r="C7097" t="str">
            <v>退還匯款（抓取匯出帳號）</v>
          </cell>
          <cell r="D7097" t="str">
            <v>Y</v>
          </cell>
          <cell r="E7097" t="str">
            <v/>
          </cell>
          <cell r="F7097" t="str">
            <v>N</v>
          </cell>
          <cell r="G7097" t="str">
            <v>N</v>
          </cell>
          <cell r="H7097" t="str">
            <v/>
          </cell>
          <cell r="I7097" t="str">
            <v/>
          </cell>
          <cell r="J7097" t="str">
            <v>N/A</v>
          </cell>
        </row>
        <row r="7098">
          <cell r="B7098" t="str">
            <v>TIR01112</v>
          </cell>
          <cell r="C7098" t="str">
            <v>匯入匯款－入帳</v>
          </cell>
          <cell r="D7098" t="str">
            <v>Y</v>
          </cell>
          <cell r="E7098" t="str">
            <v/>
          </cell>
          <cell r="F7098" t="str">
            <v>N</v>
          </cell>
          <cell r="G7098" t="str">
            <v>N</v>
          </cell>
          <cell r="H7098" t="str">
            <v/>
          </cell>
          <cell r="I7098" t="str">
            <v/>
          </cell>
          <cell r="J7098" t="str">
            <v>N/A</v>
          </cell>
        </row>
        <row r="7099">
          <cell r="B7099" t="str">
            <v>TIR01172</v>
          </cell>
          <cell r="C7099" t="str">
            <v>退匯入帳戶</v>
          </cell>
          <cell r="D7099" t="str">
            <v>Y</v>
          </cell>
          <cell r="E7099" t="str">
            <v/>
          </cell>
          <cell r="F7099" t="str">
            <v>N</v>
          </cell>
          <cell r="G7099" t="str">
            <v>N</v>
          </cell>
          <cell r="H7099" t="str">
            <v/>
          </cell>
          <cell r="I7099" t="str">
            <v/>
          </cell>
          <cell r="J7099" t="str">
            <v>N/A</v>
          </cell>
        </row>
        <row r="7100">
          <cell r="B7100" t="str">
            <v>TIR01412</v>
          </cell>
          <cell r="C7100" t="str">
            <v>一般通訊－收訊</v>
          </cell>
          <cell r="D7100" t="str">
            <v>N</v>
          </cell>
          <cell r="E7100" t="str">
            <v/>
          </cell>
          <cell r="F7100" t="str">
            <v>N</v>
          </cell>
          <cell r="G7100" t="str">
            <v>N</v>
          </cell>
          <cell r="H7100" t="str">
            <v/>
          </cell>
          <cell r="I7100" t="str">
            <v/>
          </cell>
          <cell r="J7100" t="str">
            <v>N/A</v>
          </cell>
        </row>
        <row r="7101">
          <cell r="B7101" t="str">
            <v>TIR01512</v>
          </cell>
          <cell r="C7101" t="str">
            <v>匯款狀況查詢（財金公司發查）</v>
          </cell>
          <cell r="D7101" t="str">
            <v>N</v>
          </cell>
          <cell r="E7101" t="str">
            <v/>
          </cell>
          <cell r="F7101" t="str">
            <v>N</v>
          </cell>
          <cell r="G7101" t="str">
            <v>N</v>
          </cell>
          <cell r="H7101" t="str">
            <v/>
          </cell>
          <cell r="I7101" t="str">
            <v/>
          </cell>
          <cell r="J7101" t="str">
            <v>N/A</v>
          </cell>
        </row>
        <row r="7102">
          <cell r="B7102" t="str">
            <v>TIR11112</v>
          </cell>
          <cell r="C7102" t="str">
            <v>匯入匯款－解付或退匯</v>
          </cell>
          <cell r="D7102" t="str">
            <v>Y</v>
          </cell>
          <cell r="E7102" t="str">
            <v/>
          </cell>
          <cell r="F7102" t="str">
            <v>N</v>
          </cell>
          <cell r="G7102" t="str">
            <v>N</v>
          </cell>
          <cell r="H7102" t="str">
            <v/>
          </cell>
          <cell r="I7102" t="str">
            <v/>
          </cell>
          <cell r="J7102" t="str">
            <v>N/A</v>
          </cell>
        </row>
        <row r="7103">
          <cell r="B7103" t="str">
            <v>TIR11172</v>
          </cell>
          <cell r="C7103" t="str">
            <v>退匯入待解</v>
          </cell>
          <cell r="D7103" t="str">
            <v>Y</v>
          </cell>
          <cell r="E7103" t="str">
            <v/>
          </cell>
          <cell r="F7103" t="str">
            <v>N</v>
          </cell>
          <cell r="G7103" t="str">
            <v>N</v>
          </cell>
          <cell r="H7103" t="str">
            <v/>
          </cell>
          <cell r="I7103" t="str">
            <v/>
          </cell>
          <cell r="J7103" t="str">
            <v>N/A</v>
          </cell>
        </row>
        <row r="7104">
          <cell r="B7104" t="str">
            <v>TQR01111</v>
          </cell>
          <cell r="C7104" t="str">
            <v>匯出匯款－傳送至財金</v>
          </cell>
          <cell r="D7104" t="str">
            <v>N</v>
          </cell>
          <cell r="E7104" t="str">
            <v/>
          </cell>
          <cell r="F7104" t="str">
            <v>N</v>
          </cell>
          <cell r="G7104" t="str">
            <v>N</v>
          </cell>
          <cell r="H7104" t="str">
            <v>FISC</v>
          </cell>
          <cell r="I7104" t="str">
            <v/>
          </cell>
          <cell r="J7104" t="str">
            <v>N/A</v>
          </cell>
        </row>
        <row r="7105">
          <cell r="B7105" t="str">
            <v>TQR01411</v>
          </cell>
          <cell r="C7105" t="str">
            <v>一般通訊－發訊</v>
          </cell>
          <cell r="D7105" t="str">
            <v>N</v>
          </cell>
          <cell r="E7105" t="str">
            <v/>
          </cell>
          <cell r="F7105" t="str">
            <v>N</v>
          </cell>
          <cell r="G7105" t="str">
            <v>N</v>
          </cell>
          <cell r="H7105" t="str">
            <v/>
          </cell>
          <cell r="I7105" t="str">
            <v/>
          </cell>
          <cell r="J7105" t="str">
            <v>N/A</v>
          </cell>
        </row>
        <row r="7106">
          <cell r="B7106" t="str">
            <v>TQR01511</v>
          </cell>
          <cell r="C7106" t="str">
            <v>匯款狀況查詢</v>
          </cell>
          <cell r="D7106" t="str">
            <v>N</v>
          </cell>
          <cell r="E7106" t="str">
            <v/>
          </cell>
          <cell r="F7106" t="str">
            <v>N</v>
          </cell>
          <cell r="G7106" t="str">
            <v>N</v>
          </cell>
          <cell r="H7106" t="str">
            <v/>
          </cell>
          <cell r="I7106" t="str">
            <v/>
          </cell>
          <cell r="J7106" t="str">
            <v>N/A</v>
          </cell>
        </row>
        <row r="7107">
          <cell r="B7107" t="str">
            <v>TQR11111</v>
          </cell>
          <cell r="C7107" t="str">
            <v>匯出匯款－財金回覆</v>
          </cell>
          <cell r="D7107" t="str">
            <v>Y</v>
          </cell>
          <cell r="E7107" t="str">
            <v/>
          </cell>
          <cell r="F7107" t="str">
            <v>N</v>
          </cell>
          <cell r="G7107" t="str">
            <v>N</v>
          </cell>
          <cell r="H7107" t="str">
            <v>FISC</v>
          </cell>
          <cell r="I7107" t="str">
            <v/>
          </cell>
          <cell r="J7107" t="str">
            <v>N/A</v>
          </cell>
        </row>
        <row r="7108">
          <cell r="B7108" t="str">
            <v>TQR11411</v>
          </cell>
          <cell r="C7108" t="str">
            <v>一般通訊－財金回覆</v>
          </cell>
          <cell r="D7108" t="str">
            <v>N</v>
          </cell>
          <cell r="E7108" t="str">
            <v/>
          </cell>
          <cell r="F7108" t="str">
            <v>N</v>
          </cell>
          <cell r="G7108" t="str">
            <v>N</v>
          </cell>
          <cell r="H7108" t="str">
            <v/>
          </cell>
          <cell r="I7108" t="str">
            <v/>
          </cell>
          <cell r="J7108" t="str">
            <v>N/A</v>
          </cell>
        </row>
        <row r="7109">
          <cell r="B7109" t="str">
            <v>TQR11511</v>
          </cell>
          <cell r="C7109" t="str">
            <v>匯款狀況查詢－財金回覆</v>
          </cell>
          <cell r="D7109" t="str">
            <v>N</v>
          </cell>
          <cell r="E7109" t="str">
            <v/>
          </cell>
          <cell r="F7109" t="str">
            <v>N</v>
          </cell>
          <cell r="G7109" t="str">
            <v>N</v>
          </cell>
          <cell r="H7109" t="str">
            <v/>
          </cell>
          <cell r="I7109" t="str">
            <v/>
          </cell>
          <cell r="J7109" t="str">
            <v>N/A</v>
          </cell>
        </row>
        <row r="7110">
          <cell r="B7110" t="str">
            <v>IFP0DACP</v>
          </cell>
          <cell r="C7110" t="str">
            <v>臨櫃系統主程式(IFP0DCTLCALLIFP0DACP)</v>
          </cell>
          <cell r="D7110" t="str">
            <v>N</v>
          </cell>
          <cell r="E7110" t="str">
            <v/>
          </cell>
          <cell r="F7110" t="str">
            <v>N</v>
          </cell>
          <cell r="G7110" t="str">
            <v>N</v>
          </cell>
          <cell r="H7110" t="str">
            <v/>
          </cell>
          <cell r="I7110" t="str">
            <v/>
          </cell>
          <cell r="J7110" t="str">
            <v>N/A</v>
          </cell>
        </row>
        <row r="7111">
          <cell r="B7111" t="str">
            <v>IFP0DCHK</v>
          </cell>
          <cell r="C7111" t="str">
            <v>臨櫃交易檢核</v>
          </cell>
          <cell r="D7111" t="str">
            <v>N</v>
          </cell>
          <cell r="E7111" t="str">
            <v/>
          </cell>
          <cell r="F7111" t="str">
            <v>N</v>
          </cell>
          <cell r="G7111" t="str">
            <v>N</v>
          </cell>
          <cell r="H7111" t="str">
            <v/>
          </cell>
          <cell r="I7111" t="str">
            <v/>
          </cell>
          <cell r="J7111" t="str">
            <v>N/A</v>
          </cell>
        </row>
        <row r="7112">
          <cell r="B7112" t="str">
            <v>IFP0DCTL</v>
          </cell>
          <cell r="C7112" t="str">
            <v>臨櫃系統主程式</v>
          </cell>
          <cell r="D7112" t="str">
            <v>N</v>
          </cell>
          <cell r="E7112" t="str">
            <v/>
          </cell>
          <cell r="F7112" t="str">
            <v>N</v>
          </cell>
          <cell r="G7112" t="str">
            <v>N</v>
          </cell>
          <cell r="H7112" t="str">
            <v/>
          </cell>
          <cell r="I7112" t="str">
            <v/>
          </cell>
          <cell r="J7112" t="str">
            <v>N/A</v>
          </cell>
        </row>
        <row r="7113">
          <cell r="B7113" t="str">
            <v>IFP0DEHP</v>
          </cell>
          <cell r="C7113" t="str">
            <v>臨櫃系統主程式</v>
          </cell>
          <cell r="D7113" t="str">
            <v>N</v>
          </cell>
          <cell r="E7113" t="str">
            <v/>
          </cell>
          <cell r="F7113" t="str">
            <v>N</v>
          </cell>
          <cell r="G7113" t="str">
            <v>N</v>
          </cell>
          <cell r="H7113" t="str">
            <v/>
          </cell>
          <cell r="I7113" t="str">
            <v/>
          </cell>
          <cell r="J7113" t="str">
            <v>N/A</v>
          </cell>
        </row>
        <row r="7114">
          <cell r="B7114" t="str">
            <v>IFP0DESB</v>
          </cell>
          <cell r="C7114" t="str">
            <v>臨櫃系統主程式</v>
          </cell>
          <cell r="D7114" t="str">
            <v>N</v>
          </cell>
          <cell r="E7114" t="str">
            <v/>
          </cell>
          <cell r="F7114" t="str">
            <v>N</v>
          </cell>
          <cell r="G7114" t="str">
            <v>N</v>
          </cell>
          <cell r="H7114" t="str">
            <v/>
          </cell>
          <cell r="I7114" t="str">
            <v/>
          </cell>
          <cell r="J7114" t="str">
            <v>N/A</v>
          </cell>
        </row>
        <row r="7115">
          <cell r="B7115" t="str">
            <v>IFP0DICP</v>
          </cell>
          <cell r="C7115" t="str">
            <v>臨櫃系統主程式</v>
          </cell>
          <cell r="D7115" t="str">
            <v>N</v>
          </cell>
          <cell r="E7115" t="str">
            <v/>
          </cell>
          <cell r="F7115" t="str">
            <v>N</v>
          </cell>
          <cell r="G7115" t="str">
            <v>N</v>
          </cell>
          <cell r="H7115" t="str">
            <v/>
          </cell>
          <cell r="I7115" t="str">
            <v/>
          </cell>
          <cell r="J7115" t="str">
            <v>N/A</v>
          </cell>
        </row>
        <row r="7116">
          <cell r="B7116" t="str">
            <v>IFP0DOCP</v>
          </cell>
          <cell r="C7116" t="str">
            <v>臨櫃系統主程式</v>
          </cell>
          <cell r="D7116" t="str">
            <v>N</v>
          </cell>
          <cell r="E7116" t="str">
            <v/>
          </cell>
          <cell r="F7116" t="str">
            <v>N</v>
          </cell>
          <cell r="G7116" t="str">
            <v>N</v>
          </cell>
          <cell r="H7116" t="str">
            <v/>
          </cell>
          <cell r="I7116" t="str">
            <v/>
          </cell>
          <cell r="J7116" t="str">
            <v>N/A</v>
          </cell>
        </row>
        <row r="7117">
          <cell r="B7117" t="str">
            <v>IFP0DPGM</v>
          </cell>
          <cell r="C7117" t="str">
            <v>臨櫃系統主程式</v>
          </cell>
          <cell r="D7117" t="str">
            <v>N</v>
          </cell>
          <cell r="E7117" t="str">
            <v/>
          </cell>
          <cell r="F7117" t="str">
            <v>N</v>
          </cell>
          <cell r="G7117" t="str">
            <v>N</v>
          </cell>
          <cell r="H7117" t="str">
            <v/>
          </cell>
          <cell r="I7117" t="str">
            <v/>
          </cell>
          <cell r="J7117" t="str">
            <v>N/A</v>
          </cell>
        </row>
        <row r="7118">
          <cell r="B7118" t="str">
            <v>IFP0DPRC</v>
          </cell>
          <cell r="C7118" t="str">
            <v>臨櫃系統主程式</v>
          </cell>
          <cell r="D7118" t="str">
            <v>N</v>
          </cell>
          <cell r="E7118" t="str">
            <v/>
          </cell>
          <cell r="F7118" t="str">
            <v>N</v>
          </cell>
          <cell r="G7118" t="str">
            <v>N</v>
          </cell>
          <cell r="H7118" t="str">
            <v/>
          </cell>
          <cell r="I7118" t="str">
            <v/>
          </cell>
          <cell r="J7118" t="str">
            <v>N/A</v>
          </cell>
        </row>
        <row r="7119">
          <cell r="B7119" t="str">
            <v>IFP0DPSB</v>
          </cell>
          <cell r="C7119" t="str">
            <v>臨櫃系統主程式</v>
          </cell>
          <cell r="D7119" t="str">
            <v>N</v>
          </cell>
          <cell r="E7119" t="str">
            <v/>
          </cell>
          <cell r="F7119" t="str">
            <v>N</v>
          </cell>
          <cell r="G7119" t="str">
            <v>N</v>
          </cell>
          <cell r="H7119" t="str">
            <v/>
          </cell>
          <cell r="I7119" t="str">
            <v/>
          </cell>
          <cell r="J7119" t="str">
            <v>N/A</v>
          </cell>
        </row>
        <row r="7120">
          <cell r="B7120" t="str">
            <v>IFP0DPUH</v>
          </cell>
          <cell r="C7120" t="str">
            <v>臨櫃系統主程式</v>
          </cell>
          <cell r="D7120" t="str">
            <v>N</v>
          </cell>
          <cell r="E7120" t="str">
            <v/>
          </cell>
          <cell r="F7120" t="str">
            <v>N</v>
          </cell>
          <cell r="G7120" t="str">
            <v>N</v>
          </cell>
          <cell r="H7120" t="str">
            <v/>
          </cell>
          <cell r="I7120" t="str">
            <v/>
          </cell>
          <cell r="J7120" t="str">
            <v>N/A</v>
          </cell>
        </row>
        <row r="7121">
          <cell r="B7121" t="str">
            <v>IFP0DTCP</v>
          </cell>
          <cell r="C7121" t="str">
            <v>臨櫃系統主程式</v>
          </cell>
          <cell r="D7121" t="str">
            <v>N</v>
          </cell>
          <cell r="E7121" t="str">
            <v/>
          </cell>
          <cell r="F7121" t="str">
            <v>N</v>
          </cell>
          <cell r="G7121" t="str">
            <v>N</v>
          </cell>
          <cell r="H7121" t="str">
            <v/>
          </cell>
          <cell r="I7121" t="str">
            <v/>
          </cell>
          <cell r="J7121" t="str">
            <v>N/A</v>
          </cell>
        </row>
        <row r="7122">
          <cell r="B7122" t="str">
            <v>IFP0DTLP</v>
          </cell>
          <cell r="C7122" t="str">
            <v>臨櫃系統主程式</v>
          </cell>
          <cell r="D7122" t="str">
            <v>N</v>
          </cell>
          <cell r="E7122" t="str">
            <v/>
          </cell>
          <cell r="F7122" t="str">
            <v>N</v>
          </cell>
          <cell r="G7122" t="str">
            <v>N</v>
          </cell>
          <cell r="H7122" t="str">
            <v/>
          </cell>
          <cell r="I7122" t="str">
            <v/>
          </cell>
          <cell r="J7122" t="str">
            <v>N/A</v>
          </cell>
        </row>
        <row r="7123">
          <cell r="B7123" t="str">
            <v>IFP5XACP</v>
          </cell>
          <cell r="C7123" t="str">
            <v>臨櫃系統主程式</v>
          </cell>
          <cell r="D7123" t="str">
            <v>N</v>
          </cell>
          <cell r="E7123" t="str">
            <v/>
          </cell>
          <cell r="F7123" t="str">
            <v>N</v>
          </cell>
          <cell r="G7123" t="str">
            <v>N</v>
          </cell>
          <cell r="H7123" t="str">
            <v/>
          </cell>
          <cell r="I7123" t="str">
            <v/>
          </cell>
          <cell r="J7123" t="str">
            <v>N/A</v>
          </cell>
        </row>
        <row r="7124">
          <cell r="B7124" t="str">
            <v>IFP5XEHP</v>
          </cell>
          <cell r="C7124" t="str">
            <v>臨櫃系統主程式</v>
          </cell>
          <cell r="D7124" t="str">
            <v>N</v>
          </cell>
          <cell r="E7124" t="str">
            <v/>
          </cell>
          <cell r="F7124" t="str">
            <v>N</v>
          </cell>
          <cell r="G7124" t="str">
            <v>N</v>
          </cell>
          <cell r="H7124" t="str">
            <v/>
          </cell>
          <cell r="I7124" t="str">
            <v/>
          </cell>
          <cell r="J7124" t="str">
            <v>N/A</v>
          </cell>
        </row>
        <row r="7125">
          <cell r="B7125" t="str">
            <v>IFP5XESB</v>
          </cell>
          <cell r="C7125" t="str">
            <v>臨櫃系統主程式</v>
          </cell>
          <cell r="D7125" t="str">
            <v>N</v>
          </cell>
          <cell r="E7125" t="str">
            <v/>
          </cell>
          <cell r="F7125" t="str">
            <v>N</v>
          </cell>
          <cell r="G7125" t="str">
            <v>N</v>
          </cell>
          <cell r="H7125" t="str">
            <v/>
          </cell>
          <cell r="I7125" t="str">
            <v/>
          </cell>
          <cell r="J7125" t="str">
            <v>N/A</v>
          </cell>
        </row>
        <row r="7126">
          <cell r="B7126" t="str">
            <v>IFP5XICP</v>
          </cell>
          <cell r="C7126" t="str">
            <v>臨櫃系統主程式</v>
          </cell>
          <cell r="D7126" t="str">
            <v>N</v>
          </cell>
          <cell r="E7126" t="str">
            <v/>
          </cell>
          <cell r="F7126" t="str">
            <v>N</v>
          </cell>
          <cell r="G7126" t="str">
            <v>N</v>
          </cell>
          <cell r="H7126" t="str">
            <v/>
          </cell>
          <cell r="I7126" t="str">
            <v/>
          </cell>
          <cell r="J7126" t="str">
            <v>N/A</v>
          </cell>
        </row>
        <row r="7127">
          <cell r="B7127" t="str">
            <v>IFP5XOCP</v>
          </cell>
          <cell r="C7127" t="str">
            <v>臨櫃系統主程式</v>
          </cell>
          <cell r="D7127" t="str">
            <v>N</v>
          </cell>
          <cell r="E7127" t="str">
            <v/>
          </cell>
          <cell r="F7127" t="str">
            <v>N</v>
          </cell>
          <cell r="G7127" t="str">
            <v>N</v>
          </cell>
          <cell r="H7127" t="str">
            <v/>
          </cell>
          <cell r="I7127" t="str">
            <v/>
          </cell>
          <cell r="J7127" t="str">
            <v>N/A</v>
          </cell>
        </row>
        <row r="7128">
          <cell r="B7128" t="str">
            <v>IFP5XPRC</v>
          </cell>
          <cell r="C7128" t="str">
            <v>臨櫃系統主程式</v>
          </cell>
          <cell r="D7128" t="str">
            <v>N</v>
          </cell>
          <cell r="E7128" t="str">
            <v/>
          </cell>
          <cell r="F7128" t="str">
            <v>N</v>
          </cell>
          <cell r="G7128" t="str">
            <v>N</v>
          </cell>
          <cell r="H7128" t="str">
            <v/>
          </cell>
          <cell r="I7128" t="str">
            <v/>
          </cell>
          <cell r="J7128" t="str">
            <v>N/A</v>
          </cell>
        </row>
        <row r="7129">
          <cell r="B7129" t="str">
            <v>IFP5XTCP</v>
          </cell>
          <cell r="C7129" t="str">
            <v>臨櫃系統主程式</v>
          </cell>
          <cell r="D7129" t="str">
            <v>N</v>
          </cell>
          <cell r="E7129" t="str">
            <v/>
          </cell>
          <cell r="F7129" t="str">
            <v>N</v>
          </cell>
          <cell r="G7129" t="str">
            <v>N</v>
          </cell>
          <cell r="H7129" t="str">
            <v/>
          </cell>
          <cell r="I7129" t="str">
            <v/>
          </cell>
          <cell r="J7129" t="str">
            <v>N/A</v>
          </cell>
        </row>
        <row r="7130">
          <cell r="B7130" t="str">
            <v>IFP5XTLP</v>
          </cell>
          <cell r="C7130" t="str">
            <v>臨櫃系統主程式</v>
          </cell>
          <cell r="D7130" t="str">
            <v>N</v>
          </cell>
          <cell r="E7130" t="str">
            <v/>
          </cell>
          <cell r="F7130" t="str">
            <v>N</v>
          </cell>
          <cell r="G7130" t="str">
            <v>N</v>
          </cell>
          <cell r="H7130" t="str">
            <v/>
          </cell>
          <cell r="I7130" t="str">
            <v/>
          </cell>
          <cell r="J7130" t="str">
            <v>N/A</v>
          </cell>
        </row>
        <row r="7131">
          <cell r="B7131" t="str">
            <v>COMSTNID</v>
          </cell>
          <cell r="C7131" t="str">
            <v/>
          </cell>
          <cell r="D7131" t="str">
            <v>N</v>
          </cell>
          <cell r="E7131" t="str">
            <v/>
          </cell>
          <cell r="F7131" t="str">
            <v>N</v>
          </cell>
          <cell r="G7131" t="str">
            <v>N</v>
          </cell>
          <cell r="H7131" t="str">
            <v/>
          </cell>
          <cell r="I7131" t="str">
            <v/>
          </cell>
          <cell r="J7131" t="str">
            <v>N/A</v>
          </cell>
        </row>
        <row r="7132">
          <cell r="B7132" t="str">
            <v>ESBSTNID</v>
          </cell>
          <cell r="C7132" t="str">
            <v/>
          </cell>
          <cell r="D7132" t="str">
            <v>N</v>
          </cell>
          <cell r="E7132" t="str">
            <v/>
          </cell>
          <cell r="F7132" t="str">
            <v>N</v>
          </cell>
          <cell r="G7132" t="str">
            <v>N</v>
          </cell>
          <cell r="H7132" t="str">
            <v/>
          </cell>
          <cell r="I7132" t="str">
            <v/>
          </cell>
          <cell r="J7132" t="str">
            <v>N/A</v>
          </cell>
        </row>
        <row r="7133">
          <cell r="B7133" t="str">
            <v>COMSTNID</v>
          </cell>
          <cell r="C7133" t="str">
            <v/>
          </cell>
          <cell r="D7133" t="str">
            <v>N</v>
          </cell>
          <cell r="E7133" t="str">
            <v/>
          </cell>
          <cell r="F7133" t="str">
            <v>N</v>
          </cell>
          <cell r="G7133" t="str">
            <v>N</v>
          </cell>
          <cell r="H7133" t="str">
            <v/>
          </cell>
          <cell r="I7133" t="str">
            <v/>
          </cell>
          <cell r="J7133" t="str">
            <v>N/A</v>
          </cell>
        </row>
        <row r="7134">
          <cell r="B7134" t="str">
            <v>ESBSTNID</v>
          </cell>
          <cell r="C7134" t="str">
            <v/>
          </cell>
          <cell r="D7134" t="str">
            <v>N</v>
          </cell>
          <cell r="E7134" t="str">
            <v/>
          </cell>
          <cell r="F7134" t="str">
            <v>N</v>
          </cell>
          <cell r="G7134" t="str">
            <v>N</v>
          </cell>
          <cell r="H7134" t="str">
            <v/>
          </cell>
          <cell r="I7134" t="str">
            <v/>
          </cell>
          <cell r="J7134" t="str">
            <v>N/A</v>
          </cell>
        </row>
        <row r="7135">
          <cell r="B7135" t="str">
            <v>COMSTNID</v>
          </cell>
          <cell r="C7135" t="str">
            <v/>
          </cell>
          <cell r="D7135" t="str">
            <v>N</v>
          </cell>
          <cell r="E7135" t="str">
            <v/>
          </cell>
          <cell r="F7135" t="str">
            <v>N</v>
          </cell>
          <cell r="G7135" t="str">
            <v>N</v>
          </cell>
          <cell r="H7135" t="str">
            <v/>
          </cell>
          <cell r="I7135" t="str">
            <v/>
          </cell>
          <cell r="J7135" t="str">
            <v>N/A</v>
          </cell>
        </row>
        <row r="7136">
          <cell r="B7136" t="str">
            <v>ESBSTNID</v>
          </cell>
          <cell r="C7136" t="str">
            <v/>
          </cell>
          <cell r="D7136" t="str">
            <v>N</v>
          </cell>
          <cell r="E7136" t="str">
            <v/>
          </cell>
          <cell r="F7136" t="str">
            <v>N</v>
          </cell>
          <cell r="G7136" t="str">
            <v>N</v>
          </cell>
          <cell r="H7136" t="str">
            <v/>
          </cell>
          <cell r="I7136" t="str">
            <v/>
          </cell>
          <cell r="J7136" t="str">
            <v>N/A</v>
          </cell>
        </row>
        <row r="7137">
          <cell r="B7137" t="str">
            <v>COMSTNID</v>
          </cell>
          <cell r="C7137" t="str">
            <v/>
          </cell>
          <cell r="D7137" t="str">
            <v>N</v>
          </cell>
          <cell r="E7137" t="str">
            <v/>
          </cell>
          <cell r="F7137" t="str">
            <v>N</v>
          </cell>
          <cell r="G7137" t="str">
            <v>N</v>
          </cell>
          <cell r="H7137" t="str">
            <v/>
          </cell>
          <cell r="I7137" t="str">
            <v/>
          </cell>
          <cell r="J7137" t="str">
            <v>N/A</v>
          </cell>
        </row>
        <row r="7138">
          <cell r="B7138" t="str">
            <v>ESBSTNID</v>
          </cell>
          <cell r="C7138" t="str">
            <v/>
          </cell>
          <cell r="D7138" t="str">
            <v>N</v>
          </cell>
          <cell r="E7138" t="str">
            <v/>
          </cell>
          <cell r="F7138" t="str">
            <v>N</v>
          </cell>
          <cell r="G7138" t="str">
            <v>N</v>
          </cell>
          <cell r="H7138" t="str">
            <v/>
          </cell>
          <cell r="I7138" t="str">
            <v/>
          </cell>
          <cell r="J7138" t="str">
            <v>N/A</v>
          </cell>
        </row>
        <row r="7139">
          <cell r="B7139" t="str">
            <v>COMSTNID</v>
          </cell>
          <cell r="C7139" t="str">
            <v/>
          </cell>
          <cell r="D7139" t="str">
            <v>N</v>
          </cell>
          <cell r="E7139" t="str">
            <v/>
          </cell>
          <cell r="F7139" t="str">
            <v>N</v>
          </cell>
          <cell r="G7139" t="str">
            <v>N</v>
          </cell>
          <cell r="H7139" t="str">
            <v/>
          </cell>
          <cell r="I7139" t="str">
            <v/>
          </cell>
          <cell r="J7139" t="str">
            <v>N/A</v>
          </cell>
        </row>
        <row r="7140">
          <cell r="B7140" t="str">
            <v>ESBSTNID</v>
          </cell>
          <cell r="C7140" t="str">
            <v/>
          </cell>
          <cell r="D7140" t="str">
            <v>N</v>
          </cell>
          <cell r="E7140" t="str">
            <v/>
          </cell>
          <cell r="F7140" t="str">
            <v>N</v>
          </cell>
          <cell r="G7140" t="str">
            <v>N</v>
          </cell>
          <cell r="H7140" t="str">
            <v/>
          </cell>
          <cell r="I7140" t="str">
            <v/>
          </cell>
          <cell r="J7140" t="str">
            <v>N/A</v>
          </cell>
        </row>
        <row r="7141">
          <cell r="B7141" t="str">
            <v>COMSTNID</v>
          </cell>
          <cell r="C7141" t="str">
            <v/>
          </cell>
          <cell r="D7141" t="str">
            <v>N</v>
          </cell>
          <cell r="E7141" t="str">
            <v/>
          </cell>
          <cell r="F7141" t="str">
            <v>N</v>
          </cell>
          <cell r="G7141" t="str">
            <v>N</v>
          </cell>
          <cell r="H7141" t="str">
            <v/>
          </cell>
          <cell r="I7141" t="str">
            <v/>
          </cell>
          <cell r="J7141" t="str">
            <v>N/A</v>
          </cell>
        </row>
        <row r="7142">
          <cell r="B7142" t="str">
            <v>ESBSTNID</v>
          </cell>
          <cell r="C7142" t="str">
            <v/>
          </cell>
          <cell r="D7142" t="str">
            <v>N</v>
          </cell>
          <cell r="E7142" t="str">
            <v/>
          </cell>
          <cell r="F7142" t="str">
            <v>N</v>
          </cell>
          <cell r="G7142" t="str">
            <v>N</v>
          </cell>
          <cell r="H7142" t="str">
            <v/>
          </cell>
          <cell r="I7142" t="str">
            <v/>
          </cell>
          <cell r="J7142" t="str">
            <v>N/A</v>
          </cell>
        </row>
        <row r="7143">
          <cell r="B7143" t="str">
            <v>COMSTNID</v>
          </cell>
          <cell r="C7143" t="str">
            <v/>
          </cell>
          <cell r="D7143" t="str">
            <v>N</v>
          </cell>
          <cell r="E7143" t="str">
            <v/>
          </cell>
          <cell r="F7143" t="str">
            <v>N</v>
          </cell>
          <cell r="G7143" t="str">
            <v>N</v>
          </cell>
          <cell r="H7143" t="str">
            <v/>
          </cell>
          <cell r="I7143" t="str">
            <v/>
          </cell>
          <cell r="J7143" t="str">
            <v>N/A</v>
          </cell>
        </row>
        <row r="7144">
          <cell r="B7144" t="str">
            <v>ESBSTNID</v>
          </cell>
          <cell r="C7144" t="str">
            <v/>
          </cell>
          <cell r="D7144" t="str">
            <v>N</v>
          </cell>
          <cell r="E7144" t="str">
            <v/>
          </cell>
          <cell r="F7144" t="str">
            <v>N</v>
          </cell>
          <cell r="G7144" t="str">
            <v>N</v>
          </cell>
          <cell r="H7144" t="str">
            <v/>
          </cell>
          <cell r="I7144" t="str">
            <v/>
          </cell>
          <cell r="J7144" t="str">
            <v>N/A</v>
          </cell>
        </row>
        <row r="7145">
          <cell r="B7145" t="str">
            <v>COMSTNID</v>
          </cell>
          <cell r="C7145" t="str">
            <v/>
          </cell>
          <cell r="D7145" t="str">
            <v>N</v>
          </cell>
          <cell r="E7145" t="str">
            <v/>
          </cell>
          <cell r="F7145" t="str">
            <v>N</v>
          </cell>
          <cell r="G7145" t="str">
            <v>N</v>
          </cell>
          <cell r="H7145" t="str">
            <v/>
          </cell>
          <cell r="I7145" t="str">
            <v/>
          </cell>
          <cell r="J7145" t="str">
            <v>N/A</v>
          </cell>
        </row>
        <row r="7146">
          <cell r="B7146" t="str">
            <v>ESBSTNID</v>
          </cell>
          <cell r="C7146" t="str">
            <v/>
          </cell>
          <cell r="D7146" t="str">
            <v>N</v>
          </cell>
          <cell r="E7146" t="str">
            <v/>
          </cell>
          <cell r="F7146" t="str">
            <v>N</v>
          </cell>
          <cell r="G7146" t="str">
            <v>N</v>
          </cell>
          <cell r="H7146" t="str">
            <v/>
          </cell>
          <cell r="I7146" t="str">
            <v/>
          </cell>
          <cell r="J7146" t="str">
            <v>N/A</v>
          </cell>
        </row>
        <row r="7147">
          <cell r="B7147" t="str">
            <v>COMSTNID</v>
          </cell>
          <cell r="C7147" t="str">
            <v/>
          </cell>
          <cell r="D7147" t="str">
            <v>N</v>
          </cell>
          <cell r="E7147" t="str">
            <v/>
          </cell>
          <cell r="F7147" t="str">
            <v>N</v>
          </cell>
          <cell r="G7147" t="str">
            <v>N</v>
          </cell>
          <cell r="H7147" t="str">
            <v/>
          </cell>
          <cell r="I7147" t="str">
            <v/>
          </cell>
          <cell r="J7147" t="str">
            <v>N/A</v>
          </cell>
        </row>
        <row r="7148">
          <cell r="B7148" t="str">
            <v>ESBSTNID</v>
          </cell>
          <cell r="C7148" t="str">
            <v/>
          </cell>
          <cell r="D7148" t="str">
            <v>N</v>
          </cell>
          <cell r="E7148" t="str">
            <v/>
          </cell>
          <cell r="F7148" t="str">
            <v>N</v>
          </cell>
          <cell r="G7148" t="str">
            <v>N</v>
          </cell>
          <cell r="H7148" t="str">
            <v/>
          </cell>
          <cell r="I7148" t="str">
            <v/>
          </cell>
          <cell r="J7148" t="str">
            <v>N/A</v>
          </cell>
        </row>
        <row r="7149">
          <cell r="B7149" t="str">
            <v>DYLDIXXX</v>
          </cell>
          <cell r="C7149" t="str">
            <v>主程式</v>
          </cell>
          <cell r="D7149" t="str">
            <v>N</v>
          </cell>
          <cell r="E7149" t="str">
            <v/>
          </cell>
          <cell r="F7149" t="str">
            <v>CBP03</v>
          </cell>
          <cell r="G7149" t="str">
            <v>N</v>
          </cell>
          <cell r="H7149" t="str">
            <v>NBS</v>
          </cell>
          <cell r="I7149" t="str">
            <v/>
          </cell>
          <cell r="J7149" t="str">
            <v>N/A</v>
          </cell>
        </row>
        <row r="7150">
          <cell r="B7150" t="str">
            <v>DYLDOXXX</v>
          </cell>
          <cell r="C7150" t="str">
            <v>主程式</v>
          </cell>
          <cell r="D7150" t="str">
            <v>N</v>
          </cell>
          <cell r="E7150" t="str">
            <v/>
          </cell>
          <cell r="F7150" t="str">
            <v>CBP03</v>
          </cell>
          <cell r="G7150" t="str">
            <v>N</v>
          </cell>
          <cell r="H7150" t="str">
            <v>NBS</v>
          </cell>
          <cell r="I7150" t="str">
            <v/>
          </cell>
          <cell r="J7150" t="str">
            <v>N/A</v>
          </cell>
        </row>
        <row r="7151">
          <cell r="B7151" t="str">
            <v>DYLDSYS</v>
          </cell>
          <cell r="C7151" t="str">
            <v>主程式</v>
          </cell>
          <cell r="D7151" t="str">
            <v>N</v>
          </cell>
          <cell r="E7151" t="str">
            <v/>
          </cell>
          <cell r="F7151" t="str">
            <v>CBP03</v>
          </cell>
          <cell r="G7151" t="str">
            <v>N</v>
          </cell>
          <cell r="H7151" t="str">
            <v>NBS</v>
          </cell>
          <cell r="I7151" t="str">
            <v/>
          </cell>
          <cell r="J7151" t="str">
            <v>N/A</v>
          </cell>
        </row>
        <row r="7152">
          <cell r="B7152" t="str">
            <v>DYLDTXXX</v>
          </cell>
          <cell r="C7152" t="str">
            <v>主程式</v>
          </cell>
          <cell r="D7152" t="str">
            <v>N</v>
          </cell>
          <cell r="E7152" t="str">
            <v/>
          </cell>
          <cell r="F7152" t="str">
            <v>CBP03</v>
          </cell>
          <cell r="G7152" t="str">
            <v>N</v>
          </cell>
          <cell r="H7152" t="str">
            <v>NBS</v>
          </cell>
          <cell r="I7152" t="str">
            <v/>
          </cell>
          <cell r="J7152" t="str">
            <v>N/A</v>
          </cell>
        </row>
        <row r="7153">
          <cell r="B7153" t="str">
            <v>ESBTIME</v>
          </cell>
          <cell r="C7153" t="str">
            <v>ACCETPSYSTEMDATEANDTIME</v>
          </cell>
          <cell r="D7153" t="str">
            <v>N</v>
          </cell>
          <cell r="E7153" t="str">
            <v/>
          </cell>
          <cell r="F7153" t="str">
            <v>N</v>
          </cell>
          <cell r="G7153" t="str">
            <v>N</v>
          </cell>
          <cell r="H7153" t="str">
            <v/>
          </cell>
          <cell r="I7153" t="str">
            <v/>
          </cell>
          <cell r="J7153" t="str">
            <v>N/A</v>
          </cell>
        </row>
        <row r="7154">
          <cell r="B7154" t="str">
            <v>ESBWAIT</v>
          </cell>
          <cell r="C7154" t="str">
            <v>暫停時間</v>
          </cell>
          <cell r="D7154" t="str">
            <v>N</v>
          </cell>
          <cell r="E7154" t="str">
            <v/>
          </cell>
          <cell r="F7154" t="str">
            <v>N</v>
          </cell>
          <cell r="G7154" t="str">
            <v>N</v>
          </cell>
          <cell r="H7154" t="str">
            <v/>
          </cell>
          <cell r="I7154" t="str">
            <v/>
          </cell>
          <cell r="J7154" t="str">
            <v>N/A</v>
          </cell>
        </row>
        <row r="7155">
          <cell r="B7155" t="str">
            <v>GLOBTIME</v>
          </cell>
          <cell r="C7155" t="str">
            <v>海外分行時區運算－依台灣系統時間</v>
          </cell>
          <cell r="D7155" t="str">
            <v>N</v>
          </cell>
          <cell r="E7155" t="str">
            <v/>
          </cell>
          <cell r="F7155" t="str">
            <v>N</v>
          </cell>
          <cell r="G7155" t="str">
            <v>N</v>
          </cell>
          <cell r="H7155" t="str">
            <v/>
          </cell>
          <cell r="I7155" t="str">
            <v/>
          </cell>
          <cell r="J7155" t="str">
            <v>N/A</v>
          </cell>
        </row>
        <row r="7156">
          <cell r="B7156" t="str">
            <v>ICHK0000</v>
          </cell>
          <cell r="C7156" t="str">
            <v>主程式-００００會計處卡片檢查</v>
          </cell>
          <cell r="D7156" t="str">
            <v>N</v>
          </cell>
          <cell r="E7156" t="str">
            <v/>
          </cell>
          <cell r="F7156" t="str">
            <v>N</v>
          </cell>
          <cell r="G7156" t="str">
            <v>N</v>
          </cell>
          <cell r="H7156" t="str">
            <v/>
          </cell>
          <cell r="I7156" t="str">
            <v/>
          </cell>
          <cell r="J7156" t="str">
            <v>N/A</v>
          </cell>
        </row>
        <row r="7157">
          <cell r="B7157" t="str">
            <v>ICHK0017</v>
          </cell>
          <cell r="C7157" t="str">
            <v>主程式-消金中心可執行之交易</v>
          </cell>
          <cell r="D7157" t="str">
            <v>N</v>
          </cell>
          <cell r="E7157" t="str">
            <v/>
          </cell>
          <cell r="F7157" t="str">
            <v>N</v>
          </cell>
          <cell r="G7157" t="str">
            <v>N</v>
          </cell>
          <cell r="H7157" t="str">
            <v/>
          </cell>
          <cell r="I7157" t="str">
            <v/>
          </cell>
          <cell r="J7157" t="str">
            <v>N/A</v>
          </cell>
        </row>
        <row r="7158">
          <cell r="B7158" t="str">
            <v>ICHK0037</v>
          </cell>
          <cell r="C7158" t="str">
            <v>主程式-審查部可執行之交易</v>
          </cell>
          <cell r="D7158" t="str">
            <v>N</v>
          </cell>
          <cell r="E7158" t="str">
            <v/>
          </cell>
          <cell r="F7158" t="str">
            <v>N</v>
          </cell>
          <cell r="G7158" t="str">
            <v>N</v>
          </cell>
          <cell r="H7158" t="str">
            <v/>
          </cell>
          <cell r="I7158" t="str">
            <v/>
          </cell>
          <cell r="J7158" t="str">
            <v>N/A</v>
          </cell>
        </row>
        <row r="7159">
          <cell r="B7159" t="str">
            <v>ICHK0093</v>
          </cell>
          <cell r="C7159" t="str">
            <v>主程式-信託部可執行之交易</v>
          </cell>
          <cell r="D7159" t="str">
            <v>N</v>
          </cell>
          <cell r="E7159" t="str">
            <v/>
          </cell>
          <cell r="F7159" t="str">
            <v>N</v>
          </cell>
          <cell r="G7159" t="str">
            <v>N</v>
          </cell>
          <cell r="H7159" t="str">
            <v/>
          </cell>
          <cell r="I7159" t="str">
            <v/>
          </cell>
          <cell r="J7159" t="str">
            <v>N/A</v>
          </cell>
        </row>
        <row r="7160">
          <cell r="B7160" t="str">
            <v>ICHK9003</v>
          </cell>
          <cell r="C7160" t="str">
            <v>主程式-９００３稽核處卡片檢查</v>
          </cell>
          <cell r="D7160" t="str">
            <v>N</v>
          </cell>
          <cell r="E7160" t="str">
            <v/>
          </cell>
          <cell r="F7160" t="str">
            <v>N</v>
          </cell>
          <cell r="G7160" t="str">
            <v>N</v>
          </cell>
          <cell r="H7160" t="str">
            <v/>
          </cell>
          <cell r="I7160" t="str">
            <v/>
          </cell>
          <cell r="J7160" t="str">
            <v>N/A</v>
          </cell>
        </row>
        <row r="7161">
          <cell r="B7161" t="str">
            <v>ICHK9004</v>
          </cell>
          <cell r="C7161" t="str">
            <v>主程式-資訊處工作站</v>
          </cell>
          <cell r="D7161" t="str">
            <v>N</v>
          </cell>
          <cell r="E7161" t="str">
            <v/>
          </cell>
          <cell r="F7161" t="str">
            <v>N</v>
          </cell>
          <cell r="G7161" t="str">
            <v>N</v>
          </cell>
          <cell r="H7161" t="str">
            <v/>
          </cell>
          <cell r="I7161" t="str">
            <v/>
          </cell>
          <cell r="J7161" t="str">
            <v>N/A</v>
          </cell>
        </row>
        <row r="7162">
          <cell r="B7162" t="str">
            <v>ICHK9005</v>
          </cell>
          <cell r="C7162" t="str">
            <v>主程式-個金本部可執行之交易</v>
          </cell>
          <cell r="D7162" t="str">
            <v>N</v>
          </cell>
          <cell r="E7162" t="str">
            <v/>
          </cell>
          <cell r="F7162" t="str">
            <v>N</v>
          </cell>
          <cell r="G7162" t="str">
            <v>N</v>
          </cell>
          <cell r="H7162" t="str">
            <v/>
          </cell>
          <cell r="I7162" t="str">
            <v/>
          </cell>
          <cell r="J7162" t="str">
            <v>N/A</v>
          </cell>
        </row>
        <row r="7163">
          <cell r="B7163" t="str">
            <v>ICHK9006</v>
          </cell>
          <cell r="C7163" t="str">
            <v>主程式-顧服部可執行之交易</v>
          </cell>
          <cell r="D7163" t="str">
            <v>N</v>
          </cell>
          <cell r="E7163" t="str">
            <v/>
          </cell>
          <cell r="F7163" t="str">
            <v>N</v>
          </cell>
          <cell r="G7163" t="str">
            <v>N</v>
          </cell>
          <cell r="H7163" t="str">
            <v/>
          </cell>
          <cell r="I7163" t="str">
            <v/>
          </cell>
          <cell r="J7163" t="str">
            <v>N/A</v>
          </cell>
        </row>
        <row r="7164">
          <cell r="B7164" t="str">
            <v>ICHK9008</v>
          </cell>
          <cell r="C7164" t="str">
            <v>主程式-個人金融部可執行之交易</v>
          </cell>
          <cell r="D7164" t="str">
            <v>N</v>
          </cell>
          <cell r="E7164" t="str">
            <v/>
          </cell>
          <cell r="F7164" t="str">
            <v>N</v>
          </cell>
          <cell r="G7164" t="str">
            <v>N</v>
          </cell>
          <cell r="H7164" t="str">
            <v/>
          </cell>
          <cell r="I7164" t="str">
            <v/>
          </cell>
          <cell r="J7164" t="str">
            <v>N/A</v>
          </cell>
        </row>
        <row r="7165">
          <cell r="B7165" t="str">
            <v>ICHK9011</v>
          </cell>
          <cell r="C7165" t="str">
            <v>主程式-財務部可執行之交易</v>
          </cell>
          <cell r="D7165" t="str">
            <v>N</v>
          </cell>
          <cell r="E7165" t="str">
            <v/>
          </cell>
          <cell r="F7165" t="str">
            <v>N</v>
          </cell>
          <cell r="G7165" t="str">
            <v>N</v>
          </cell>
          <cell r="H7165" t="str">
            <v/>
          </cell>
          <cell r="I7165" t="str">
            <v/>
          </cell>
          <cell r="J7165" t="str">
            <v>N/A</v>
          </cell>
        </row>
        <row r="7166">
          <cell r="B7166" t="str">
            <v>ICHK9014</v>
          </cell>
          <cell r="C7166" t="str">
            <v>主程式-債管部可執行之交易</v>
          </cell>
          <cell r="D7166" t="str">
            <v>N</v>
          </cell>
          <cell r="E7166" t="str">
            <v/>
          </cell>
          <cell r="F7166" t="str">
            <v>N</v>
          </cell>
          <cell r="G7166" t="str">
            <v>N</v>
          </cell>
          <cell r="H7166" t="str">
            <v/>
          </cell>
          <cell r="I7166" t="str">
            <v/>
          </cell>
          <cell r="J7166" t="str">
            <v>N/A</v>
          </cell>
        </row>
        <row r="7167">
          <cell r="B7167" t="str">
            <v>ICHK9015</v>
          </cell>
          <cell r="C7167" t="str">
            <v>主程式-財富管理部可執行之交易</v>
          </cell>
          <cell r="D7167" t="str">
            <v>N</v>
          </cell>
          <cell r="E7167" t="str">
            <v/>
          </cell>
          <cell r="F7167" t="str">
            <v>N</v>
          </cell>
          <cell r="G7167" t="str">
            <v>N</v>
          </cell>
          <cell r="H7167" t="str">
            <v/>
          </cell>
          <cell r="I7167" t="str">
            <v/>
          </cell>
          <cell r="J7167" t="str">
            <v>N/A</v>
          </cell>
        </row>
        <row r="7168">
          <cell r="B7168" t="str">
            <v>ICHK9018</v>
          </cell>
          <cell r="C7168" t="str">
            <v>主程式-香港分行可執行之交易</v>
          </cell>
          <cell r="D7168" t="str">
            <v>N</v>
          </cell>
          <cell r="E7168" t="str">
            <v/>
          </cell>
          <cell r="F7168" t="str">
            <v>N</v>
          </cell>
          <cell r="G7168" t="str">
            <v>N</v>
          </cell>
          <cell r="H7168" t="str">
            <v/>
          </cell>
          <cell r="I7168" t="str">
            <v/>
          </cell>
          <cell r="J7168" t="str">
            <v>N/A</v>
          </cell>
        </row>
        <row r="7169">
          <cell r="B7169" t="str">
            <v>ICHK9999</v>
          </cell>
          <cell r="C7169" t="str">
            <v>主程式-測試系統測試</v>
          </cell>
          <cell r="D7169" t="str">
            <v>N</v>
          </cell>
          <cell r="E7169" t="str">
            <v/>
          </cell>
          <cell r="F7169" t="str">
            <v>N</v>
          </cell>
          <cell r="G7169" t="str">
            <v>N</v>
          </cell>
          <cell r="H7169" t="str">
            <v/>
          </cell>
          <cell r="I7169" t="str">
            <v/>
          </cell>
          <cell r="J7169" t="str">
            <v>N/A</v>
          </cell>
        </row>
        <row r="7170">
          <cell r="B7170" t="str">
            <v>ICHKABB</v>
          </cell>
          <cell r="C7170" t="str">
            <v>主程式-分行帳務狀態檢查</v>
          </cell>
          <cell r="D7170" t="str">
            <v>N</v>
          </cell>
          <cell r="E7170" t="str">
            <v/>
          </cell>
          <cell r="F7170" t="str">
            <v>N</v>
          </cell>
          <cell r="G7170" t="str">
            <v>N</v>
          </cell>
          <cell r="H7170" t="str">
            <v/>
          </cell>
          <cell r="I7170" t="str">
            <v/>
          </cell>
          <cell r="J7170" t="str">
            <v>N/A</v>
          </cell>
        </row>
        <row r="7171">
          <cell r="B7171" t="str">
            <v>ICHKACP</v>
          </cell>
          <cell r="C7171" t="str">
            <v>主程式-檢核主管不得執行屬性及帳務交易</v>
          </cell>
          <cell r="D7171" t="str">
            <v>N</v>
          </cell>
          <cell r="E7171" t="str">
            <v/>
          </cell>
          <cell r="F7171" t="str">
            <v>N</v>
          </cell>
          <cell r="G7171" t="str">
            <v>N</v>
          </cell>
          <cell r="H7171" t="str">
            <v/>
          </cell>
          <cell r="I7171" t="str">
            <v/>
          </cell>
          <cell r="J7171" t="str">
            <v>N/A</v>
          </cell>
        </row>
        <row r="7172">
          <cell r="B7172" t="str">
            <v>ICHKAPPR</v>
          </cell>
          <cell r="C7172" t="str">
            <v>主程式-籌備處可執行之交易</v>
          </cell>
          <cell r="D7172" t="str">
            <v>N</v>
          </cell>
          <cell r="E7172" t="str">
            <v/>
          </cell>
          <cell r="F7172" t="str">
            <v>N</v>
          </cell>
          <cell r="G7172" t="str">
            <v>N</v>
          </cell>
          <cell r="H7172" t="str">
            <v/>
          </cell>
          <cell r="I7172" t="str">
            <v/>
          </cell>
          <cell r="J7172" t="str">
            <v>N/A</v>
          </cell>
        </row>
        <row r="7173">
          <cell r="B7173" t="str">
            <v>ICHKBRHD</v>
          </cell>
          <cell r="C7173" t="str">
            <v>主程式-各單位可執行之交易檢核</v>
          </cell>
          <cell r="D7173" t="str">
            <v>N</v>
          </cell>
          <cell r="E7173" t="str">
            <v/>
          </cell>
          <cell r="F7173" t="str">
            <v>N</v>
          </cell>
          <cell r="G7173" t="str">
            <v>N</v>
          </cell>
          <cell r="H7173" t="str">
            <v/>
          </cell>
          <cell r="I7173" t="str">
            <v/>
          </cell>
          <cell r="J7173" t="str">
            <v>N/A</v>
          </cell>
        </row>
        <row r="7174">
          <cell r="B7174" t="str">
            <v>ICHKC005</v>
          </cell>
          <cell r="C7174" t="str">
            <v>主程式-ＣＲＶ可執行之交易</v>
          </cell>
          <cell r="D7174" t="str">
            <v>N</v>
          </cell>
          <cell r="E7174" t="str">
            <v/>
          </cell>
          <cell r="F7174" t="str">
            <v>N</v>
          </cell>
          <cell r="G7174" t="str">
            <v>N</v>
          </cell>
          <cell r="H7174" t="str">
            <v/>
          </cell>
          <cell r="I7174" t="str">
            <v/>
          </cell>
          <cell r="J7174" t="str">
            <v>N/A</v>
          </cell>
        </row>
        <row r="7175">
          <cell r="B7175" t="str">
            <v>ICHKC251</v>
          </cell>
          <cell r="C7175" t="str">
            <v>主程式-ＣＡＬＬＣＥＮＴＥＲ控管</v>
          </cell>
          <cell r="D7175" t="str">
            <v>N</v>
          </cell>
          <cell r="E7175" t="str">
            <v/>
          </cell>
          <cell r="F7175" t="str">
            <v>N</v>
          </cell>
          <cell r="G7175" t="str">
            <v>N</v>
          </cell>
          <cell r="H7175" t="str">
            <v/>
          </cell>
          <cell r="I7175" t="str">
            <v/>
          </cell>
          <cell r="J7175" t="str">
            <v>N/A</v>
          </cell>
        </row>
        <row r="7176">
          <cell r="B7176" t="str">
            <v>ICHKC810</v>
          </cell>
          <cell r="C7176" t="str">
            <v>主程式-信用卡部可執行之交易</v>
          </cell>
          <cell r="D7176" t="str">
            <v>N</v>
          </cell>
          <cell r="E7176" t="str">
            <v/>
          </cell>
          <cell r="F7176" t="str">
            <v>N</v>
          </cell>
          <cell r="G7176" t="str">
            <v>N</v>
          </cell>
          <cell r="H7176" t="str">
            <v/>
          </cell>
          <cell r="I7176" t="str">
            <v/>
          </cell>
          <cell r="J7176" t="str">
            <v>N/A</v>
          </cell>
        </row>
        <row r="7177">
          <cell r="B7177" t="str">
            <v>ICHKDWC</v>
          </cell>
          <cell r="C7177" t="str">
            <v>主程式-存匯中心交易檢核</v>
          </cell>
          <cell r="D7177" t="str">
            <v>N</v>
          </cell>
          <cell r="E7177" t="str">
            <v/>
          </cell>
          <cell r="F7177" t="str">
            <v>N</v>
          </cell>
          <cell r="G7177" t="str">
            <v>N</v>
          </cell>
          <cell r="H7177" t="str">
            <v/>
          </cell>
          <cell r="I7177" t="str">
            <v/>
          </cell>
          <cell r="J7177" t="str">
            <v>N/A</v>
          </cell>
        </row>
        <row r="7178">
          <cell r="B7178" t="str">
            <v>ICHKESEC</v>
          </cell>
          <cell r="C7178" t="str">
            <v>主程式-證券代付處工作站檢核－玉證</v>
          </cell>
          <cell r="D7178" t="str">
            <v>N</v>
          </cell>
          <cell r="E7178" t="str">
            <v/>
          </cell>
          <cell r="F7178" t="str">
            <v>N</v>
          </cell>
          <cell r="G7178" t="str">
            <v>N</v>
          </cell>
          <cell r="H7178" t="str">
            <v/>
          </cell>
          <cell r="I7178" t="str">
            <v/>
          </cell>
          <cell r="J7178" t="str">
            <v>N/A</v>
          </cell>
        </row>
        <row r="7179">
          <cell r="B7179" t="str">
            <v>ICHKFINC</v>
          </cell>
          <cell r="C7179" t="str">
            <v>主程式-財富管理中心控管</v>
          </cell>
          <cell r="D7179" t="str">
            <v>N</v>
          </cell>
          <cell r="E7179" t="str">
            <v/>
          </cell>
          <cell r="F7179" t="str">
            <v>N</v>
          </cell>
          <cell r="G7179" t="str">
            <v>N</v>
          </cell>
          <cell r="H7179" t="str">
            <v/>
          </cell>
          <cell r="I7179" t="str">
            <v/>
          </cell>
          <cell r="J7179" t="str">
            <v>N/A</v>
          </cell>
        </row>
        <row r="7180">
          <cell r="B7180" t="str">
            <v>ICHKIMS</v>
          </cell>
          <cell r="C7180" t="str">
            <v>主程式-回傳IMS環境別</v>
          </cell>
          <cell r="D7180" t="str">
            <v>N</v>
          </cell>
          <cell r="E7180" t="str">
            <v/>
          </cell>
          <cell r="F7180" t="str">
            <v>N</v>
          </cell>
          <cell r="G7180" t="str">
            <v>N</v>
          </cell>
          <cell r="H7180" t="str">
            <v/>
          </cell>
          <cell r="I7180" t="str">
            <v/>
          </cell>
          <cell r="J7180" t="str">
            <v>N/A</v>
          </cell>
        </row>
        <row r="7181">
          <cell r="B7181" t="str">
            <v>ICHKKBBA</v>
          </cell>
          <cell r="C7181" t="str">
            <v>主程式-高企分行於930906前可執行之交易</v>
          </cell>
          <cell r="D7181" t="str">
            <v>N</v>
          </cell>
          <cell r="E7181" t="str">
            <v/>
          </cell>
          <cell r="F7181" t="str">
            <v>N</v>
          </cell>
          <cell r="G7181" t="str">
            <v>N</v>
          </cell>
          <cell r="H7181" t="str">
            <v/>
          </cell>
          <cell r="I7181" t="str">
            <v/>
          </cell>
          <cell r="J7181" t="str">
            <v>N/A</v>
          </cell>
        </row>
        <row r="7182">
          <cell r="B7182" t="str">
            <v>ICHKLCM</v>
          </cell>
          <cell r="C7182" t="str">
            <v>主程式-各催理中心可執行之交易檢核</v>
          </cell>
          <cell r="D7182" t="str">
            <v>N</v>
          </cell>
          <cell r="E7182" t="str">
            <v/>
          </cell>
          <cell r="F7182" t="str">
            <v>N</v>
          </cell>
          <cell r="G7182" t="str">
            <v>N</v>
          </cell>
          <cell r="H7182" t="str">
            <v/>
          </cell>
          <cell r="I7182" t="str">
            <v/>
          </cell>
          <cell r="J7182" t="str">
            <v>N/A</v>
          </cell>
        </row>
        <row r="7183">
          <cell r="B7183" t="str">
            <v>ICHKNEXT</v>
          </cell>
          <cell r="C7183" t="str">
            <v>主程式-次日帳設定及日期檢核</v>
          </cell>
          <cell r="D7183" t="str">
            <v>N</v>
          </cell>
          <cell r="E7183" t="str">
            <v/>
          </cell>
          <cell r="F7183" t="str">
            <v>N</v>
          </cell>
          <cell r="G7183" t="str">
            <v>N</v>
          </cell>
          <cell r="H7183" t="str">
            <v>NBS</v>
          </cell>
          <cell r="I7183" t="str">
            <v/>
          </cell>
          <cell r="J7183" t="str">
            <v>N/A</v>
          </cell>
        </row>
        <row r="7184">
          <cell r="B7184" t="str">
            <v>ICHKNHI</v>
          </cell>
          <cell r="C7184" t="str">
            <v>主程式-中壢、大墩、澄清分行於健保局駐點處行外工作站管理</v>
          </cell>
          <cell r="D7184" t="str">
            <v>N</v>
          </cell>
          <cell r="E7184" t="str">
            <v/>
          </cell>
          <cell r="F7184" t="str">
            <v>N</v>
          </cell>
          <cell r="G7184" t="str">
            <v>N</v>
          </cell>
          <cell r="H7184" t="str">
            <v/>
          </cell>
          <cell r="I7184" t="str">
            <v/>
          </cell>
          <cell r="J7184" t="str">
            <v>N/A</v>
          </cell>
        </row>
        <row r="7185">
          <cell r="B7185" t="str">
            <v>ICHKNTS</v>
          </cell>
          <cell r="C7185" t="str">
            <v>主程式-ＮＯＴＥＳ－ＣＬＩＥＮＴ控管</v>
          </cell>
          <cell r="D7185" t="str">
            <v>N</v>
          </cell>
          <cell r="E7185" t="str">
            <v/>
          </cell>
          <cell r="F7185" t="str">
            <v>N</v>
          </cell>
          <cell r="G7185" t="str">
            <v>N</v>
          </cell>
          <cell r="H7185" t="str">
            <v/>
          </cell>
          <cell r="I7185" t="str">
            <v/>
          </cell>
          <cell r="J7185" t="str">
            <v>N/A</v>
          </cell>
        </row>
        <row r="7186">
          <cell r="B7186" t="str">
            <v>ICHKOVD</v>
          </cell>
          <cell r="C7186" t="str">
            <v>主程式-ＯＢＵ子分行可執行之交易控管</v>
          </cell>
          <cell r="D7186" t="str">
            <v>N</v>
          </cell>
          <cell r="E7186" t="str">
            <v/>
          </cell>
          <cell r="F7186" t="str">
            <v>N</v>
          </cell>
          <cell r="G7186" t="str">
            <v>N</v>
          </cell>
          <cell r="H7186" t="str">
            <v/>
          </cell>
          <cell r="I7186" t="str">
            <v/>
          </cell>
          <cell r="J7186" t="str">
            <v>N/A</v>
          </cell>
        </row>
        <row r="7187">
          <cell r="B7187" t="str">
            <v>ICHKSGOF</v>
          </cell>
          <cell r="C7187" t="str">
            <v>主程式-簽退後交易控管（含假日分行及專案申請）</v>
          </cell>
          <cell r="D7187" t="str">
            <v>N</v>
          </cell>
          <cell r="E7187" t="str">
            <v/>
          </cell>
          <cell r="F7187" t="str">
            <v>N</v>
          </cell>
          <cell r="G7187" t="str">
            <v>N</v>
          </cell>
          <cell r="H7187" t="str">
            <v/>
          </cell>
          <cell r="I7187" t="str">
            <v/>
          </cell>
          <cell r="J7187" t="str">
            <v>N/A</v>
          </cell>
        </row>
        <row r="7188">
          <cell r="B7188" t="str">
            <v>ICHKSIMP</v>
          </cell>
          <cell r="C7188" t="str">
            <v>主程式-簡易分行控管</v>
          </cell>
          <cell r="D7188" t="str">
            <v>N</v>
          </cell>
          <cell r="E7188" t="str">
            <v/>
          </cell>
          <cell r="F7188" t="str">
            <v>N</v>
          </cell>
          <cell r="G7188" t="str">
            <v>N</v>
          </cell>
          <cell r="H7188" t="str">
            <v/>
          </cell>
          <cell r="I7188" t="str">
            <v/>
          </cell>
          <cell r="J7188" t="str">
            <v>N/A</v>
          </cell>
        </row>
        <row r="7189">
          <cell r="B7189" t="str">
            <v>ICHKSTOC</v>
          </cell>
          <cell r="C7189" t="str">
            <v>主程式-證券代付處工作站檢核（券商）</v>
          </cell>
          <cell r="D7189" t="str">
            <v>N</v>
          </cell>
          <cell r="E7189" t="str">
            <v/>
          </cell>
          <cell r="F7189" t="str">
            <v>N</v>
          </cell>
          <cell r="G7189" t="str">
            <v>N</v>
          </cell>
          <cell r="H7189" t="str">
            <v/>
          </cell>
          <cell r="I7189" t="str">
            <v/>
          </cell>
          <cell r="J7189" t="str">
            <v>N/A</v>
          </cell>
        </row>
        <row r="7190">
          <cell r="B7190" t="str">
            <v>ICHKSUP</v>
          </cell>
          <cell r="C7190" t="str">
            <v>主程式-主管卡檢查</v>
          </cell>
          <cell r="D7190" t="str">
            <v>N</v>
          </cell>
          <cell r="E7190" t="str">
            <v/>
          </cell>
          <cell r="F7190" t="str">
            <v>N</v>
          </cell>
          <cell r="G7190" t="str">
            <v>N</v>
          </cell>
          <cell r="H7190" t="str">
            <v/>
          </cell>
          <cell r="I7190" t="str">
            <v/>
          </cell>
          <cell r="J7190" t="str">
            <v>N/A</v>
          </cell>
        </row>
        <row r="7191">
          <cell r="B7191" t="str">
            <v>ICHKTL7</v>
          </cell>
          <cell r="C7191" t="str">
            <v>主程式-９００３稽核處卡片檢查</v>
          </cell>
          <cell r="D7191" t="str">
            <v>N</v>
          </cell>
          <cell r="E7191" t="str">
            <v/>
          </cell>
          <cell r="F7191" t="str">
            <v>N</v>
          </cell>
          <cell r="G7191" t="str">
            <v>N</v>
          </cell>
          <cell r="H7191" t="str">
            <v/>
          </cell>
          <cell r="I7191" t="str">
            <v/>
          </cell>
          <cell r="J7191" t="str">
            <v>N/A</v>
          </cell>
        </row>
        <row r="7192">
          <cell r="B7192" t="str">
            <v>ICHKTLR</v>
          </cell>
          <cell r="C7192" t="str">
            <v>主程式-工作站作業卡控管</v>
          </cell>
          <cell r="D7192" t="str">
            <v>N</v>
          </cell>
          <cell r="E7192" t="str">
            <v/>
          </cell>
          <cell r="F7192" t="str">
            <v>N</v>
          </cell>
          <cell r="G7192" t="str">
            <v>N</v>
          </cell>
          <cell r="H7192" t="str">
            <v/>
          </cell>
          <cell r="I7192" t="str">
            <v/>
          </cell>
          <cell r="J7192" t="str">
            <v>N/A</v>
          </cell>
        </row>
        <row r="7193">
          <cell r="B7193" t="str">
            <v>ICHKVIP</v>
          </cell>
          <cell r="C7193" t="str">
            <v>主程式-理財中心工作站交易控管</v>
          </cell>
          <cell r="D7193" t="str">
            <v>N</v>
          </cell>
          <cell r="E7193" t="str">
            <v/>
          </cell>
          <cell r="F7193" t="str">
            <v>N</v>
          </cell>
          <cell r="G7193" t="str">
            <v>N</v>
          </cell>
          <cell r="H7193" t="str">
            <v/>
          </cell>
          <cell r="I7193" t="str">
            <v/>
          </cell>
          <cell r="J7193" t="str">
            <v>N/A</v>
          </cell>
        </row>
        <row r="7194">
          <cell r="B7194" t="str">
            <v>ICHKWS</v>
          </cell>
          <cell r="C7194" t="str">
            <v>主程式-特定工作站可執行之交易檢核</v>
          </cell>
          <cell r="D7194" t="str">
            <v>N</v>
          </cell>
          <cell r="E7194" t="str">
            <v/>
          </cell>
          <cell r="F7194" t="str">
            <v>N</v>
          </cell>
          <cell r="G7194" t="str">
            <v>N</v>
          </cell>
          <cell r="H7194" t="str">
            <v/>
          </cell>
          <cell r="I7194" t="str">
            <v/>
          </cell>
          <cell r="J7194" t="str">
            <v>N/A</v>
          </cell>
        </row>
        <row r="7195">
          <cell r="B7195" t="str">
            <v>ICHN9004</v>
          </cell>
          <cell r="C7195" t="str">
            <v>主程式-資訊處可執行交易控管</v>
          </cell>
          <cell r="D7195" t="str">
            <v>Y</v>
          </cell>
          <cell r="E7195" t="str">
            <v>V</v>
          </cell>
          <cell r="F7195" t="str">
            <v>N</v>
          </cell>
          <cell r="G7195" t="str">
            <v>N</v>
          </cell>
          <cell r="H7195" t="str">
            <v>NBS</v>
          </cell>
          <cell r="I7195" t="str">
            <v/>
          </cell>
          <cell r="J7195" t="str">
            <v>N/A</v>
          </cell>
        </row>
        <row r="7196">
          <cell r="B7196" t="str">
            <v>ICHN9008</v>
          </cell>
          <cell r="C7196" t="str">
            <v>主程式-個金處交易控管</v>
          </cell>
          <cell r="D7196" t="str">
            <v>Y</v>
          </cell>
          <cell r="E7196" t="str">
            <v>V</v>
          </cell>
          <cell r="F7196" t="str">
            <v>N</v>
          </cell>
          <cell r="G7196" t="str">
            <v>N</v>
          </cell>
          <cell r="H7196" t="str">
            <v>NBS</v>
          </cell>
          <cell r="I7196" t="str">
            <v/>
          </cell>
          <cell r="J7196" t="str">
            <v>N/A</v>
          </cell>
        </row>
        <row r="7197">
          <cell r="B7197" t="str">
            <v>ICHNABB</v>
          </cell>
          <cell r="C7197" t="str">
            <v>主程式-分行帳務狀態檢查</v>
          </cell>
          <cell r="D7197" t="str">
            <v>Y</v>
          </cell>
          <cell r="E7197" t="str">
            <v>V</v>
          </cell>
          <cell r="F7197" t="str">
            <v>N</v>
          </cell>
          <cell r="G7197" t="str">
            <v>N</v>
          </cell>
          <cell r="H7197" t="str">
            <v>NBS</v>
          </cell>
          <cell r="I7197" t="str">
            <v/>
          </cell>
          <cell r="J7197" t="str">
            <v>N/A</v>
          </cell>
        </row>
        <row r="7198">
          <cell r="B7198" t="str">
            <v>ICHNAPPR</v>
          </cell>
          <cell r="C7198" t="str">
            <v>主程式-籌備處交易控制</v>
          </cell>
          <cell r="D7198" t="str">
            <v>Y</v>
          </cell>
          <cell r="E7198" t="str">
            <v>V</v>
          </cell>
          <cell r="F7198" t="str">
            <v>N</v>
          </cell>
          <cell r="G7198" t="str">
            <v>N</v>
          </cell>
          <cell r="H7198" t="str">
            <v>NBS</v>
          </cell>
          <cell r="I7198" t="str">
            <v/>
          </cell>
          <cell r="J7198" t="str">
            <v>N/A</v>
          </cell>
        </row>
        <row r="7199">
          <cell r="B7199" t="str">
            <v>ICHNBRHD</v>
          </cell>
          <cell r="C7199" t="str">
            <v>主程式-各單位可執行之交易檢核</v>
          </cell>
          <cell r="D7199" t="str">
            <v>Y</v>
          </cell>
          <cell r="E7199" t="str">
            <v>V</v>
          </cell>
          <cell r="F7199" t="str">
            <v>N</v>
          </cell>
          <cell r="G7199" t="str">
            <v>N</v>
          </cell>
          <cell r="H7199" t="str">
            <v>NBS</v>
          </cell>
          <cell r="I7199" t="str">
            <v/>
          </cell>
          <cell r="J7199" t="str">
            <v>N/A</v>
          </cell>
        </row>
        <row r="7200">
          <cell r="B7200" t="str">
            <v>ICHNESEC</v>
          </cell>
          <cell r="C7200" t="str">
            <v>主程式-證券代付處工作站檢核（玉證）</v>
          </cell>
          <cell r="D7200" t="str">
            <v>Y</v>
          </cell>
          <cell r="E7200" t="str">
            <v>V</v>
          </cell>
          <cell r="F7200" t="str">
            <v>N</v>
          </cell>
          <cell r="G7200" t="str">
            <v>N</v>
          </cell>
          <cell r="H7200" t="str">
            <v>NBS</v>
          </cell>
          <cell r="I7200" t="str">
            <v/>
          </cell>
          <cell r="J7200" t="str">
            <v>N/A</v>
          </cell>
        </row>
        <row r="7201">
          <cell r="B7201" t="str">
            <v>ICHNNHI</v>
          </cell>
          <cell r="C7201" t="str">
            <v>主程式-中壢、大墩、澄清分行於健保局駐點處行外工作站管理</v>
          </cell>
          <cell r="D7201" t="str">
            <v>Y</v>
          </cell>
          <cell r="E7201" t="str">
            <v>V</v>
          </cell>
          <cell r="F7201" t="str">
            <v>N</v>
          </cell>
          <cell r="G7201" t="str">
            <v>N</v>
          </cell>
          <cell r="H7201" t="str">
            <v>NBS</v>
          </cell>
          <cell r="I7201" t="str">
            <v/>
          </cell>
          <cell r="J7201" t="str">
            <v>N/A</v>
          </cell>
        </row>
        <row r="7202">
          <cell r="B7202" t="str">
            <v>ICHNSGOF</v>
          </cell>
          <cell r="C7202" t="str">
            <v>主程式-簽退後交易控管（含專案申請之假日分行）</v>
          </cell>
          <cell r="D7202" t="str">
            <v>Y</v>
          </cell>
          <cell r="E7202" t="str">
            <v>V</v>
          </cell>
          <cell r="F7202" t="str">
            <v>N</v>
          </cell>
          <cell r="G7202" t="str">
            <v>N</v>
          </cell>
          <cell r="H7202" t="str">
            <v>NBS</v>
          </cell>
          <cell r="I7202" t="str">
            <v/>
          </cell>
          <cell r="J7202" t="str">
            <v>N/A</v>
          </cell>
        </row>
        <row r="7203">
          <cell r="B7203" t="str">
            <v>ICHNSIMP</v>
          </cell>
          <cell r="C7203" t="str">
            <v>主程式-簡易分行交易控管</v>
          </cell>
          <cell r="D7203" t="str">
            <v>Y</v>
          </cell>
          <cell r="E7203" t="str">
            <v/>
          </cell>
          <cell r="F7203" t="str">
            <v>N</v>
          </cell>
          <cell r="G7203" t="str">
            <v>N</v>
          </cell>
          <cell r="H7203" t="str">
            <v>NBS</v>
          </cell>
          <cell r="I7203" t="str">
            <v/>
          </cell>
          <cell r="J7203" t="str">
            <v>N/A</v>
          </cell>
        </row>
        <row r="7204">
          <cell r="B7204" t="str">
            <v>ICHNSTOC</v>
          </cell>
          <cell r="C7204" t="str">
            <v>主程式-證券代付處工作站檢核（券商）</v>
          </cell>
          <cell r="D7204" t="str">
            <v>Y</v>
          </cell>
          <cell r="E7204" t="str">
            <v>V</v>
          </cell>
          <cell r="F7204" t="str">
            <v>N</v>
          </cell>
          <cell r="G7204" t="str">
            <v>N</v>
          </cell>
          <cell r="H7204" t="str">
            <v>NBS</v>
          </cell>
          <cell r="I7204" t="str">
            <v/>
          </cell>
          <cell r="J7204" t="str">
            <v>N/A</v>
          </cell>
        </row>
        <row r="7205">
          <cell r="B7205" t="str">
            <v>ICHNSUP</v>
          </cell>
          <cell r="C7205" t="str">
            <v>主程式-主管卡檢查</v>
          </cell>
          <cell r="D7205" t="str">
            <v>Y</v>
          </cell>
          <cell r="E7205" t="str">
            <v>V</v>
          </cell>
          <cell r="F7205" t="str">
            <v>N</v>
          </cell>
          <cell r="G7205" t="str">
            <v>N</v>
          </cell>
          <cell r="H7205" t="str">
            <v>NBS</v>
          </cell>
          <cell r="I7205" t="str">
            <v/>
          </cell>
          <cell r="J7205" t="str">
            <v>N/A</v>
          </cell>
        </row>
        <row r="7206">
          <cell r="B7206" t="str">
            <v>ICHNTLR</v>
          </cell>
          <cell r="C7206" t="str">
            <v>主程式-工作站作業卡控管</v>
          </cell>
          <cell r="D7206" t="str">
            <v>Y</v>
          </cell>
          <cell r="E7206" t="str">
            <v>V</v>
          </cell>
          <cell r="F7206" t="str">
            <v>N</v>
          </cell>
          <cell r="G7206" t="str">
            <v>N</v>
          </cell>
          <cell r="H7206" t="str">
            <v>NBS</v>
          </cell>
          <cell r="I7206" t="str">
            <v/>
          </cell>
          <cell r="J7206" t="str">
            <v>N/A</v>
          </cell>
        </row>
        <row r="7207">
          <cell r="B7207" t="str">
            <v>IERR</v>
          </cell>
          <cell r="C7207" t="str">
            <v>主程式-輸入錯誤處理</v>
          </cell>
          <cell r="D7207" t="str">
            <v>N</v>
          </cell>
          <cell r="E7207" t="str">
            <v/>
          </cell>
          <cell r="F7207" t="str">
            <v>N</v>
          </cell>
          <cell r="G7207" t="str">
            <v>N</v>
          </cell>
          <cell r="H7207" t="str">
            <v/>
          </cell>
          <cell r="I7207" t="str">
            <v/>
          </cell>
          <cell r="J7207" t="str">
            <v>N/A</v>
          </cell>
        </row>
        <row r="7208">
          <cell r="B7208" t="str">
            <v>IFP0AESB</v>
          </cell>
          <cell r="C7208" t="str">
            <v>主程式</v>
          </cell>
          <cell r="D7208" t="str">
            <v>N</v>
          </cell>
          <cell r="E7208" t="str">
            <v/>
          </cell>
          <cell r="F7208" t="str">
            <v>N</v>
          </cell>
          <cell r="G7208" t="str">
            <v>N</v>
          </cell>
          <cell r="H7208" t="str">
            <v/>
          </cell>
          <cell r="I7208" t="str">
            <v/>
          </cell>
          <cell r="J7208" t="str">
            <v>N/A</v>
          </cell>
        </row>
        <row r="7209">
          <cell r="B7209" t="str">
            <v>IFP0CACP</v>
          </cell>
          <cell r="C7209" t="str">
            <v>主程式-CALLESBACP00</v>
          </cell>
          <cell r="D7209" t="str">
            <v>N</v>
          </cell>
          <cell r="E7209" t="str">
            <v/>
          </cell>
          <cell r="F7209" t="str">
            <v>N</v>
          </cell>
          <cell r="G7209" t="str">
            <v>N</v>
          </cell>
          <cell r="H7209" t="str">
            <v/>
          </cell>
          <cell r="I7209" t="str">
            <v/>
          </cell>
          <cell r="J7209" t="str">
            <v>N/A</v>
          </cell>
        </row>
        <row r="7210">
          <cell r="B7210" t="str">
            <v>IFP0CCHK</v>
          </cell>
          <cell r="C7210" t="str">
            <v>主程式-臨櫃交易檢核</v>
          </cell>
          <cell r="D7210" t="str">
            <v>N</v>
          </cell>
          <cell r="E7210" t="str">
            <v/>
          </cell>
          <cell r="F7210" t="str">
            <v>N</v>
          </cell>
          <cell r="G7210" t="str">
            <v>N</v>
          </cell>
          <cell r="H7210" t="str">
            <v/>
          </cell>
          <cell r="I7210" t="str">
            <v/>
          </cell>
          <cell r="J7210" t="str">
            <v>N/A</v>
          </cell>
        </row>
        <row r="7211">
          <cell r="B7211" t="str">
            <v>IFP0CCTL</v>
          </cell>
          <cell r="C7211" t="str">
            <v>主程式-臨櫃系統控管主程式</v>
          </cell>
          <cell r="D7211" t="str">
            <v>N</v>
          </cell>
          <cell r="E7211" t="str">
            <v/>
          </cell>
          <cell r="F7211" t="str">
            <v>N</v>
          </cell>
          <cell r="G7211" t="str">
            <v>N</v>
          </cell>
          <cell r="H7211" t="str">
            <v/>
          </cell>
          <cell r="I7211" t="str">
            <v/>
          </cell>
          <cell r="J7211" t="str">
            <v>N/A</v>
          </cell>
        </row>
        <row r="7212">
          <cell r="B7212" t="str">
            <v>IFP0CEHP</v>
          </cell>
          <cell r="C7212" t="str">
            <v>主程式-ROLBCALL</v>
          </cell>
          <cell r="D7212" t="str">
            <v>N</v>
          </cell>
          <cell r="E7212" t="str">
            <v/>
          </cell>
          <cell r="F7212" t="str">
            <v>N</v>
          </cell>
          <cell r="G7212" t="str">
            <v>N</v>
          </cell>
          <cell r="H7212" t="str">
            <v/>
          </cell>
          <cell r="I7212" t="str">
            <v/>
          </cell>
          <cell r="J7212" t="str">
            <v>N/A</v>
          </cell>
        </row>
        <row r="7213">
          <cell r="B7213" t="str">
            <v>IFP0CESB</v>
          </cell>
          <cell r="C7213" t="str">
            <v>主程式</v>
          </cell>
          <cell r="D7213" t="str">
            <v>N</v>
          </cell>
          <cell r="E7213" t="str">
            <v/>
          </cell>
          <cell r="F7213" t="str">
            <v>N</v>
          </cell>
          <cell r="G7213" t="str">
            <v>N</v>
          </cell>
          <cell r="H7213" t="str">
            <v/>
          </cell>
          <cell r="I7213" t="str">
            <v/>
          </cell>
          <cell r="J7213" t="str">
            <v>N/A</v>
          </cell>
        </row>
        <row r="7214">
          <cell r="B7214" t="str">
            <v>IFP0CICP</v>
          </cell>
          <cell r="C7214" t="str">
            <v>主程式-CADATA初值設定,CALLIFP0CCHK臨櫃相關檢核</v>
          </cell>
          <cell r="D7214" t="str">
            <v>N</v>
          </cell>
          <cell r="E7214" t="str">
            <v/>
          </cell>
          <cell r="F7214" t="str">
            <v>N</v>
          </cell>
          <cell r="G7214" t="str">
            <v>N</v>
          </cell>
          <cell r="H7214" t="str">
            <v/>
          </cell>
          <cell r="I7214" t="str">
            <v/>
          </cell>
          <cell r="J7214" t="str">
            <v>N/A</v>
          </cell>
        </row>
        <row r="7215">
          <cell r="B7215" t="str">
            <v>IFP0COCP</v>
          </cell>
          <cell r="C7215" t="str">
            <v>主程式-CALLOXXX&amp;INSERTOUTPUTDATA</v>
          </cell>
          <cell r="D7215" t="str">
            <v>N</v>
          </cell>
          <cell r="E7215" t="str">
            <v/>
          </cell>
          <cell r="F7215" t="str">
            <v>N</v>
          </cell>
          <cell r="G7215" t="str">
            <v>N</v>
          </cell>
          <cell r="H7215" t="str">
            <v/>
          </cell>
          <cell r="I7215" t="str">
            <v/>
          </cell>
          <cell r="J7215" t="str">
            <v>N/A</v>
          </cell>
        </row>
        <row r="7216">
          <cell r="B7216" t="str">
            <v>IFP0CPGM</v>
          </cell>
          <cell r="C7216" t="str">
            <v>主程式</v>
          </cell>
          <cell r="D7216" t="str">
            <v>N</v>
          </cell>
          <cell r="E7216" t="str">
            <v/>
          </cell>
          <cell r="F7216" t="str">
            <v>N</v>
          </cell>
          <cell r="G7216" t="str">
            <v>N</v>
          </cell>
          <cell r="H7216" t="str">
            <v/>
          </cell>
          <cell r="I7216" t="str">
            <v/>
          </cell>
          <cell r="J7216" t="str">
            <v>N/A</v>
          </cell>
        </row>
        <row r="7217">
          <cell r="B7217" t="str">
            <v>IFP0CPRC</v>
          </cell>
          <cell r="C7217" t="str">
            <v>主程式-INITIALIZEIFP0CCST</v>
          </cell>
          <cell r="D7217" t="str">
            <v>N</v>
          </cell>
          <cell r="E7217" t="str">
            <v/>
          </cell>
          <cell r="F7217" t="str">
            <v>N</v>
          </cell>
          <cell r="G7217" t="str">
            <v>N</v>
          </cell>
          <cell r="H7217" t="str">
            <v/>
          </cell>
          <cell r="I7217" t="str">
            <v/>
          </cell>
          <cell r="J7217" t="str">
            <v>N/A</v>
          </cell>
        </row>
        <row r="7218">
          <cell r="B7218" t="str">
            <v>IFP0CPSB</v>
          </cell>
          <cell r="C7218" t="str">
            <v>主程式</v>
          </cell>
          <cell r="D7218" t="str">
            <v>N</v>
          </cell>
          <cell r="E7218" t="str">
            <v/>
          </cell>
          <cell r="F7218" t="str">
            <v>N</v>
          </cell>
          <cell r="G7218" t="str">
            <v>N</v>
          </cell>
          <cell r="H7218" t="str">
            <v/>
          </cell>
          <cell r="I7218" t="str">
            <v/>
          </cell>
          <cell r="J7218" t="str">
            <v>N/A</v>
          </cell>
        </row>
        <row r="7219">
          <cell r="B7219" t="str">
            <v>IFP0CPUH</v>
          </cell>
          <cell r="C7219" t="str">
            <v>主程式-INSERTMESSAGETOPUSHREGION(PS)</v>
          </cell>
          <cell r="D7219" t="str">
            <v>N</v>
          </cell>
          <cell r="E7219" t="str">
            <v/>
          </cell>
          <cell r="F7219" t="str">
            <v>N</v>
          </cell>
          <cell r="G7219" t="str">
            <v>N</v>
          </cell>
          <cell r="H7219" t="str">
            <v/>
          </cell>
          <cell r="I7219" t="str">
            <v/>
          </cell>
          <cell r="J7219" t="str">
            <v>N/A</v>
          </cell>
        </row>
        <row r="7220">
          <cell r="B7220" t="str">
            <v>IFP0CTCP</v>
          </cell>
          <cell r="C7220" t="str">
            <v>主程式-CALLTXXX</v>
          </cell>
          <cell r="D7220" t="str">
            <v>N</v>
          </cell>
          <cell r="E7220" t="str">
            <v/>
          </cell>
          <cell r="F7220" t="str">
            <v>N</v>
          </cell>
          <cell r="G7220" t="str">
            <v>N</v>
          </cell>
          <cell r="H7220" t="str">
            <v/>
          </cell>
          <cell r="I7220" t="str">
            <v/>
          </cell>
          <cell r="J7220" t="str">
            <v>N/A</v>
          </cell>
        </row>
        <row r="7221">
          <cell r="B7221" t="str">
            <v>IFP0CTLP</v>
          </cell>
          <cell r="C7221" t="str">
            <v>主程式-INSERTTCST(櫃員交易明細),INSERTTCDBE(斷線資料庫)</v>
          </cell>
          <cell r="D7221" t="str">
            <v>N</v>
          </cell>
          <cell r="E7221" t="str">
            <v/>
          </cell>
          <cell r="F7221" t="str">
            <v>N</v>
          </cell>
          <cell r="G7221" t="str">
            <v>N</v>
          </cell>
          <cell r="H7221" t="str">
            <v/>
          </cell>
          <cell r="I7221" t="str">
            <v/>
          </cell>
          <cell r="J7221" t="str">
            <v>N/A</v>
          </cell>
        </row>
        <row r="7222">
          <cell r="B7222" t="str">
            <v>IFP0NACP</v>
          </cell>
          <cell r="C7222" t="str">
            <v>主程式-CALLESBACP02(IFP0NESB)</v>
          </cell>
          <cell r="D7222" t="str">
            <v>Y</v>
          </cell>
          <cell r="E7222" t="str">
            <v/>
          </cell>
          <cell r="F7222" t="str">
            <v>N</v>
          </cell>
          <cell r="G7222" t="str">
            <v>N</v>
          </cell>
          <cell r="H7222" t="str">
            <v>NBS</v>
          </cell>
          <cell r="I7222" t="str">
            <v/>
          </cell>
          <cell r="J7222" t="str">
            <v>N/A</v>
          </cell>
        </row>
        <row r="7223">
          <cell r="B7223" t="str">
            <v>IFP0NCHK</v>
          </cell>
          <cell r="C7223" t="str">
            <v>主程式-臨櫃交易檢核</v>
          </cell>
          <cell r="D7223" t="str">
            <v>Y</v>
          </cell>
          <cell r="E7223" t="str">
            <v/>
          </cell>
          <cell r="F7223" t="str">
            <v>N</v>
          </cell>
          <cell r="G7223" t="str">
            <v>N</v>
          </cell>
          <cell r="H7223" t="str">
            <v>NBS</v>
          </cell>
          <cell r="I7223" t="str">
            <v/>
          </cell>
          <cell r="J7223" t="str">
            <v>N/A</v>
          </cell>
        </row>
        <row r="7224">
          <cell r="B7224" t="str">
            <v>IFP0NCTL</v>
          </cell>
          <cell r="C7224" t="str">
            <v>主程式-台灣新世代櫃員主控主程式(IFP0NESBCALLIFP0NCTL)</v>
          </cell>
          <cell r="D7224" t="str">
            <v>Y</v>
          </cell>
          <cell r="E7224" t="str">
            <v/>
          </cell>
          <cell r="F7224" t="str">
            <v>N</v>
          </cell>
          <cell r="G7224" t="str">
            <v>N</v>
          </cell>
          <cell r="H7224" t="str">
            <v>NBS</v>
          </cell>
          <cell r="I7224" t="str">
            <v/>
          </cell>
          <cell r="J7224" t="str">
            <v>N/A</v>
          </cell>
        </row>
        <row r="7225">
          <cell r="B7225" t="str">
            <v>IFP0NEHP</v>
          </cell>
          <cell r="C7225" t="str">
            <v>主程式-ROLBCALL</v>
          </cell>
          <cell r="D7225" t="str">
            <v>N</v>
          </cell>
          <cell r="E7225" t="str">
            <v/>
          </cell>
          <cell r="F7225" t="str">
            <v>N</v>
          </cell>
          <cell r="G7225" t="str">
            <v>N</v>
          </cell>
          <cell r="H7225" t="str">
            <v>NBS</v>
          </cell>
          <cell r="I7225" t="str">
            <v/>
          </cell>
          <cell r="J7225" t="str">
            <v>N/A</v>
          </cell>
        </row>
        <row r="7226">
          <cell r="B7226" t="str">
            <v>IFP0NESB</v>
          </cell>
          <cell r="C7226" t="str">
            <v>主程式</v>
          </cell>
          <cell r="D7226" t="str">
            <v>Y</v>
          </cell>
          <cell r="E7226" t="str">
            <v/>
          </cell>
          <cell r="F7226" t="str">
            <v>N</v>
          </cell>
          <cell r="G7226" t="str">
            <v>N</v>
          </cell>
          <cell r="H7226" t="str">
            <v>NBS</v>
          </cell>
          <cell r="I7226" t="str">
            <v/>
          </cell>
          <cell r="J7226" t="str">
            <v>N/A</v>
          </cell>
        </row>
        <row r="7227">
          <cell r="B7227" t="str">
            <v>IFP0NICP</v>
          </cell>
          <cell r="C7227" t="str">
            <v>主程式-CADATA初值設定,CALLIFPIXXXX通路檢核</v>
          </cell>
          <cell r="D7227" t="str">
            <v>Y</v>
          </cell>
          <cell r="E7227" t="str">
            <v/>
          </cell>
          <cell r="F7227" t="str">
            <v>N</v>
          </cell>
          <cell r="G7227" t="str">
            <v>N</v>
          </cell>
          <cell r="H7227" t="str">
            <v>NBS</v>
          </cell>
          <cell r="I7227" t="str">
            <v/>
          </cell>
          <cell r="J7227" t="str">
            <v>N/A</v>
          </cell>
        </row>
        <row r="7228">
          <cell r="B7228" t="str">
            <v>IFP0NOCP</v>
          </cell>
          <cell r="C7228" t="str">
            <v>主程式-INSERTOUTPUTDATA</v>
          </cell>
          <cell r="D7228" t="str">
            <v>Y</v>
          </cell>
          <cell r="E7228" t="str">
            <v/>
          </cell>
          <cell r="F7228" t="str">
            <v>N</v>
          </cell>
          <cell r="G7228" t="str">
            <v>N</v>
          </cell>
          <cell r="H7228" t="str">
            <v>NBS</v>
          </cell>
          <cell r="I7228" t="str">
            <v/>
          </cell>
          <cell r="J7228" t="str">
            <v>N/A</v>
          </cell>
        </row>
        <row r="7229">
          <cell r="B7229" t="str">
            <v>IFP0NPGM</v>
          </cell>
          <cell r="C7229" t="str">
            <v>主程式</v>
          </cell>
          <cell r="D7229" t="str">
            <v>Y</v>
          </cell>
          <cell r="E7229" t="str">
            <v/>
          </cell>
          <cell r="F7229" t="str">
            <v>N</v>
          </cell>
          <cell r="G7229" t="str">
            <v>N</v>
          </cell>
          <cell r="H7229" t="str">
            <v>NBS</v>
          </cell>
          <cell r="I7229" t="str">
            <v/>
          </cell>
          <cell r="J7229" t="str">
            <v>N/A</v>
          </cell>
        </row>
        <row r="7230">
          <cell r="B7230" t="str">
            <v>IFP0NPRC</v>
          </cell>
          <cell r="C7230" t="str">
            <v>主程式-INITIALIZEIFP0NCST</v>
          </cell>
          <cell r="D7230" t="str">
            <v>N</v>
          </cell>
          <cell r="E7230" t="str">
            <v/>
          </cell>
          <cell r="F7230" t="str">
            <v>N</v>
          </cell>
          <cell r="G7230" t="str">
            <v>N</v>
          </cell>
          <cell r="H7230" t="str">
            <v>NBS</v>
          </cell>
          <cell r="I7230" t="str">
            <v/>
          </cell>
          <cell r="J7230" t="str">
            <v>N/A</v>
          </cell>
        </row>
        <row r="7231">
          <cell r="B7231" t="str">
            <v>IFP0NPUH</v>
          </cell>
          <cell r="C7231" t="str">
            <v>主程式-INSERTMESSAGETOPUSHREGION(PS)</v>
          </cell>
          <cell r="D7231" t="str">
            <v>N</v>
          </cell>
          <cell r="E7231" t="str">
            <v/>
          </cell>
          <cell r="F7231" t="str">
            <v>N</v>
          </cell>
          <cell r="G7231" t="str">
            <v>N</v>
          </cell>
          <cell r="H7231" t="str">
            <v>NBS</v>
          </cell>
          <cell r="I7231" t="str">
            <v/>
          </cell>
          <cell r="J7231" t="str">
            <v>N/A</v>
          </cell>
        </row>
        <row r="7232">
          <cell r="B7232" t="str">
            <v>IFP0NTCP</v>
          </cell>
          <cell r="C7232" t="str">
            <v>主程式-CALLAXXX</v>
          </cell>
          <cell r="D7232" t="str">
            <v>Y</v>
          </cell>
          <cell r="E7232" t="str">
            <v/>
          </cell>
          <cell r="F7232" t="str">
            <v>N</v>
          </cell>
          <cell r="G7232" t="str">
            <v>N</v>
          </cell>
          <cell r="H7232" t="str">
            <v>NBS</v>
          </cell>
          <cell r="I7232" t="str">
            <v/>
          </cell>
          <cell r="J7232" t="str">
            <v>N/A</v>
          </cell>
        </row>
        <row r="7233">
          <cell r="B7233" t="str">
            <v>IFP0NTLP</v>
          </cell>
          <cell r="C7233" t="str">
            <v>主程式-INSERTTCST(櫃員交易明細),INSERTTCDBE(斷線資料庫)</v>
          </cell>
          <cell r="D7233" t="str">
            <v>Y</v>
          </cell>
          <cell r="E7233" t="str">
            <v/>
          </cell>
          <cell r="F7233" t="str">
            <v>N</v>
          </cell>
          <cell r="G7233" t="str">
            <v>N</v>
          </cell>
          <cell r="H7233" t="str">
            <v>NBS</v>
          </cell>
          <cell r="I7233" t="str">
            <v/>
          </cell>
          <cell r="J7233" t="str">
            <v>N/A</v>
          </cell>
        </row>
        <row r="7234">
          <cell r="B7234" t="str">
            <v>IFP0NWCP</v>
          </cell>
          <cell r="C7234" t="str">
            <v>主程式-NBS臨櫃系統主程式(IFP0NCTLCALLIFP0NWCP)</v>
          </cell>
          <cell r="D7234" t="str">
            <v>N</v>
          </cell>
          <cell r="E7234" t="str">
            <v/>
          </cell>
          <cell r="F7234" t="str">
            <v>N</v>
          </cell>
          <cell r="G7234" t="str">
            <v>N</v>
          </cell>
          <cell r="H7234" t="str">
            <v>NBS</v>
          </cell>
          <cell r="I7234" t="str">
            <v/>
          </cell>
          <cell r="J7234" t="str">
            <v>N/A</v>
          </cell>
        </row>
        <row r="7235">
          <cell r="B7235" t="str">
            <v>IFP0NWGM</v>
          </cell>
          <cell r="C7235" t="str">
            <v>主程式</v>
          </cell>
          <cell r="D7235" t="str">
            <v>Y</v>
          </cell>
          <cell r="E7235" t="str">
            <v/>
          </cell>
          <cell r="F7235" t="str">
            <v>N</v>
          </cell>
          <cell r="G7235" t="str">
            <v>N</v>
          </cell>
          <cell r="H7235" t="str">
            <v>NBS</v>
          </cell>
          <cell r="I7235" t="str">
            <v/>
          </cell>
          <cell r="J7235" t="str">
            <v>N/A</v>
          </cell>
        </row>
        <row r="7236">
          <cell r="B7236" t="str">
            <v>IFPACP00</v>
          </cell>
          <cell r="C7236" t="str">
            <v>主程式</v>
          </cell>
          <cell r="D7236" t="str">
            <v>N</v>
          </cell>
          <cell r="E7236" t="str">
            <v/>
          </cell>
          <cell r="F7236" t="str">
            <v>N</v>
          </cell>
          <cell r="G7236" t="str">
            <v>N</v>
          </cell>
          <cell r="H7236" t="str">
            <v/>
          </cell>
          <cell r="I7236" t="str">
            <v/>
          </cell>
          <cell r="J7236" t="str">
            <v>N/A</v>
          </cell>
        </row>
        <row r="7237">
          <cell r="B7237" t="str">
            <v>IFPEHP00</v>
          </cell>
          <cell r="C7237" t="str">
            <v>主程式</v>
          </cell>
          <cell r="D7237" t="str">
            <v>N</v>
          </cell>
          <cell r="E7237" t="str">
            <v/>
          </cell>
          <cell r="F7237" t="str">
            <v>N</v>
          </cell>
          <cell r="G7237" t="str">
            <v>N</v>
          </cell>
          <cell r="H7237" t="str">
            <v/>
          </cell>
          <cell r="I7237" t="str">
            <v/>
          </cell>
          <cell r="J7237" t="str">
            <v>N/A</v>
          </cell>
        </row>
        <row r="7238">
          <cell r="B7238" t="str">
            <v>IFPICP00</v>
          </cell>
          <cell r="C7238" t="str">
            <v>主程式</v>
          </cell>
          <cell r="D7238" t="str">
            <v>N</v>
          </cell>
          <cell r="E7238" t="str">
            <v/>
          </cell>
          <cell r="F7238" t="str">
            <v>N</v>
          </cell>
          <cell r="G7238" t="str">
            <v>N</v>
          </cell>
          <cell r="H7238" t="str">
            <v/>
          </cell>
          <cell r="I7238" t="str">
            <v/>
          </cell>
          <cell r="J7238" t="str">
            <v>N/A</v>
          </cell>
        </row>
        <row r="7239">
          <cell r="B7239" t="str">
            <v>IFPICP1P</v>
          </cell>
          <cell r="C7239" t="str">
            <v>主程式</v>
          </cell>
          <cell r="D7239" t="str">
            <v>N</v>
          </cell>
          <cell r="E7239" t="str">
            <v/>
          </cell>
          <cell r="F7239" t="str">
            <v>N</v>
          </cell>
          <cell r="G7239" t="str">
            <v>N</v>
          </cell>
          <cell r="H7239" t="str">
            <v/>
          </cell>
          <cell r="I7239" t="str">
            <v/>
          </cell>
          <cell r="J7239" t="str">
            <v>N/A</v>
          </cell>
        </row>
        <row r="7240">
          <cell r="B7240" t="str">
            <v>IFPOCP00</v>
          </cell>
          <cell r="C7240" t="str">
            <v>主程式</v>
          </cell>
          <cell r="D7240" t="str">
            <v>N</v>
          </cell>
          <cell r="E7240" t="str">
            <v/>
          </cell>
          <cell r="F7240" t="str">
            <v>N</v>
          </cell>
          <cell r="G7240" t="str">
            <v>N</v>
          </cell>
          <cell r="H7240" t="str">
            <v/>
          </cell>
          <cell r="I7240" t="str">
            <v/>
          </cell>
          <cell r="J7240" t="str">
            <v>N/A</v>
          </cell>
        </row>
        <row r="7241">
          <cell r="B7241" t="str">
            <v>IFPOCP1P</v>
          </cell>
          <cell r="C7241" t="str">
            <v>主程式</v>
          </cell>
          <cell r="D7241" t="str">
            <v>N</v>
          </cell>
          <cell r="E7241" t="str">
            <v/>
          </cell>
          <cell r="F7241" t="str">
            <v>N</v>
          </cell>
          <cell r="G7241" t="str">
            <v>N</v>
          </cell>
          <cell r="H7241" t="str">
            <v/>
          </cell>
          <cell r="I7241" t="str">
            <v/>
          </cell>
          <cell r="J7241" t="str">
            <v>N/A</v>
          </cell>
        </row>
        <row r="7242">
          <cell r="B7242" t="str">
            <v>IFPPRC00</v>
          </cell>
          <cell r="C7242" t="str">
            <v>主程式</v>
          </cell>
          <cell r="D7242" t="str">
            <v>N</v>
          </cell>
          <cell r="E7242" t="str">
            <v/>
          </cell>
          <cell r="F7242" t="str">
            <v>N</v>
          </cell>
          <cell r="G7242" t="str">
            <v>N</v>
          </cell>
          <cell r="H7242" t="str">
            <v/>
          </cell>
          <cell r="I7242" t="str">
            <v/>
          </cell>
          <cell r="J7242" t="str">
            <v>N/A</v>
          </cell>
        </row>
        <row r="7243">
          <cell r="B7243" t="str">
            <v>IFPTCP00</v>
          </cell>
          <cell r="C7243" t="str">
            <v>主程式</v>
          </cell>
          <cell r="D7243" t="str">
            <v>N</v>
          </cell>
          <cell r="E7243" t="str">
            <v/>
          </cell>
          <cell r="F7243" t="str">
            <v>N</v>
          </cell>
          <cell r="G7243" t="str">
            <v>N</v>
          </cell>
          <cell r="H7243" t="str">
            <v/>
          </cell>
          <cell r="I7243" t="str">
            <v/>
          </cell>
          <cell r="J7243" t="str">
            <v>N/A</v>
          </cell>
        </row>
        <row r="7244">
          <cell r="B7244" t="str">
            <v>IFPTLP00</v>
          </cell>
          <cell r="C7244" t="str">
            <v>主程式</v>
          </cell>
          <cell r="D7244" t="str">
            <v>N</v>
          </cell>
          <cell r="E7244" t="str">
            <v/>
          </cell>
          <cell r="F7244" t="str">
            <v>N</v>
          </cell>
          <cell r="G7244" t="str">
            <v>N</v>
          </cell>
          <cell r="H7244" t="str">
            <v/>
          </cell>
          <cell r="I7244" t="str">
            <v/>
          </cell>
          <cell r="J7244" t="str">
            <v>N/A</v>
          </cell>
        </row>
        <row r="7245">
          <cell r="B7245" t="str">
            <v>IFPTRAC</v>
          </cell>
          <cell r="C7245" t="str">
            <v>主程式-ＤＩＳＰＬＡＹＴＲＡＣＥ</v>
          </cell>
          <cell r="D7245" t="str">
            <v>N</v>
          </cell>
          <cell r="E7245" t="str">
            <v/>
          </cell>
          <cell r="F7245" t="str">
            <v>N</v>
          </cell>
          <cell r="G7245" t="str">
            <v>N</v>
          </cell>
          <cell r="H7245" t="str">
            <v/>
          </cell>
          <cell r="I7245" t="str">
            <v/>
          </cell>
          <cell r="J7245" t="str">
            <v>N/A</v>
          </cell>
        </row>
        <row r="7246">
          <cell r="B7246" t="str">
            <v>OERR</v>
          </cell>
          <cell r="C7246" t="str">
            <v>主程式</v>
          </cell>
          <cell r="D7246" t="str">
            <v>N</v>
          </cell>
          <cell r="E7246" t="str">
            <v/>
          </cell>
          <cell r="F7246" t="str">
            <v>N</v>
          </cell>
          <cell r="G7246" t="str">
            <v>N</v>
          </cell>
          <cell r="H7246" t="str">
            <v/>
          </cell>
          <cell r="I7246" t="str">
            <v/>
          </cell>
          <cell r="J7246" t="str">
            <v>N/A</v>
          </cell>
        </row>
        <row r="7247">
          <cell r="B7247" t="str">
            <v>REGID01</v>
          </cell>
          <cell r="C7247" t="str">
            <v>主程式</v>
          </cell>
          <cell r="D7247" t="str">
            <v>N</v>
          </cell>
          <cell r="E7247" t="str">
            <v/>
          </cell>
          <cell r="F7247" t="str">
            <v>N</v>
          </cell>
          <cell r="G7247" t="str">
            <v>N</v>
          </cell>
          <cell r="H7247" t="str">
            <v/>
          </cell>
          <cell r="I7247" t="str">
            <v/>
          </cell>
          <cell r="J7247" t="str">
            <v>N/A</v>
          </cell>
        </row>
        <row r="7248">
          <cell r="B7248" t="str">
            <v>REGID02</v>
          </cell>
          <cell r="C7248" t="str">
            <v>主程式</v>
          </cell>
          <cell r="D7248" t="str">
            <v>N</v>
          </cell>
          <cell r="E7248" t="str">
            <v/>
          </cell>
          <cell r="F7248" t="str">
            <v>N</v>
          </cell>
          <cell r="G7248" t="str">
            <v>N</v>
          </cell>
          <cell r="H7248" t="str">
            <v/>
          </cell>
          <cell r="I7248" t="str">
            <v/>
          </cell>
          <cell r="J7248" t="str">
            <v>N/A</v>
          </cell>
        </row>
        <row r="7249">
          <cell r="B7249" t="str">
            <v>REGID03</v>
          </cell>
          <cell r="C7249" t="str">
            <v>主程式</v>
          </cell>
          <cell r="D7249" t="str">
            <v>N</v>
          </cell>
          <cell r="E7249" t="str">
            <v/>
          </cell>
          <cell r="F7249" t="str">
            <v>N</v>
          </cell>
          <cell r="G7249" t="str">
            <v>N</v>
          </cell>
          <cell r="H7249" t="str">
            <v/>
          </cell>
          <cell r="I7249" t="str">
            <v/>
          </cell>
          <cell r="J7249" t="str">
            <v>N/A</v>
          </cell>
        </row>
        <row r="7250">
          <cell r="B7250" t="str">
            <v>SETNEXT</v>
          </cell>
          <cell r="C7250" t="str">
            <v>次日帳設定及日期檢核</v>
          </cell>
          <cell r="D7250" t="str">
            <v>Y</v>
          </cell>
          <cell r="E7250" t="str">
            <v/>
          </cell>
          <cell r="F7250" t="str">
            <v>N</v>
          </cell>
          <cell r="G7250" t="str">
            <v>N</v>
          </cell>
          <cell r="H7250" t="str">
            <v>NBS</v>
          </cell>
          <cell r="I7250" t="str">
            <v/>
          </cell>
          <cell r="J7250" t="str">
            <v>N/A</v>
          </cell>
        </row>
        <row r="7251">
          <cell r="B7251" t="str">
            <v>TBPS</v>
          </cell>
          <cell r="C7251" t="str">
            <v>主程式</v>
          </cell>
          <cell r="D7251" t="str">
            <v>N</v>
          </cell>
          <cell r="E7251" t="str">
            <v/>
          </cell>
          <cell r="F7251" t="str">
            <v>N</v>
          </cell>
          <cell r="G7251" t="str">
            <v>N</v>
          </cell>
          <cell r="H7251" t="str">
            <v/>
          </cell>
          <cell r="I7251" t="str">
            <v/>
          </cell>
          <cell r="J7251" t="str">
            <v>N/A</v>
          </cell>
        </row>
        <row r="7252">
          <cell r="B7252" t="str">
            <v>TPPP001</v>
          </cell>
          <cell r="C7252" t="str">
            <v>密碼管理(TPP)－電子支付系統</v>
          </cell>
          <cell r="D7252" t="str">
            <v>N</v>
          </cell>
          <cell r="E7252" t="str">
            <v/>
          </cell>
          <cell r="F7252" t="str">
            <v>N</v>
          </cell>
          <cell r="G7252" t="str">
            <v>N</v>
          </cell>
          <cell r="H7252" t="str">
            <v/>
          </cell>
          <cell r="I7252" t="str">
            <v/>
          </cell>
          <cell r="J7252" t="str">
            <v>N/A</v>
          </cell>
        </row>
        <row r="7253">
          <cell r="B7253" t="str">
            <v>TQJ0J151</v>
          </cell>
          <cell r="C7253" t="str">
            <v>電子支付開戶</v>
          </cell>
          <cell r="D7253" t="str">
            <v>N</v>
          </cell>
          <cell r="E7253" t="str">
            <v/>
          </cell>
          <cell r="F7253" t="str">
            <v>N</v>
          </cell>
          <cell r="G7253" t="str">
            <v>N</v>
          </cell>
          <cell r="H7253" t="str">
            <v/>
          </cell>
          <cell r="I7253" t="str">
            <v/>
          </cell>
          <cell r="J7253" t="str">
            <v>N/A</v>
          </cell>
        </row>
        <row r="7254">
          <cell r="B7254" t="str">
            <v>TQJ0J152</v>
          </cell>
          <cell r="C7254" t="str">
            <v>第三方收支付代收付轉帳</v>
          </cell>
          <cell r="D7254" t="str">
            <v>N</v>
          </cell>
          <cell r="E7254" t="str">
            <v/>
          </cell>
          <cell r="F7254" t="str">
            <v>N</v>
          </cell>
          <cell r="G7254" t="str">
            <v>N</v>
          </cell>
          <cell r="H7254" t="str">
            <v/>
          </cell>
          <cell r="I7254" t="str">
            <v/>
          </cell>
          <cell r="J7254" t="str">
            <v>N/A</v>
          </cell>
        </row>
        <row r="7255">
          <cell r="B7255" t="str">
            <v>TQJ0J153</v>
          </cell>
          <cell r="C7255" t="str">
            <v>第三方支付帳戶資訊查詢</v>
          </cell>
          <cell r="D7255" t="str">
            <v>N</v>
          </cell>
          <cell r="E7255" t="str">
            <v/>
          </cell>
          <cell r="F7255" t="str">
            <v>N</v>
          </cell>
          <cell r="G7255" t="str">
            <v>N</v>
          </cell>
          <cell r="H7255" t="str">
            <v/>
          </cell>
          <cell r="I7255" t="str">
            <v/>
          </cell>
          <cell r="J7255" t="str">
            <v>N/A</v>
          </cell>
        </row>
        <row r="7256">
          <cell r="B7256" t="str">
            <v>TQJ0J155</v>
          </cell>
          <cell r="C7256" t="str">
            <v>電子支付平台用戶內容變更</v>
          </cell>
          <cell r="D7256" t="str">
            <v>N</v>
          </cell>
          <cell r="E7256" t="str">
            <v/>
          </cell>
          <cell r="F7256" t="str">
            <v>N</v>
          </cell>
          <cell r="G7256" t="str">
            <v>N</v>
          </cell>
          <cell r="H7256" t="str">
            <v/>
          </cell>
          <cell r="I7256" t="str">
            <v/>
          </cell>
          <cell r="J7256" t="str">
            <v>N/A</v>
          </cell>
        </row>
        <row r="7257">
          <cell r="B7257" t="str">
            <v>TQJ0J156</v>
          </cell>
          <cell r="C7257" t="str">
            <v>第三方支付代收付帳號圈存</v>
          </cell>
          <cell r="D7257" t="str">
            <v>N</v>
          </cell>
          <cell r="E7257" t="str">
            <v/>
          </cell>
          <cell r="F7257" t="str">
            <v>N</v>
          </cell>
          <cell r="G7257" t="str">
            <v>N</v>
          </cell>
          <cell r="H7257" t="str">
            <v/>
          </cell>
          <cell r="I7257" t="str">
            <v/>
          </cell>
          <cell r="J7257" t="str">
            <v>N/A</v>
          </cell>
        </row>
        <row r="7258">
          <cell r="B7258" t="str">
            <v>TQJ0J158</v>
          </cell>
          <cell r="C7258" t="str">
            <v>玉山電支平台代收付帳號解圈</v>
          </cell>
          <cell r="D7258" t="str">
            <v>N</v>
          </cell>
          <cell r="E7258" t="str">
            <v/>
          </cell>
          <cell r="F7258" t="str">
            <v>N</v>
          </cell>
          <cell r="G7258" t="str">
            <v>N</v>
          </cell>
          <cell r="H7258" t="str">
            <v/>
          </cell>
          <cell r="I7258" t="str">
            <v/>
          </cell>
          <cell r="J7258" t="str">
            <v>N/A</v>
          </cell>
        </row>
        <row r="7259">
          <cell r="B7259" t="str">
            <v>TQJ0J172</v>
          </cell>
          <cell r="C7259" t="str">
            <v>第三方支付帳戶約定帳號設定</v>
          </cell>
          <cell r="D7259" t="str">
            <v>N</v>
          </cell>
          <cell r="E7259" t="str">
            <v/>
          </cell>
          <cell r="F7259" t="str">
            <v>N</v>
          </cell>
          <cell r="G7259" t="str">
            <v>N</v>
          </cell>
          <cell r="H7259" t="str">
            <v/>
          </cell>
          <cell r="I7259" t="str">
            <v/>
          </cell>
          <cell r="J7259" t="str">
            <v>N/A</v>
          </cell>
        </row>
        <row r="7260">
          <cell r="B7260" t="str">
            <v>TQJ0J176</v>
          </cell>
          <cell r="C7260" t="str">
            <v>儲值帳戶提領</v>
          </cell>
          <cell r="D7260" t="str">
            <v>N</v>
          </cell>
          <cell r="E7260" t="str">
            <v/>
          </cell>
          <cell r="F7260" t="str">
            <v>N</v>
          </cell>
          <cell r="G7260" t="str">
            <v>N</v>
          </cell>
          <cell r="H7260" t="str">
            <v/>
          </cell>
          <cell r="I7260" t="str">
            <v/>
          </cell>
          <cell r="J7260" t="str">
            <v>N/A</v>
          </cell>
        </row>
        <row r="7261">
          <cell r="B7261" t="str">
            <v>TQJ0J201</v>
          </cell>
          <cell r="C7261" t="str">
            <v>電支驗證金融卡號</v>
          </cell>
          <cell r="D7261" t="str">
            <v>Y</v>
          </cell>
          <cell r="E7261" t="str">
            <v/>
          </cell>
          <cell r="F7261" t="str">
            <v>CBP18</v>
          </cell>
          <cell r="G7261" t="str">
            <v>N</v>
          </cell>
          <cell r="H7261" t="str">
            <v/>
          </cell>
          <cell r="I7261" t="str">
            <v/>
          </cell>
          <cell r="J7261" t="str">
            <v>Account Link Gateway</v>
          </cell>
        </row>
        <row r="7262">
          <cell r="B7262" t="str">
            <v>TQJ0J202</v>
          </cell>
          <cell r="C7262" t="str">
            <v>電支驗證帳號</v>
          </cell>
          <cell r="D7262" t="str">
            <v>Y</v>
          </cell>
          <cell r="E7262" t="str">
            <v/>
          </cell>
          <cell r="F7262" t="str">
            <v>CBP03</v>
          </cell>
          <cell r="G7262" t="str">
            <v>電子支付系統</v>
          </cell>
          <cell r="H7262" t="str">
            <v>N</v>
          </cell>
          <cell r="I7262" t="str">
            <v/>
          </cell>
          <cell r="J7262" t="str">
            <v>電子支付系統</v>
          </cell>
        </row>
        <row r="7263">
          <cell r="B7263" t="str">
            <v>TQJ0J202</v>
          </cell>
          <cell r="C7263" t="str">
            <v>電支驗證帳號</v>
          </cell>
          <cell r="D7263" t="str">
            <v>Y</v>
          </cell>
          <cell r="E7263" t="str">
            <v/>
          </cell>
          <cell r="F7263" t="str">
            <v>CBP03</v>
          </cell>
          <cell r="G7263" t="str">
            <v>電子支付系統</v>
          </cell>
          <cell r="H7263" t="str">
            <v>N</v>
          </cell>
          <cell r="I7263" t="str">
            <v/>
          </cell>
          <cell r="J7263" t="str">
            <v>Account Link Gateway</v>
          </cell>
        </row>
        <row r="7264">
          <cell r="B7264" t="str">
            <v>TQJ0J203</v>
          </cell>
          <cell r="C7264" t="str">
            <v>電支專戶帳務交易</v>
          </cell>
          <cell r="D7264" t="str">
            <v>Y</v>
          </cell>
          <cell r="E7264" t="str">
            <v/>
          </cell>
          <cell r="F7264" t="str">
            <v>CBP03</v>
          </cell>
          <cell r="G7264" t="str">
            <v>電子支付系統</v>
          </cell>
          <cell r="H7264" t="str">
            <v>N</v>
          </cell>
          <cell r="I7264" t="str">
            <v/>
          </cell>
          <cell r="J7264" t="str">
            <v>第三方支付系統</v>
          </cell>
        </row>
        <row r="7265">
          <cell r="B7265" t="str">
            <v>TQJ0J203</v>
          </cell>
          <cell r="C7265" t="str">
            <v>電支專戶帳務交易</v>
          </cell>
          <cell r="D7265" t="str">
            <v>Y</v>
          </cell>
          <cell r="E7265" t="str">
            <v/>
          </cell>
          <cell r="F7265" t="str">
            <v>CBP03</v>
          </cell>
          <cell r="G7265" t="str">
            <v>電子支付系統</v>
          </cell>
          <cell r="H7265" t="str">
            <v>N</v>
          </cell>
          <cell r="I7265" t="str">
            <v/>
          </cell>
          <cell r="J7265" t="str">
            <v>電子支付系統</v>
          </cell>
        </row>
        <row r="7266">
          <cell r="B7266" t="str">
            <v>TQJ0J203</v>
          </cell>
          <cell r="C7266" t="str">
            <v>電支專戶帳務交易</v>
          </cell>
          <cell r="D7266" t="str">
            <v>Y</v>
          </cell>
          <cell r="E7266" t="str">
            <v/>
          </cell>
          <cell r="F7266" t="str">
            <v>CBP03</v>
          </cell>
          <cell r="G7266" t="str">
            <v>電子支付系統</v>
          </cell>
          <cell r="H7266" t="str">
            <v>N</v>
          </cell>
          <cell r="I7266" t="str">
            <v/>
          </cell>
          <cell r="J7266" t="str">
            <v>身分認證系統(驗證平台)</v>
          </cell>
        </row>
        <row r="7267">
          <cell r="B7267" t="str">
            <v>TQJ0J203</v>
          </cell>
          <cell r="C7267" t="str">
            <v>電支專戶帳務交易</v>
          </cell>
          <cell r="D7267" t="str">
            <v>Y</v>
          </cell>
          <cell r="E7267" t="str">
            <v/>
          </cell>
          <cell r="F7267" t="str">
            <v>CBP03</v>
          </cell>
          <cell r="G7267" t="str">
            <v>電子支付系統</v>
          </cell>
          <cell r="H7267" t="str">
            <v>N</v>
          </cell>
          <cell r="I7267" t="str">
            <v/>
          </cell>
          <cell r="J7267" t="str">
            <v>Account Link Gateway</v>
          </cell>
        </row>
        <row r="7268">
          <cell r="B7268" t="str">
            <v>TQJ0J204</v>
          </cell>
          <cell r="C7268" t="str">
            <v>電支專戶餘額查詢</v>
          </cell>
          <cell r="D7268" t="str">
            <v>Y</v>
          </cell>
          <cell r="E7268" t="str">
            <v/>
          </cell>
          <cell r="F7268" t="str">
            <v>CBP03</v>
          </cell>
          <cell r="G7268" t="str">
            <v>N</v>
          </cell>
          <cell r="H7268" t="str">
            <v>電支</v>
          </cell>
          <cell r="I7268" t="str">
            <v/>
          </cell>
          <cell r="J7268" t="str">
            <v>Account Link Gateway</v>
          </cell>
        </row>
        <row r="7269">
          <cell r="B7269" t="str">
            <v>TQJ0JP01</v>
          </cell>
          <cell r="C7269" t="str">
            <v>電子支付密碼管理</v>
          </cell>
          <cell r="D7269" t="str">
            <v>N</v>
          </cell>
          <cell r="E7269" t="str">
            <v/>
          </cell>
          <cell r="F7269" t="str">
            <v>N</v>
          </cell>
          <cell r="G7269" t="str">
            <v>N</v>
          </cell>
          <cell r="H7269" t="str">
            <v/>
          </cell>
          <cell r="I7269" t="str">
            <v/>
          </cell>
          <cell r="J7269" t="str">
            <v>N/A</v>
          </cell>
        </row>
        <row r="7270">
          <cell r="B7270" t="str">
            <v>BMAPA2E</v>
          </cell>
          <cell r="C7270" t="str">
            <v>美元匯款專用</v>
          </cell>
          <cell r="D7270" t="str">
            <v>N</v>
          </cell>
          <cell r="E7270" t="str">
            <v/>
          </cell>
          <cell r="F7270" t="str">
            <v>N</v>
          </cell>
          <cell r="G7270" t="str">
            <v>N</v>
          </cell>
          <cell r="H7270" t="str">
            <v/>
          </cell>
          <cell r="I7270" t="str">
            <v/>
          </cell>
          <cell r="J7270" t="str">
            <v>N/A</v>
          </cell>
        </row>
        <row r="7271">
          <cell r="B7271" t="str">
            <v>BMAPE2A</v>
          </cell>
          <cell r="C7271" t="str">
            <v>美元匯款專用</v>
          </cell>
          <cell r="D7271" t="str">
            <v>N</v>
          </cell>
          <cell r="E7271" t="str">
            <v/>
          </cell>
          <cell r="F7271" t="str">
            <v>N</v>
          </cell>
          <cell r="G7271" t="str">
            <v>N</v>
          </cell>
          <cell r="H7271" t="str">
            <v/>
          </cell>
          <cell r="I7271" t="str">
            <v/>
          </cell>
          <cell r="J7271" t="str">
            <v>N/A</v>
          </cell>
        </row>
        <row r="7272">
          <cell r="B7272" t="str">
            <v>CMDU0001</v>
          </cell>
          <cell r="C7272" t="str">
            <v>查詢美元匯款通訊</v>
          </cell>
          <cell r="D7272" t="str">
            <v>N</v>
          </cell>
          <cell r="E7272" t="str">
            <v/>
          </cell>
          <cell r="F7272" t="str">
            <v>N</v>
          </cell>
          <cell r="G7272" t="str">
            <v>N</v>
          </cell>
          <cell r="H7272" t="str">
            <v/>
          </cell>
          <cell r="I7272" t="str">
            <v/>
          </cell>
          <cell r="J7272" t="str">
            <v>N/A</v>
          </cell>
        </row>
        <row r="7273">
          <cell r="B7273" t="str">
            <v>TI201611</v>
          </cell>
          <cell r="C7273" t="str">
            <v>匯入匯款（財金發動</v>
          </cell>
          <cell r="D7273" t="str">
            <v>N</v>
          </cell>
          <cell r="E7273" t="str">
            <v/>
          </cell>
          <cell r="F7273" t="str">
            <v>N</v>
          </cell>
          <cell r="G7273" t="str">
            <v>N</v>
          </cell>
          <cell r="H7273" t="str">
            <v/>
          </cell>
          <cell r="I7273" t="str">
            <v/>
          </cell>
          <cell r="J7273" t="str">
            <v>N/A</v>
          </cell>
        </row>
        <row r="7274">
          <cell r="B7274" t="str">
            <v>TI201641</v>
          </cell>
          <cell r="C7274" t="str">
            <v>接收訊息（財金發動）</v>
          </cell>
          <cell r="D7274" t="str">
            <v>N</v>
          </cell>
          <cell r="E7274" t="str">
            <v/>
          </cell>
          <cell r="F7274" t="str">
            <v>N</v>
          </cell>
          <cell r="G7274" t="str">
            <v>N</v>
          </cell>
          <cell r="H7274" t="str">
            <v/>
          </cell>
          <cell r="I7274" t="str">
            <v/>
          </cell>
          <cell r="J7274" t="str">
            <v>N/A</v>
          </cell>
        </row>
        <row r="7275">
          <cell r="B7275" t="str">
            <v>TI201652</v>
          </cell>
          <cell r="C7275" t="str">
            <v>接收查詢（財金發動）</v>
          </cell>
          <cell r="D7275" t="str">
            <v>N</v>
          </cell>
          <cell r="E7275" t="str">
            <v/>
          </cell>
          <cell r="F7275" t="str">
            <v>N</v>
          </cell>
          <cell r="G7275" t="str">
            <v>N</v>
          </cell>
          <cell r="H7275" t="str">
            <v/>
          </cell>
          <cell r="I7275" t="str">
            <v/>
          </cell>
          <cell r="J7275" t="str">
            <v>N/A</v>
          </cell>
        </row>
        <row r="7276">
          <cell r="B7276" t="str">
            <v>TO201611</v>
          </cell>
          <cell r="C7276" t="str">
            <v>匯出匯款（玉山發動）</v>
          </cell>
          <cell r="D7276" t="str">
            <v>N</v>
          </cell>
          <cell r="E7276" t="str">
            <v/>
          </cell>
          <cell r="F7276" t="str">
            <v>N</v>
          </cell>
          <cell r="G7276" t="str">
            <v>N</v>
          </cell>
          <cell r="H7276" t="str">
            <v/>
          </cell>
          <cell r="I7276" t="str">
            <v/>
          </cell>
          <cell r="J7276" t="str">
            <v>N/A</v>
          </cell>
        </row>
        <row r="7277">
          <cell r="B7277" t="str">
            <v>TO201641</v>
          </cell>
          <cell r="C7277" t="str">
            <v>發出訊息（玉山發動）</v>
          </cell>
          <cell r="D7277" t="str">
            <v>N</v>
          </cell>
          <cell r="E7277" t="str">
            <v/>
          </cell>
          <cell r="F7277" t="str">
            <v>N</v>
          </cell>
          <cell r="G7277" t="str">
            <v>N</v>
          </cell>
          <cell r="H7277" t="str">
            <v/>
          </cell>
          <cell r="I7277" t="str">
            <v/>
          </cell>
          <cell r="J7277" t="str">
            <v>N/A</v>
          </cell>
        </row>
        <row r="7278">
          <cell r="B7278" t="str">
            <v>TO201651</v>
          </cell>
          <cell r="C7278" t="str">
            <v>發出查詢（玉山發動）</v>
          </cell>
          <cell r="D7278" t="str">
            <v>N</v>
          </cell>
          <cell r="E7278" t="str">
            <v/>
          </cell>
          <cell r="F7278" t="str">
            <v>N</v>
          </cell>
          <cell r="G7278" t="str">
            <v>N</v>
          </cell>
          <cell r="H7278" t="str">
            <v/>
          </cell>
          <cell r="I7278" t="str">
            <v/>
          </cell>
          <cell r="J7278" t="str">
            <v>N/A</v>
          </cell>
        </row>
        <row r="7279">
          <cell r="B7279" t="str">
            <v>TO211611</v>
          </cell>
          <cell r="C7279" t="str">
            <v>匯出匯款（財金回應）</v>
          </cell>
          <cell r="D7279" t="str">
            <v>N</v>
          </cell>
          <cell r="E7279" t="str">
            <v/>
          </cell>
          <cell r="F7279" t="str">
            <v>N</v>
          </cell>
          <cell r="G7279" t="str">
            <v>N</v>
          </cell>
          <cell r="H7279" t="str">
            <v/>
          </cell>
          <cell r="I7279" t="str">
            <v/>
          </cell>
          <cell r="J7279" t="str">
            <v>N/A</v>
          </cell>
        </row>
        <row r="7280">
          <cell r="B7280" t="str">
            <v>TO211641</v>
          </cell>
          <cell r="C7280" t="str">
            <v>發出訊息（財金回應）</v>
          </cell>
          <cell r="D7280" t="str">
            <v>N</v>
          </cell>
          <cell r="E7280" t="str">
            <v/>
          </cell>
          <cell r="F7280" t="str">
            <v>N</v>
          </cell>
          <cell r="G7280" t="str">
            <v>N</v>
          </cell>
          <cell r="H7280" t="str">
            <v/>
          </cell>
          <cell r="I7280" t="str">
            <v/>
          </cell>
          <cell r="J7280" t="str">
            <v>N/A</v>
          </cell>
        </row>
        <row r="7281">
          <cell r="B7281" t="str">
            <v>TO211651</v>
          </cell>
          <cell r="C7281" t="str">
            <v>發出查詢（財金回應）</v>
          </cell>
          <cell r="D7281" t="str">
            <v>N</v>
          </cell>
          <cell r="E7281" t="str">
            <v/>
          </cell>
          <cell r="F7281" t="str">
            <v>N</v>
          </cell>
          <cell r="G7281" t="str">
            <v>N</v>
          </cell>
          <cell r="H7281" t="str">
            <v/>
          </cell>
          <cell r="I7281" t="str">
            <v/>
          </cell>
          <cell r="J7281" t="str">
            <v>N/A</v>
          </cell>
        </row>
        <row r="7282">
          <cell r="B7282" t="str">
            <v>UTACP001</v>
          </cell>
          <cell r="C7282" t="str">
            <v>匯兌系統主程式</v>
          </cell>
          <cell r="D7282" t="str">
            <v>N</v>
          </cell>
          <cell r="E7282" t="str">
            <v/>
          </cell>
          <cell r="F7282" t="str">
            <v>N</v>
          </cell>
          <cell r="G7282" t="str">
            <v>N</v>
          </cell>
          <cell r="H7282" t="str">
            <v/>
          </cell>
          <cell r="I7282" t="str">
            <v/>
          </cell>
          <cell r="J7282" t="str">
            <v>N/A</v>
          </cell>
        </row>
        <row r="7283">
          <cell r="B7283" t="str">
            <v>UTCTL001</v>
          </cell>
          <cell r="C7283" t="str">
            <v>匯兌流程控管主程式</v>
          </cell>
          <cell r="D7283" t="str">
            <v>N</v>
          </cell>
          <cell r="E7283" t="str">
            <v/>
          </cell>
          <cell r="F7283" t="str">
            <v>N</v>
          </cell>
          <cell r="G7283" t="str">
            <v>N</v>
          </cell>
          <cell r="H7283" t="str">
            <v/>
          </cell>
          <cell r="I7283" t="str">
            <v/>
          </cell>
          <cell r="J7283" t="str">
            <v>N/A</v>
          </cell>
        </row>
        <row r="7284">
          <cell r="B7284" t="str">
            <v>UTEHP001</v>
          </cell>
          <cell r="C7284" t="str">
            <v>匯兌系統主程式</v>
          </cell>
          <cell r="D7284" t="str">
            <v>N</v>
          </cell>
          <cell r="E7284" t="str">
            <v/>
          </cell>
          <cell r="F7284" t="str">
            <v>N</v>
          </cell>
          <cell r="G7284" t="str">
            <v>N</v>
          </cell>
          <cell r="H7284" t="str">
            <v/>
          </cell>
          <cell r="I7284" t="str">
            <v/>
          </cell>
          <cell r="J7284" t="str">
            <v>N/A</v>
          </cell>
        </row>
        <row r="7285">
          <cell r="B7285" t="str">
            <v>UTICP001</v>
          </cell>
          <cell r="C7285" t="str">
            <v>匯兌系統主程式</v>
          </cell>
          <cell r="D7285" t="str">
            <v>N</v>
          </cell>
          <cell r="E7285" t="str">
            <v/>
          </cell>
          <cell r="F7285" t="str">
            <v>N</v>
          </cell>
          <cell r="G7285" t="str">
            <v>N</v>
          </cell>
          <cell r="H7285" t="str">
            <v/>
          </cell>
          <cell r="I7285" t="str">
            <v/>
          </cell>
          <cell r="J7285" t="str">
            <v>N/A</v>
          </cell>
        </row>
        <row r="7286">
          <cell r="B7286" t="str">
            <v>UTOCP001</v>
          </cell>
          <cell r="C7286" t="str">
            <v>匯兌系統主程式</v>
          </cell>
          <cell r="D7286" t="str">
            <v>N</v>
          </cell>
          <cell r="E7286" t="str">
            <v/>
          </cell>
          <cell r="F7286" t="str">
            <v>N</v>
          </cell>
          <cell r="G7286" t="str">
            <v>N</v>
          </cell>
          <cell r="H7286" t="str">
            <v/>
          </cell>
          <cell r="I7286" t="str">
            <v/>
          </cell>
          <cell r="J7286" t="str">
            <v>N/A</v>
          </cell>
        </row>
        <row r="7287">
          <cell r="B7287" t="str">
            <v>UTPRC001</v>
          </cell>
          <cell r="C7287" t="str">
            <v>匯兌系統主程式</v>
          </cell>
          <cell r="D7287" t="str">
            <v>N</v>
          </cell>
          <cell r="E7287" t="str">
            <v/>
          </cell>
          <cell r="F7287" t="str">
            <v>N</v>
          </cell>
          <cell r="G7287" t="str">
            <v>N</v>
          </cell>
          <cell r="H7287" t="str">
            <v/>
          </cell>
          <cell r="I7287" t="str">
            <v/>
          </cell>
          <cell r="J7287" t="str">
            <v>N/A</v>
          </cell>
        </row>
        <row r="7288">
          <cell r="B7288" t="str">
            <v>UTTCP001</v>
          </cell>
          <cell r="C7288" t="str">
            <v>匯兌系統主程式</v>
          </cell>
          <cell r="D7288" t="str">
            <v>N</v>
          </cell>
          <cell r="E7288" t="str">
            <v/>
          </cell>
          <cell r="F7288" t="str">
            <v>N</v>
          </cell>
          <cell r="G7288" t="str">
            <v>N</v>
          </cell>
          <cell r="H7288" t="str">
            <v/>
          </cell>
          <cell r="I7288" t="str">
            <v/>
          </cell>
          <cell r="J7288" t="str">
            <v>N/A</v>
          </cell>
        </row>
        <row r="7289">
          <cell r="B7289" t="str">
            <v>UTTLP001</v>
          </cell>
          <cell r="C7289" t="str">
            <v>匯兌系統主程式</v>
          </cell>
          <cell r="D7289" t="str">
            <v>N</v>
          </cell>
          <cell r="E7289" t="str">
            <v/>
          </cell>
          <cell r="F7289" t="str">
            <v>N</v>
          </cell>
          <cell r="G7289" t="str">
            <v>N</v>
          </cell>
          <cell r="H7289" t="str">
            <v/>
          </cell>
          <cell r="I7289" t="str">
            <v/>
          </cell>
          <cell r="J7289" t="str">
            <v>N/A</v>
          </cell>
        </row>
        <row r="7290">
          <cell r="B7290" t="str">
            <v>MPUIFST</v>
          </cell>
          <cell r="C7290" t="str">
            <v>ＦＳＴ通路檢核及通路參數設置</v>
          </cell>
          <cell r="D7290" t="str">
            <v>N</v>
          </cell>
          <cell r="E7290" t="str">
            <v/>
          </cell>
          <cell r="F7290" t="str">
            <v>N</v>
          </cell>
          <cell r="G7290" t="str">
            <v>N</v>
          </cell>
          <cell r="H7290" t="str">
            <v/>
          </cell>
          <cell r="I7290" t="str">
            <v/>
          </cell>
          <cell r="J7290" t="str">
            <v>N/A</v>
          </cell>
        </row>
        <row r="7291">
          <cell r="B7291" t="str">
            <v>MPUINIC</v>
          </cell>
          <cell r="C7291" t="str">
            <v>ＦＳＴ通路檢核及通路參數設置</v>
          </cell>
          <cell r="D7291" t="str">
            <v>N</v>
          </cell>
          <cell r="E7291" t="str">
            <v/>
          </cell>
          <cell r="F7291" t="str">
            <v>N</v>
          </cell>
          <cell r="G7291" t="str">
            <v>N</v>
          </cell>
          <cell r="H7291" t="str">
            <v/>
          </cell>
          <cell r="I7291" t="str">
            <v/>
          </cell>
          <cell r="J7291" t="str">
            <v>N/A</v>
          </cell>
        </row>
        <row r="7292">
          <cell r="B7292" t="str">
            <v>MPUIWIS</v>
          </cell>
          <cell r="C7292" t="str">
            <v>ＷＩＳ登入檢核及系統參數設置</v>
          </cell>
          <cell r="D7292" t="str">
            <v>Y</v>
          </cell>
          <cell r="E7292" t="str">
            <v/>
          </cell>
          <cell r="F7292" t="str">
            <v>N</v>
          </cell>
          <cell r="G7292" t="str">
            <v>N</v>
          </cell>
          <cell r="H7292" t="str">
            <v>WISE</v>
          </cell>
          <cell r="I7292" t="str">
            <v/>
          </cell>
          <cell r="J7292" t="str">
            <v>N/A</v>
          </cell>
        </row>
        <row r="7293">
          <cell r="B7293" t="str">
            <v>TWIS110</v>
          </cell>
          <cell r="C7293" t="str">
            <v>ＷＩＳＥ單筆入扣帳</v>
          </cell>
          <cell r="D7293" t="str">
            <v>Y</v>
          </cell>
          <cell r="E7293" t="str">
            <v/>
          </cell>
          <cell r="F7293" t="str">
            <v>CBP03</v>
          </cell>
          <cell r="G7293" t="str">
            <v>N</v>
          </cell>
          <cell r="H7293" t="str">
            <v>WISE</v>
          </cell>
          <cell r="I7293" t="str">
            <v/>
          </cell>
          <cell r="J7293" t="str">
            <v>玉山保險便利通(NICE)</v>
          </cell>
        </row>
        <row r="7294">
          <cell r="B7294" t="str">
            <v>TWIS110</v>
          </cell>
          <cell r="C7294" t="str">
            <v>ＷＩＳＥ單筆入扣帳</v>
          </cell>
          <cell r="D7294" t="str">
            <v>Y</v>
          </cell>
          <cell r="E7294" t="str">
            <v/>
          </cell>
          <cell r="F7294" t="str">
            <v>CBP03</v>
          </cell>
          <cell r="G7294" t="str">
            <v>N</v>
          </cell>
          <cell r="H7294" t="str">
            <v>WISE</v>
          </cell>
          <cell r="I7294" t="str">
            <v/>
          </cell>
          <cell r="J7294" t="str">
            <v>玉山財富智慧系統(WISE)</v>
          </cell>
        </row>
        <row r="7295">
          <cell r="B7295" t="str">
            <v>TWIS110</v>
          </cell>
          <cell r="C7295" t="str">
            <v>ＷＩＳＥ單筆入扣帳</v>
          </cell>
          <cell r="D7295" t="str">
            <v>Y</v>
          </cell>
          <cell r="E7295" t="str">
            <v/>
          </cell>
          <cell r="F7295" t="str">
            <v>CBP03</v>
          </cell>
          <cell r="G7295" t="str">
            <v>N</v>
          </cell>
          <cell r="H7295" t="str">
            <v>WISE</v>
          </cell>
          <cell r="I7295" t="str">
            <v/>
          </cell>
          <cell r="J7295" t="str">
            <v>國外股票系統(FST)</v>
          </cell>
        </row>
        <row r="7296">
          <cell r="B7296" t="str">
            <v>TWIS610</v>
          </cell>
          <cell r="C7296" t="str">
            <v>ＷＩＳＥ帳戶查詢作業</v>
          </cell>
          <cell r="D7296" t="str">
            <v>N</v>
          </cell>
          <cell r="E7296" t="str">
            <v/>
          </cell>
          <cell r="F7296" t="str">
            <v>CBP03</v>
          </cell>
          <cell r="G7296" t="str">
            <v>N</v>
          </cell>
          <cell r="H7296" t="str">
            <v>WISE</v>
          </cell>
          <cell r="I7296" t="str">
            <v/>
          </cell>
          <cell r="J7296" t="str">
            <v>N/A</v>
          </cell>
        </row>
        <row r="7297">
          <cell r="B7297" t="str">
            <v>TWIS610</v>
          </cell>
          <cell r="C7297" t="str">
            <v>ＷＩＳＥ帳戶查詢作業</v>
          </cell>
          <cell r="D7297" t="str">
            <v>N</v>
          </cell>
          <cell r="E7297" t="str">
            <v/>
          </cell>
          <cell r="F7297" t="str">
            <v>CBP03</v>
          </cell>
          <cell r="G7297" t="str">
            <v>N</v>
          </cell>
          <cell r="H7297" t="str">
            <v>WISE</v>
          </cell>
          <cell r="I7297" t="str">
            <v/>
          </cell>
          <cell r="J7297" t="str">
            <v>N/A</v>
          </cell>
        </row>
        <row r="7298">
          <cell r="B7298" t="str">
            <v>TWIS620</v>
          </cell>
          <cell r="C7298" t="str">
            <v>ＷＩＳＥ存款歸戶查詢作業(財富系統直連)</v>
          </cell>
          <cell r="D7298" t="str">
            <v>Y</v>
          </cell>
          <cell r="E7298" t="str">
            <v/>
          </cell>
          <cell r="F7298" t="str">
            <v>CBP03</v>
          </cell>
          <cell r="G7298" t="str">
            <v>N</v>
          </cell>
          <cell r="H7298" t="str">
            <v>WISE</v>
          </cell>
          <cell r="I7298" t="str">
            <v/>
          </cell>
          <cell r="J7298" t="str">
            <v>玉山保險便利通(NICE)</v>
          </cell>
        </row>
        <row r="7299">
          <cell r="B7299" t="str">
            <v>TWIS620</v>
          </cell>
          <cell r="C7299" t="str">
            <v>ＷＩＳＥ存款歸戶查詢作業(財富系統直連)</v>
          </cell>
          <cell r="D7299" t="str">
            <v>Y</v>
          </cell>
          <cell r="E7299" t="str">
            <v/>
          </cell>
          <cell r="F7299" t="str">
            <v>CBP03</v>
          </cell>
          <cell r="G7299" t="str">
            <v>N</v>
          </cell>
          <cell r="H7299" t="str">
            <v>WISE</v>
          </cell>
          <cell r="I7299" t="str">
            <v/>
          </cell>
          <cell r="J7299" t="str">
            <v>敏捷行銷顧客經營系統(MARS)</v>
          </cell>
        </row>
        <row r="7300">
          <cell r="B7300" t="str">
            <v>TWIS620</v>
          </cell>
          <cell r="C7300" t="str">
            <v>ＷＩＳＥ存款歸戶查詢作業(財富系統直連)</v>
          </cell>
          <cell r="D7300" t="str">
            <v>Y</v>
          </cell>
          <cell r="E7300" t="str">
            <v/>
          </cell>
          <cell r="F7300" t="str">
            <v>CBP03</v>
          </cell>
          <cell r="G7300" t="str">
            <v>N</v>
          </cell>
          <cell r="H7300" t="str">
            <v>WISE</v>
          </cell>
          <cell r="I7300" t="str">
            <v/>
          </cell>
          <cell r="J7300" t="str">
            <v>玉山財富智慧系統(WISE)</v>
          </cell>
        </row>
        <row r="7301">
          <cell r="B7301" t="str">
            <v>TWIS620</v>
          </cell>
          <cell r="C7301" t="str">
            <v>ＷＩＳＥ存款歸戶查詢作業(財富系統直連)</v>
          </cell>
          <cell r="D7301" t="str">
            <v>Y</v>
          </cell>
          <cell r="E7301" t="str">
            <v/>
          </cell>
          <cell r="F7301" t="str">
            <v>CBP03</v>
          </cell>
          <cell r="G7301" t="str">
            <v>N</v>
          </cell>
          <cell r="H7301" t="str">
            <v>WISE</v>
          </cell>
          <cell r="I7301" t="str">
            <v/>
          </cell>
          <cell r="J7301" t="str">
            <v>國外股票系統(FST)</v>
          </cell>
        </row>
        <row r="7302">
          <cell r="B7302" t="str">
            <v>TWIS701</v>
          </cell>
          <cell r="C7302" t="str">
            <v>顧客理專移轉作業</v>
          </cell>
          <cell r="D7302" t="str">
            <v>N</v>
          </cell>
          <cell r="E7302" t="str">
            <v/>
          </cell>
          <cell r="F7302" t="str">
            <v>CIFX</v>
          </cell>
          <cell r="G7302" t="str">
            <v>N</v>
          </cell>
          <cell r="H7302" t="str">
            <v>WISE</v>
          </cell>
          <cell r="I7302" t="str">
            <v/>
          </cell>
          <cell r="J7302" t="str">
            <v>玉山財富智慧系統(WISE)</v>
          </cell>
        </row>
        <row r="7303">
          <cell r="B7303" t="str">
            <v>TWIS702</v>
          </cell>
          <cell r="C7303" t="str">
            <v>理財CLUB及理專身分作業</v>
          </cell>
          <cell r="D7303" t="str">
            <v>N</v>
          </cell>
          <cell r="E7303" t="str">
            <v/>
          </cell>
          <cell r="F7303" t="str">
            <v>CBP03</v>
          </cell>
          <cell r="G7303" t="str">
            <v>N</v>
          </cell>
          <cell r="H7303" t="str">
            <v>WISE</v>
          </cell>
          <cell r="I7303" t="str">
            <v/>
          </cell>
          <cell r="J7303" t="str">
            <v>N/A</v>
          </cell>
        </row>
        <row r="7304">
          <cell r="B7304" t="str">
            <v>TWIS702</v>
          </cell>
          <cell r="C7304" t="str">
            <v>理財CLUB及理專身分作業</v>
          </cell>
          <cell r="D7304" t="str">
            <v>N</v>
          </cell>
          <cell r="E7304" t="str">
            <v/>
          </cell>
          <cell r="F7304" t="str">
            <v>CBP03</v>
          </cell>
          <cell r="G7304" t="str">
            <v>N</v>
          </cell>
          <cell r="H7304" t="str">
            <v>WISE</v>
          </cell>
          <cell r="I7304" t="str">
            <v/>
          </cell>
          <cell r="J7304" t="str">
            <v>N/A</v>
          </cell>
        </row>
        <row r="7305">
          <cell r="B7305" t="str">
            <v>TWIS799</v>
          </cell>
          <cell r="C7305" t="str">
            <v>投資人基本資料查詢</v>
          </cell>
          <cell r="D7305" t="str">
            <v>Y</v>
          </cell>
          <cell r="E7305" t="str">
            <v/>
          </cell>
          <cell r="F7305" t="str">
            <v>CIFX</v>
          </cell>
          <cell r="G7305" t="str">
            <v>N</v>
          </cell>
          <cell r="H7305" t="str">
            <v>WISE</v>
          </cell>
          <cell r="I7305" t="str">
            <v/>
          </cell>
          <cell r="J7305" t="str">
            <v>玉山保險便利通(NICE)</v>
          </cell>
        </row>
        <row r="7306">
          <cell r="B7306" t="str">
            <v>TWIS799</v>
          </cell>
          <cell r="C7306" t="str">
            <v>投資人基本資料查詢</v>
          </cell>
          <cell r="D7306" t="str">
            <v>Y</v>
          </cell>
          <cell r="E7306" t="str">
            <v/>
          </cell>
          <cell r="F7306" t="str">
            <v>CIFX</v>
          </cell>
          <cell r="G7306" t="str">
            <v>N</v>
          </cell>
          <cell r="H7306" t="str">
            <v>WISE</v>
          </cell>
          <cell r="I7306" t="str">
            <v/>
          </cell>
          <cell r="J7306" t="str">
            <v>玉山財富智慧系統(WISE)</v>
          </cell>
        </row>
        <row r="7307">
          <cell r="B7307" t="str">
            <v>TWIS810</v>
          </cell>
          <cell r="C7307" t="str">
            <v>約定代扣繳_整批轉帳約定申請</v>
          </cell>
          <cell r="D7307" t="str">
            <v>Y</v>
          </cell>
          <cell r="E7307" t="str">
            <v/>
          </cell>
          <cell r="F7307" t="str">
            <v>CBP03</v>
          </cell>
          <cell r="G7307" t="str">
            <v>N</v>
          </cell>
          <cell r="H7307" t="str">
            <v>WISE</v>
          </cell>
          <cell r="I7307" t="str">
            <v/>
          </cell>
          <cell r="J7307" t="str">
            <v>玉山保險便利通(NICE)</v>
          </cell>
        </row>
        <row r="7308">
          <cell r="B7308" t="str">
            <v>???</v>
          </cell>
          <cell r="C7308" t="str">
            <v>CIF同步異動CIP</v>
          </cell>
          <cell r="D7308" t="str">
            <v>Y</v>
          </cell>
          <cell r="E7308" t="str">
            <v/>
          </cell>
          <cell r="F7308" t="str">
            <v>N</v>
          </cell>
          <cell r="G7308" t="str">
            <v/>
          </cell>
          <cell r="H7308" t="str">
            <v/>
          </cell>
          <cell r="I7308" t="str">
            <v/>
          </cell>
          <cell r="J7308" t="str">
            <v>N/A</v>
          </cell>
        </row>
        <row r="7309">
          <cell r="B7309" t="str">
            <v>???</v>
          </cell>
          <cell r="C7309" t="str">
            <v>CIP同步異動CIF</v>
          </cell>
          <cell r="D7309" t="str">
            <v>Y</v>
          </cell>
          <cell r="E7309" t="str">
            <v/>
          </cell>
          <cell r="F7309" t="str">
            <v>N</v>
          </cell>
          <cell r="G7309" t="str">
            <v/>
          </cell>
          <cell r="H7309" t="str">
            <v/>
          </cell>
          <cell r="I7309" t="str">
            <v/>
          </cell>
          <cell r="J7309" t="str">
            <v>N/A</v>
          </cell>
        </row>
      </sheetData>
      <sheetData sheetId="5">
        <row r="1">
          <cell r="H1" t="str">
            <v>Service Name</v>
          </cell>
        </row>
        <row r="2">
          <cell r="H2" t="str">
            <v>queryFcyCashToNtd</v>
          </cell>
        </row>
        <row r="3">
          <cell r="H3" t="str">
            <v>accountingDataTransfer</v>
          </cell>
        </row>
        <row r="4">
          <cell r="H4" t="str">
            <v>accountingTrnsAccounting</v>
          </cell>
        </row>
        <row r="5">
          <cell r="H5" t="str">
            <v>accountingTrnsAccountingReverse</v>
          </cell>
        </row>
        <row r="6">
          <cell r="H6" t="str">
            <v>accountStatusQuery</v>
          </cell>
        </row>
        <row r="7">
          <cell r="H7" t="str">
            <v>insertSingleRate</v>
          </cell>
        </row>
        <row r="8">
          <cell r="H8" t="str">
            <v>batchRemittanceWithdrawal</v>
          </cell>
        </row>
        <row r="9">
          <cell r="H9" t="str">
            <v>changeDepositDebitBlock</v>
          </cell>
        </row>
        <row r="10">
          <cell r="H10" t="str">
            <v>cashOtherAccBarcode</v>
          </cell>
        </row>
        <row r="11">
          <cell r="H11" t="str">
            <v>changeVerifiedId</v>
          </cell>
        </row>
        <row r="12">
          <cell r="H12" t="str">
            <v>deptCifQuery</v>
          </cell>
        </row>
        <row r="13">
          <cell r="H13" t="str">
            <v>eColWarrAccDeptBlock</v>
          </cell>
        </row>
        <row r="14">
          <cell r="H14" t="str">
            <v>eColWarrAccDeptBlock</v>
          </cell>
        </row>
        <row r="15">
          <cell r="H15" t="str">
            <v>eColWarrAccDeptBlockQuery</v>
          </cell>
        </row>
        <row r="16">
          <cell r="H16" t="str">
            <v>esunTrnsEsun</v>
          </cell>
        </row>
        <row r="17">
          <cell r="H17" t="str">
            <v>esunTrnsEsunReverse</v>
          </cell>
        </row>
        <row r="18">
          <cell r="H18" t="str">
            <v>esunTrnsAccounting</v>
          </cell>
        </row>
        <row r="19">
          <cell r="H19" t="str">
            <v>esunTrnsAccountingReverse</v>
          </cell>
        </row>
        <row r="20">
          <cell r="H20" t="str">
            <v>eventIntergrationService</v>
          </cell>
        </row>
        <row r="21">
          <cell r="H21" t="str">
            <v>eventIntergrationService</v>
          </cell>
        </row>
        <row r="22">
          <cell r="H22" t="str">
            <v>getLabcarChgDetail</v>
          </cell>
        </row>
        <row r="23">
          <cell r="H23" t="str">
            <v>getLabcarConfirmQuery</v>
          </cell>
        </row>
        <row r="24">
          <cell r="H24" t="str">
            <v>getLabcarCustDtl</v>
          </cell>
        </row>
        <row r="25">
          <cell r="H25" t="str">
            <v>getPreferential</v>
          </cell>
        </row>
        <row r="26">
          <cell r="H26" t="str">
            <v>inteCombQueryPreferential</v>
          </cell>
        </row>
        <row r="27">
          <cell r="H27" t="str">
            <v>inwardRemittanceNotice</v>
          </cell>
        </row>
        <row r="28">
          <cell r="H28" t="str">
            <v>inwardRemittancePayment</v>
          </cell>
        </row>
        <row r="29">
          <cell r="H29" t="str">
            <v>modifyPreciousMetal</v>
          </cell>
        </row>
        <row r="30">
          <cell r="H30" t="str">
            <v>updateSingleRate</v>
          </cell>
        </row>
        <row r="31">
          <cell r="H31" t="str">
            <v>newQueryInnerBalanceDetail</v>
          </cell>
        </row>
        <row r="32">
          <cell r="H32" t="str">
            <v>newQueryInnerBalanceDetail</v>
          </cell>
        </row>
        <row r="33">
          <cell r="H33" t="str">
            <v>nostroAccountSearch</v>
          </cell>
        </row>
        <row r="34">
          <cell r="H34" t="str">
            <v>queryInnerAccountSummary</v>
          </cell>
        </row>
        <row r="35">
          <cell r="H35" t="str">
            <v>nostroAccountMaitain</v>
          </cell>
        </row>
        <row r="36">
          <cell r="H36" t="str">
            <v>outwardRemittanceNotice</v>
          </cell>
        </row>
        <row r="37">
          <cell r="H37" t="str">
            <v>pause</v>
          </cell>
        </row>
        <row r="38">
          <cell r="H38" t="str">
            <v>queryActivedFeeDisctIdentity</v>
          </cell>
        </row>
        <row r="39">
          <cell r="H39" t="str">
            <v>queryActivedFeeDisctIdentity</v>
          </cell>
        </row>
        <row r="40">
          <cell r="H40" t="str">
            <v>qryRangeSingleRate</v>
          </cell>
        </row>
        <row r="41">
          <cell r="H41" t="str">
            <v>qrypageSingleRate</v>
          </cell>
        </row>
        <row r="42">
          <cell r="H42" t="str">
            <v>queryEventData</v>
          </cell>
        </row>
        <row r="43">
          <cell r="H43" t="str">
            <v>queryEventData</v>
          </cell>
        </row>
        <row r="44">
          <cell r="H44" t="str">
            <v>queryEventData</v>
          </cell>
        </row>
        <row r="45">
          <cell r="H45" t="str">
            <v>queryEventData</v>
          </cell>
        </row>
        <row r="46">
          <cell r="H46" t="str">
            <v>querySales</v>
          </cell>
        </row>
        <row r="47">
          <cell r="H47" t="str">
            <v>qrySpecifySingleInteRate</v>
          </cell>
        </row>
        <row r="48">
          <cell r="H48" t="str">
            <v>receiptOutwardRemittance</v>
          </cell>
        </row>
        <row r="49">
          <cell r="H49" t="str">
            <v>remittanceWithoutCounter</v>
          </cell>
        </row>
        <row r="50">
          <cell r="H50" t="str">
            <v>resendToFindTxnLog</v>
          </cell>
        </row>
        <row r="51">
          <cell r="H51" t="str">
            <v>resendToFindTxnLog</v>
          </cell>
        </row>
        <row r="52">
          <cell r="H52" t="str">
            <v>resendToFindTxnLog</v>
          </cell>
        </row>
        <row r="53">
          <cell r="H53" t="str">
            <v>resendToFindTxnLog</v>
          </cell>
        </row>
        <row r="54">
          <cell r="H54" t="str">
            <v>resendToFindTxnLog</v>
          </cell>
        </row>
        <row r="55">
          <cell r="H55" t="str">
            <v>resendToFindTxnLog</v>
          </cell>
        </row>
        <row r="56">
          <cell r="H56" t="str">
            <v>resendToFindTxnLog</v>
          </cell>
        </row>
        <row r="57">
          <cell r="H57" t="str">
            <v>resendToFindTxnLog</v>
          </cell>
        </row>
        <row r="58">
          <cell r="H58" t="str">
            <v>resendToFindTxnLog</v>
          </cell>
        </row>
        <row r="59">
          <cell r="H59" t="str">
            <v>resendToFindFepTxnLog</v>
          </cell>
        </row>
        <row r="60">
          <cell r="H60" t="str">
            <v>restore</v>
          </cell>
        </row>
        <row r="61">
          <cell r="H61" t="str">
            <v>edlsReverse</v>
          </cell>
        </row>
        <row r="62">
          <cell r="H62" t="str">
            <v>runInterestCombo</v>
          </cell>
        </row>
        <row r="63">
          <cell r="H63" t="str">
            <v>setPreferential</v>
          </cell>
        </row>
        <row r="64">
          <cell r="H64" t="str">
            <v>setPreferentialQuery</v>
          </cell>
        </row>
        <row r="65">
          <cell r="H65" t="str">
            <v>accountingTrnsEsun</v>
          </cell>
        </row>
        <row r="66">
          <cell r="H66" t="str">
            <v>integratedTransferRegistered</v>
          </cell>
        </row>
        <row r="67">
          <cell r="H67" t="str">
            <v>integratedTransferRegistered</v>
          </cell>
        </row>
        <row r="68">
          <cell r="H68" t="str">
            <v>integratedTransferRegistered</v>
          </cell>
        </row>
        <row r="69">
          <cell r="H69" t="str">
            <v>foreignTransactionRegistered</v>
          </cell>
        </row>
        <row r="70">
          <cell r="H70" t="str">
            <v>foreignTransactionRegistered</v>
          </cell>
        </row>
        <row r="71">
          <cell r="H71" t="str">
            <v>queryTransferRegChgHis</v>
          </cell>
        </row>
        <row r="72">
          <cell r="H72" t="str">
            <v>queryPreferProdStory</v>
          </cell>
        </row>
        <row r="73">
          <cell r="H73" t="str">
            <v>deptProdQuery</v>
          </cell>
        </row>
        <row r="74">
          <cell r="H74" t="str">
            <v>queryInterestCombo</v>
          </cell>
        </row>
        <row r="75">
          <cell r="H75" t="str">
            <v>fepQuotaQuery</v>
          </cell>
        </row>
        <row r="76">
          <cell r="H76" t="str">
            <v>applyUnionAgentPayment</v>
          </cell>
        </row>
        <row r="77">
          <cell r="H77" t="str">
            <v>deptAccountInfo</v>
          </cell>
        </row>
        <row r="78">
          <cell r="H78" t="str">
            <v>deptAccountInfo</v>
          </cell>
        </row>
        <row r="79">
          <cell r="H79" t="str">
            <v>deptAccountInfo</v>
          </cell>
        </row>
        <row r="80">
          <cell r="H80" t="str">
            <v>deptAccountInfo</v>
          </cell>
        </row>
        <row r="81">
          <cell r="H81" t="str">
            <v>deptAccountInfo</v>
          </cell>
        </row>
        <row r="82">
          <cell r="H82" t="str">
            <v>deptAccountInfo</v>
          </cell>
        </row>
        <row r="83">
          <cell r="H83" t="str">
            <v>deptAccountInfo</v>
          </cell>
        </row>
        <row r="84">
          <cell r="H84" t="str">
            <v>deptAccountInfo</v>
          </cell>
        </row>
        <row r="85">
          <cell r="H85" t="str">
            <v>deptAccountInfo</v>
          </cell>
        </row>
        <row r="86">
          <cell r="H86" t="str">
            <v>deptAccountInfo</v>
          </cell>
        </row>
        <row r="87">
          <cell r="H87" t="str">
            <v>deptAccountInfo</v>
          </cell>
        </row>
        <row r="88">
          <cell r="H88" t="str">
            <v>deptAccountInfo</v>
          </cell>
        </row>
        <row r="89">
          <cell r="H89" t="str">
            <v>deptAccountInfo</v>
          </cell>
        </row>
        <row r="90">
          <cell r="H90" t="str">
            <v>deptAccountInfo</v>
          </cell>
        </row>
        <row r="91">
          <cell r="H91" t="str">
            <v>deptAccountInfo</v>
          </cell>
        </row>
        <row r="92">
          <cell r="H92" t="str">
            <v>deptAccountInfo</v>
          </cell>
        </row>
        <row r="93">
          <cell r="H93" t="str">
            <v>deptAccountInfo</v>
          </cell>
        </row>
        <row r="94">
          <cell r="H94" t="str">
            <v>deptAccountInfo</v>
          </cell>
        </row>
        <row r="95">
          <cell r="H95" t="str">
            <v>deptAccountInfo</v>
          </cell>
        </row>
        <row r="96">
          <cell r="H96" t="str">
            <v>deptAccountInfo</v>
          </cell>
        </row>
        <row r="97">
          <cell r="H97" t="str">
            <v>deptAccountInfo</v>
          </cell>
        </row>
        <row r="98">
          <cell r="H98" t="str">
            <v>deptAccountInfo</v>
          </cell>
        </row>
        <row r="99">
          <cell r="H99" t="str">
            <v>deptAccountInfo</v>
          </cell>
        </row>
        <row r="100">
          <cell r="H100" t="str">
            <v>deptAccountInfo</v>
          </cell>
        </row>
        <row r="101">
          <cell r="H101" t="str">
            <v>openingAccount</v>
          </cell>
        </row>
        <row r="102">
          <cell r="H102" t="str">
            <v>getPreferentialProd</v>
          </cell>
        </row>
        <row r="103">
          <cell r="H103" t="str">
            <v>queryInterbankBalance</v>
          </cell>
        </row>
        <row r="104">
          <cell r="H104" t="str">
            <v>queryInterbankTxDetail</v>
          </cell>
        </row>
        <row r="105">
          <cell r="H105" t="str">
            <v>twdTransfer</v>
          </cell>
        </row>
        <row r="106">
          <cell r="H106" t="str">
            <v>addSingleBarcodeTax</v>
          </cell>
        </row>
        <row r="107">
          <cell r="H107" t="str">
            <v>addSingleNoBarcodeTax1</v>
          </cell>
        </row>
        <row r="108">
          <cell r="H108" t="str">
            <v>addSingleNoBarcodeTax2</v>
          </cell>
        </row>
        <row r="109">
          <cell r="H109" t="str">
            <v>esunInternetTwdTransfer</v>
          </cell>
        </row>
        <row r="110">
          <cell r="H110" t="str">
            <v>deptCifQuery</v>
          </cell>
        </row>
        <row r="111">
          <cell r="H111" t="str">
            <v>digiAccOperate</v>
          </cell>
        </row>
        <row r="112">
          <cell r="H112" t="str">
            <v>digiAccOpening</v>
          </cell>
        </row>
        <row r="113">
          <cell r="H113" t="str">
            <v>modifyEcolComIdNo</v>
          </cell>
        </row>
        <row r="114">
          <cell r="H114" t="str">
            <v>queryEcolComIdNoInfo</v>
          </cell>
        </row>
        <row r="115">
          <cell r="H115" t="str">
            <v>queryEcolComIdNoInfo</v>
          </cell>
        </row>
        <row r="116">
          <cell r="H116" t="str">
            <v>fiIntegrationAccounting</v>
          </cell>
        </row>
        <row r="117">
          <cell r="H117" t="str">
            <v>resendToFindReturnCode</v>
          </cell>
        </row>
        <row r="118">
          <cell r="H118" t="str">
            <v>loanCustomer</v>
          </cell>
        </row>
        <row r="119">
          <cell r="H119" t="str">
            <v>landConstructionFinancing</v>
          </cell>
        </row>
        <row r="120">
          <cell r="H120" t="str">
            <v>landConstructionFinancing</v>
          </cell>
        </row>
        <row r="121">
          <cell r="H121" t="str">
            <v>landConstructionFinancing</v>
          </cell>
        </row>
        <row r="122">
          <cell r="H122" t="str">
            <v>landConstructionFinancing</v>
          </cell>
        </row>
        <row r="123">
          <cell r="H123" t="str">
            <v>structuredBlock</v>
          </cell>
        </row>
        <row r="124">
          <cell r="H124" t="str">
            <v>verifyAccount</v>
          </cell>
        </row>
        <row r="125">
          <cell r="H125" t="str">
            <v>verifyAccount</v>
          </cell>
        </row>
        <row r="126">
          <cell r="H126" t="str">
            <v>ePayTransfer</v>
          </cell>
        </row>
        <row r="127">
          <cell r="H127" t="str">
            <v>ePayTransfer</v>
          </cell>
        </row>
        <row r="128">
          <cell r="H128" t="str">
            <v>queryRtimeTransNotification</v>
          </cell>
        </row>
        <row r="129">
          <cell r="H129" t="str">
            <v>queryRtimeTransNotification</v>
          </cell>
        </row>
        <row r="130">
          <cell r="H130" t="str">
            <v>setRtimeTransNotification</v>
          </cell>
        </row>
        <row r="131">
          <cell r="H131" t="str">
            <v>setRtimeTransNotification</v>
          </cell>
        </row>
        <row r="132">
          <cell r="H132" t="str">
            <v>queryChequeCredit</v>
          </cell>
        </row>
        <row r="133">
          <cell r="H133" t="str">
            <v>fundTransfer</v>
          </cell>
        </row>
        <row r="134">
          <cell r="H134" t="str">
            <v>fundTransfer</v>
          </cell>
        </row>
        <row r="135">
          <cell r="H135" t="str">
            <v>fundTransfer</v>
          </cell>
        </row>
        <row r="136">
          <cell r="H136" t="str">
            <v>fundTransfer</v>
          </cell>
        </row>
        <row r="137">
          <cell r="H137" t="str">
            <v>fundTransfer</v>
          </cell>
        </row>
        <row r="138">
          <cell r="H138" t="str">
            <v>fundTransfer</v>
          </cell>
        </row>
        <row r="139">
          <cell r="H139" t="str">
            <v>queryTransferInAccount</v>
          </cell>
        </row>
        <row r="140">
          <cell r="H140" t="str">
            <v>batchUploadNotice</v>
          </cell>
        </row>
        <row r="141">
          <cell r="H141" t="str">
            <v>queryUsedLimit</v>
          </cell>
        </row>
        <row r="142">
          <cell r="H142" t="str">
            <v>queryUsedLimit</v>
          </cell>
        </row>
        <row r="143">
          <cell r="H143" t="str">
            <v>processPibNpTransferLimit</v>
          </cell>
        </row>
        <row r="144">
          <cell r="H144" t="str">
            <v>0002</v>
          </cell>
        </row>
        <row r="145">
          <cell r="H145" t="str">
            <v>0008</v>
          </cell>
        </row>
        <row r="146">
          <cell r="H146" t="str">
            <v>0009</v>
          </cell>
        </row>
        <row r="147">
          <cell r="H147" t="str">
            <v>0010</v>
          </cell>
        </row>
        <row r="148">
          <cell r="H148" t="str">
            <v>0011</v>
          </cell>
        </row>
        <row r="149">
          <cell r="H149" t="str">
            <v>0019</v>
          </cell>
        </row>
        <row r="150">
          <cell r="H150" t="str">
            <v>TFB0001</v>
          </cell>
        </row>
        <row r="151">
          <cell r="H151" t="str">
            <v>TFB0002</v>
          </cell>
        </row>
        <row r="152">
          <cell r="H152" t="str">
            <v>TFB0601</v>
          </cell>
        </row>
        <row r="153">
          <cell r="H153" t="str">
            <v>TGT0001</v>
          </cell>
        </row>
        <row r="154">
          <cell r="H154" t="str">
            <v>TGT0001R</v>
          </cell>
        </row>
        <row r="155">
          <cell r="H155" t="str">
            <v>TGT0304</v>
          </cell>
        </row>
        <row r="156">
          <cell r="H156" t="str">
            <v>TGT0304</v>
          </cell>
        </row>
        <row r="157">
          <cell r="H157" t="str">
            <v>TGT0601</v>
          </cell>
        </row>
        <row r="158">
          <cell r="H158" t="str">
            <v>TGT0601</v>
          </cell>
        </row>
        <row r="159">
          <cell r="H159" t="str">
            <v>TQF0001</v>
          </cell>
        </row>
        <row r="160">
          <cell r="H160" t="str">
            <v>TQF0001R</v>
          </cell>
        </row>
        <row r="161">
          <cell r="H161" t="str">
            <v>TQF0002</v>
          </cell>
        </row>
        <row r="162">
          <cell r="H162" t="str">
            <v>TQF0002R</v>
          </cell>
        </row>
        <row r="163">
          <cell r="H163" t="str">
            <v>TQF0004</v>
          </cell>
        </row>
        <row r="164">
          <cell r="H164" t="str">
            <v>TQF0004R</v>
          </cell>
        </row>
        <row r="165">
          <cell r="H165" t="str">
            <v>TQF0005</v>
          </cell>
        </row>
        <row r="166">
          <cell r="H166" t="str">
            <v>TQF0007</v>
          </cell>
        </row>
        <row r="167">
          <cell r="H167" t="str">
            <v>TQF0007</v>
          </cell>
        </row>
        <row r="168">
          <cell r="H168" t="str">
            <v>TQF0007R</v>
          </cell>
        </row>
        <row r="169">
          <cell r="H169" t="str">
            <v>TQF0007R</v>
          </cell>
        </row>
        <row r="170">
          <cell r="H170" t="str">
            <v>TQF0008</v>
          </cell>
        </row>
        <row r="171">
          <cell r="H171" t="str">
            <v>TQF0008</v>
          </cell>
        </row>
        <row r="172">
          <cell r="H172" t="str">
            <v>TQF0008R</v>
          </cell>
        </row>
        <row r="173">
          <cell r="H173" t="str">
            <v>TQF0008R</v>
          </cell>
        </row>
        <row r="174">
          <cell r="H174" t="str">
            <v>TQF0009</v>
          </cell>
        </row>
        <row r="175">
          <cell r="H175" t="str">
            <v>TQF0009R</v>
          </cell>
        </row>
        <row r="176">
          <cell r="H176" t="str">
            <v>TQF0011</v>
          </cell>
        </row>
        <row r="177">
          <cell r="H177" t="str">
            <v>TQF0011R</v>
          </cell>
        </row>
        <row r="178">
          <cell r="H178" t="str">
            <v>TQF0012</v>
          </cell>
        </row>
        <row r="179">
          <cell r="H179" t="str">
            <v>TQF0013</v>
          </cell>
        </row>
        <row r="180">
          <cell r="H180" t="str">
            <v>TQF0013R</v>
          </cell>
        </row>
        <row r="181">
          <cell r="H181" t="str">
            <v>TQF0014</v>
          </cell>
        </row>
        <row r="182">
          <cell r="H182" t="str">
            <v>TQF0014R</v>
          </cell>
        </row>
        <row r="183">
          <cell r="H183" t="str">
            <v>TQF0015</v>
          </cell>
        </row>
        <row r="184">
          <cell r="H184" t="str">
            <v>TQF0015R</v>
          </cell>
        </row>
        <row r="185">
          <cell r="H185" t="str">
            <v>TQF0017</v>
          </cell>
        </row>
        <row r="186">
          <cell r="H186" t="str">
            <v>TQF0017R</v>
          </cell>
        </row>
        <row r="187">
          <cell r="H187" t="str">
            <v>TQF0018</v>
          </cell>
        </row>
        <row r="188">
          <cell r="H188" t="str">
            <v>TQF0018</v>
          </cell>
        </row>
        <row r="189">
          <cell r="H189" t="str">
            <v>TQF0018R</v>
          </cell>
        </row>
        <row r="190">
          <cell r="H190" t="str">
            <v>TQF0018R</v>
          </cell>
        </row>
        <row r="191">
          <cell r="H191" t="str">
            <v>TQF0019</v>
          </cell>
        </row>
        <row r="192">
          <cell r="H192" t="str">
            <v>TQF0019R</v>
          </cell>
        </row>
        <row r="193">
          <cell r="H193" t="str">
            <v>TQF0020</v>
          </cell>
        </row>
        <row r="194">
          <cell r="H194" t="str">
            <v>TQF0020R</v>
          </cell>
        </row>
        <row r="195">
          <cell r="H195" t="str">
            <v>TQF0022</v>
          </cell>
        </row>
        <row r="196">
          <cell r="H196" t="str">
            <v>TQF0022R</v>
          </cell>
        </row>
        <row r="197">
          <cell r="H197" t="str">
            <v>TQF0305</v>
          </cell>
        </row>
        <row r="198">
          <cell r="H198" t="str">
            <v>TQF0308</v>
          </cell>
        </row>
        <row r="199">
          <cell r="H199" t="str">
            <v>TQF0308</v>
          </cell>
        </row>
        <row r="200">
          <cell r="H200" t="str">
            <v>TQF0309</v>
          </cell>
        </row>
        <row r="201">
          <cell r="H201" t="str">
            <v>TQF0310</v>
          </cell>
        </row>
        <row r="202">
          <cell r="H202" t="str">
            <v>TQF0312</v>
          </cell>
        </row>
        <row r="203">
          <cell r="H203" t="str">
            <v>TQF0313</v>
          </cell>
        </row>
        <row r="204">
          <cell r="H204" t="str">
            <v>TQF0314</v>
          </cell>
        </row>
        <row r="205">
          <cell r="H205" t="str">
            <v>TQF0316</v>
          </cell>
        </row>
        <row r="206">
          <cell r="H206" t="str">
            <v>TQF0317</v>
          </cell>
        </row>
        <row r="207">
          <cell r="H207" t="str">
            <v>TQF0318</v>
          </cell>
        </row>
        <row r="208">
          <cell r="H208" t="str">
            <v>TQF0601</v>
          </cell>
        </row>
        <row r="209">
          <cell r="H209" t="str">
            <v>TQF0601</v>
          </cell>
        </row>
        <row r="210">
          <cell r="H210" t="str">
            <v>TQF0602</v>
          </cell>
        </row>
        <row r="211">
          <cell r="H211" t="str">
            <v>TQF0605</v>
          </cell>
        </row>
        <row r="212">
          <cell r="H212" t="str">
            <v>TQF0606</v>
          </cell>
        </row>
        <row r="213">
          <cell r="H213" t="str">
            <v>TQF0607</v>
          </cell>
        </row>
        <row r="214">
          <cell r="H214" t="str">
            <v>TQF0608</v>
          </cell>
        </row>
        <row r="215">
          <cell r="H215" t="str">
            <v>TQF0608</v>
          </cell>
        </row>
        <row r="216">
          <cell r="H216" t="str">
            <v>TQF0609</v>
          </cell>
        </row>
        <row r="217">
          <cell r="H217" t="str">
            <v>TQF0610</v>
          </cell>
        </row>
        <row r="218">
          <cell r="H218" t="str">
            <v>TQF0611</v>
          </cell>
        </row>
        <row r="219">
          <cell r="H219" t="str">
            <v>TQF0616</v>
          </cell>
        </row>
        <row r="220">
          <cell r="H220" t="str">
            <v>TQF0617</v>
          </cell>
        </row>
        <row r="221">
          <cell r="H221" t="str">
            <v>TQF0617</v>
          </cell>
        </row>
        <row r="222">
          <cell r="H222" t="str">
            <v>TQF0618</v>
          </cell>
        </row>
        <row r="223">
          <cell r="H223" t="str">
            <v>TQF0618</v>
          </cell>
        </row>
        <row r="224">
          <cell r="H224" t="str">
            <v>TQF0621</v>
          </cell>
        </row>
        <row r="225">
          <cell r="H225" t="str">
            <v>TQF0622</v>
          </cell>
        </row>
        <row r="226">
          <cell r="H226" t="str">
            <v>TQF0623</v>
          </cell>
        </row>
        <row r="227">
          <cell r="H227" t="str">
            <v>TQF0623</v>
          </cell>
        </row>
        <row r="228">
          <cell r="H228" t="str">
            <v>TQF0624</v>
          </cell>
        </row>
        <row r="229">
          <cell r="H229" t="str">
            <v>TQF0625</v>
          </cell>
        </row>
        <row r="230">
          <cell r="H230" t="str">
            <v>TQF0628</v>
          </cell>
        </row>
        <row r="231">
          <cell r="H231" t="str">
            <v>TQF0799</v>
          </cell>
        </row>
        <row r="232">
          <cell r="H232" t="str">
            <v>TQF0799</v>
          </cell>
        </row>
        <row r="233">
          <cell r="H233" t="str">
            <v>TQF0A62</v>
          </cell>
        </row>
        <row r="234">
          <cell r="H234" t="str">
            <v>TQF0C01</v>
          </cell>
        </row>
        <row r="235">
          <cell r="H235" t="str">
            <v>TQF0C01R</v>
          </cell>
        </row>
        <row r="236">
          <cell r="H236" t="str">
            <v>TQF0HELO</v>
          </cell>
        </row>
        <row r="237">
          <cell r="H237">
            <v>7001</v>
          </cell>
        </row>
        <row r="238">
          <cell r="H238">
            <v>7002</v>
          </cell>
        </row>
        <row r="239">
          <cell r="H239">
            <v>7003</v>
          </cell>
        </row>
        <row r="240">
          <cell r="H240" t="str">
            <v>ICBC110</v>
          </cell>
        </row>
        <row r="241">
          <cell r="H241" t="str">
            <v>ICBC120</v>
          </cell>
        </row>
        <row r="242">
          <cell r="H242" t="str">
            <v>ICBC130</v>
          </cell>
        </row>
        <row r="243">
          <cell r="H243" t="str">
            <v>ICBC140</v>
          </cell>
        </row>
        <row r="244">
          <cell r="H244" t="str">
            <v>IICB000</v>
          </cell>
        </row>
        <row r="245">
          <cell r="H245" t="str">
            <v>IICB010</v>
          </cell>
        </row>
        <row r="246">
          <cell r="H246" t="str">
            <v>IICB020</v>
          </cell>
        </row>
        <row r="247">
          <cell r="H247" t="str">
            <v>IICB050</v>
          </cell>
        </row>
        <row r="248">
          <cell r="H248" t="str">
            <v>IICB060</v>
          </cell>
        </row>
        <row r="249">
          <cell r="H249" t="str">
            <v>IICB070</v>
          </cell>
        </row>
        <row r="250">
          <cell r="H250" t="str">
            <v>IICB080</v>
          </cell>
        </row>
        <row r="251">
          <cell r="H251" t="str">
            <v>IICB100</v>
          </cell>
        </row>
        <row r="252">
          <cell r="H252" t="str">
            <v>IICB110</v>
          </cell>
        </row>
        <row r="253">
          <cell r="H253" t="str">
            <v>IICB130</v>
          </cell>
        </row>
        <row r="254">
          <cell r="H254" t="str">
            <v>IICB140</v>
          </cell>
        </row>
        <row r="255">
          <cell r="H255" t="str">
            <v>IICB150</v>
          </cell>
        </row>
        <row r="256">
          <cell r="H256" t="str">
            <v>IICB160</v>
          </cell>
        </row>
        <row r="257">
          <cell r="H257" t="str">
            <v>IICB170</v>
          </cell>
        </row>
        <row r="258">
          <cell r="H258" t="str">
            <v>IICB600</v>
          </cell>
        </row>
        <row r="259">
          <cell r="H259" t="str">
            <v>A60200</v>
          </cell>
        </row>
        <row r="260">
          <cell r="H260" t="str">
            <v>A60300</v>
          </cell>
        </row>
        <row r="261">
          <cell r="H261" t="str">
            <v>A60400</v>
          </cell>
        </row>
        <row r="262">
          <cell r="H262" t="str">
            <v>S001</v>
          </cell>
        </row>
        <row r="263">
          <cell r="H263" t="str">
            <v>S001</v>
          </cell>
        </row>
        <row r="264">
          <cell r="H264" t="str">
            <v>S002</v>
          </cell>
        </row>
        <row r="265">
          <cell r="H265" t="str">
            <v>S002</v>
          </cell>
        </row>
        <row r="266">
          <cell r="H266" t="str">
            <v>S003</v>
          </cell>
        </row>
        <row r="267">
          <cell r="H267" t="str">
            <v>S601</v>
          </cell>
        </row>
        <row r="268">
          <cell r="H268" t="str">
            <v>S601</v>
          </cell>
        </row>
        <row r="269">
          <cell r="H269" t="str">
            <v>S602</v>
          </cell>
        </row>
        <row r="270">
          <cell r="H270" t="str">
            <v>S602</v>
          </cell>
        </row>
        <row r="271">
          <cell r="H271">
            <v>2990</v>
          </cell>
        </row>
        <row r="272">
          <cell r="H272">
            <v>2990</v>
          </cell>
        </row>
        <row r="273">
          <cell r="H273" t="str">
            <v>TQ33</v>
          </cell>
        </row>
        <row r="274">
          <cell r="H274" t="str">
            <v>V432</v>
          </cell>
        </row>
        <row r="275">
          <cell r="H275" t="str">
            <v>V433</v>
          </cell>
        </row>
        <row r="276">
          <cell r="H276" t="str">
            <v>V434</v>
          </cell>
        </row>
        <row r="277">
          <cell r="H277" t="str">
            <v>VF13</v>
          </cell>
        </row>
        <row r="278">
          <cell r="H278" t="str">
            <v>VF14</v>
          </cell>
        </row>
        <row r="279">
          <cell r="H279" t="str">
            <v>VF15</v>
          </cell>
        </row>
        <row r="280">
          <cell r="H280" t="str">
            <v>VF16</v>
          </cell>
        </row>
        <row r="281">
          <cell r="H281" t="str">
            <v>VF18</v>
          </cell>
        </row>
        <row r="282">
          <cell r="H282" t="str">
            <v>VF20</v>
          </cell>
        </row>
        <row r="283">
          <cell r="H283" t="str">
            <v>VF21</v>
          </cell>
        </row>
        <row r="284">
          <cell r="H284" t="str">
            <v>VF22</v>
          </cell>
        </row>
        <row r="285">
          <cell r="H285" t="str">
            <v>VF23</v>
          </cell>
        </row>
        <row r="286">
          <cell r="H286" t="str">
            <v>VF24</v>
          </cell>
        </row>
        <row r="287">
          <cell r="H287" t="str">
            <v>VF25</v>
          </cell>
        </row>
        <row r="288">
          <cell r="H288" t="str">
            <v>VF27</v>
          </cell>
        </row>
        <row r="289">
          <cell r="H289" t="str">
            <v>VF29</v>
          </cell>
        </row>
        <row r="290">
          <cell r="H290" t="str">
            <v>V001</v>
          </cell>
        </row>
        <row r="291">
          <cell r="H291" t="str">
            <v>V001</v>
          </cell>
        </row>
        <row r="292">
          <cell r="H292" t="str">
            <v>V001</v>
          </cell>
        </row>
        <row r="293">
          <cell r="H293" t="str">
            <v>V001</v>
          </cell>
        </row>
        <row r="294">
          <cell r="H294" t="str">
            <v>V001</v>
          </cell>
        </row>
        <row r="295">
          <cell r="H295" t="str">
            <v>V003</v>
          </cell>
        </row>
        <row r="296">
          <cell r="H296" t="str">
            <v>V003</v>
          </cell>
        </row>
        <row r="297">
          <cell r="H297" t="str">
            <v>V004</v>
          </cell>
        </row>
        <row r="298">
          <cell r="H298" t="str">
            <v>V100</v>
          </cell>
        </row>
        <row r="299">
          <cell r="H299" t="str">
            <v>V100</v>
          </cell>
        </row>
        <row r="300">
          <cell r="H300" t="str">
            <v>V100</v>
          </cell>
        </row>
        <row r="301">
          <cell r="H301" t="str">
            <v>V103</v>
          </cell>
        </row>
        <row r="302">
          <cell r="H302" t="str">
            <v>V111</v>
          </cell>
        </row>
        <row r="303">
          <cell r="H303" t="str">
            <v>V111</v>
          </cell>
        </row>
        <row r="304">
          <cell r="H304" t="str">
            <v>V116</v>
          </cell>
        </row>
        <row r="305">
          <cell r="H305" t="str">
            <v>V130</v>
          </cell>
        </row>
        <row r="306">
          <cell r="H306" t="str">
            <v>V130</v>
          </cell>
        </row>
        <row r="307">
          <cell r="H307" t="str">
            <v>V130</v>
          </cell>
        </row>
        <row r="308">
          <cell r="H308" t="str">
            <v>V152</v>
          </cell>
        </row>
        <row r="309">
          <cell r="H309" t="str">
            <v>V153</v>
          </cell>
        </row>
        <row r="310">
          <cell r="H310" t="str">
            <v>V157</v>
          </cell>
        </row>
        <row r="311">
          <cell r="H311" t="str">
            <v>V175</v>
          </cell>
        </row>
        <row r="312">
          <cell r="H312" t="str">
            <v>V176</v>
          </cell>
        </row>
        <row r="313">
          <cell r="H313" t="str">
            <v>V180</v>
          </cell>
        </row>
        <row r="314">
          <cell r="H314" t="str">
            <v>V181</v>
          </cell>
        </row>
        <row r="315">
          <cell r="H315" t="str">
            <v>V182</v>
          </cell>
        </row>
        <row r="316">
          <cell r="H316" t="str">
            <v>V190</v>
          </cell>
        </row>
        <row r="317">
          <cell r="H317" t="str">
            <v>V190</v>
          </cell>
        </row>
        <row r="318">
          <cell r="H318" t="str">
            <v>V201</v>
          </cell>
        </row>
        <row r="319">
          <cell r="H319" t="str">
            <v>V201</v>
          </cell>
        </row>
        <row r="320">
          <cell r="H320" t="str">
            <v>V201</v>
          </cell>
        </row>
        <row r="321">
          <cell r="H321" t="str">
            <v>V402</v>
          </cell>
        </row>
        <row r="322">
          <cell r="H322" t="str">
            <v>V402</v>
          </cell>
        </row>
        <row r="323">
          <cell r="H323" t="str">
            <v>V430</v>
          </cell>
        </row>
        <row r="324">
          <cell r="H324" t="str">
            <v>V432</v>
          </cell>
        </row>
        <row r="325">
          <cell r="H325" t="str">
            <v>V433</v>
          </cell>
        </row>
        <row r="326">
          <cell r="H326" t="str">
            <v>V434</v>
          </cell>
        </row>
        <row r="327">
          <cell r="H327" t="str">
            <v>V441</v>
          </cell>
        </row>
        <row r="328">
          <cell r="H328" t="str">
            <v>V442</v>
          </cell>
        </row>
        <row r="329">
          <cell r="H329" t="str">
            <v>V443</v>
          </cell>
        </row>
        <row r="330">
          <cell r="H330" t="str">
            <v>V444</v>
          </cell>
        </row>
        <row r="331">
          <cell r="H331" t="str">
            <v>V445</v>
          </cell>
        </row>
        <row r="332">
          <cell r="H332" t="str">
            <v>V446</v>
          </cell>
        </row>
        <row r="333">
          <cell r="H333" t="str">
            <v>V447</v>
          </cell>
        </row>
        <row r="334">
          <cell r="H334" t="str">
            <v>V450</v>
          </cell>
        </row>
        <row r="335">
          <cell r="H335" t="str">
            <v>V451</v>
          </cell>
        </row>
        <row r="336">
          <cell r="H336" t="str">
            <v>V457</v>
          </cell>
        </row>
        <row r="337">
          <cell r="H337" t="str">
            <v>V458</v>
          </cell>
        </row>
        <row r="338">
          <cell r="H338" t="str">
            <v>V468</v>
          </cell>
        </row>
        <row r="339">
          <cell r="H339" t="str">
            <v>V475</v>
          </cell>
        </row>
        <row r="340">
          <cell r="H340" t="str">
            <v>V476</v>
          </cell>
        </row>
        <row r="341">
          <cell r="H341" t="str">
            <v>V477</v>
          </cell>
        </row>
        <row r="342">
          <cell r="H342" t="str">
            <v>V484</v>
          </cell>
        </row>
        <row r="343">
          <cell r="H343" t="str">
            <v>V485</v>
          </cell>
        </row>
        <row r="344">
          <cell r="H344" t="str">
            <v>V486</v>
          </cell>
        </row>
        <row r="345">
          <cell r="H345" t="str">
            <v>V487</v>
          </cell>
        </row>
        <row r="346">
          <cell r="H346" t="str">
            <v>V487</v>
          </cell>
        </row>
        <row r="347">
          <cell r="H347" t="str">
            <v>V487</v>
          </cell>
        </row>
        <row r="348">
          <cell r="H348" t="str">
            <v>V487</v>
          </cell>
        </row>
        <row r="349">
          <cell r="H349" t="str">
            <v>V487</v>
          </cell>
        </row>
        <row r="350">
          <cell r="H350" t="str">
            <v>V487</v>
          </cell>
        </row>
        <row r="351">
          <cell r="H351" t="str">
            <v>V487</v>
          </cell>
        </row>
        <row r="352">
          <cell r="H352" t="str">
            <v>V487</v>
          </cell>
        </row>
        <row r="353">
          <cell r="H353" t="str">
            <v>V487</v>
          </cell>
        </row>
        <row r="354">
          <cell r="H354" t="str">
            <v>V491</v>
          </cell>
        </row>
        <row r="355">
          <cell r="H355" t="str">
            <v>V540</v>
          </cell>
        </row>
        <row r="356">
          <cell r="H356" t="str">
            <v>V540</v>
          </cell>
        </row>
        <row r="357">
          <cell r="H357" t="str">
            <v>V541</v>
          </cell>
        </row>
        <row r="358">
          <cell r="H358" t="str">
            <v>V541</v>
          </cell>
        </row>
        <row r="359">
          <cell r="H359" t="str">
            <v>V556</v>
          </cell>
        </row>
        <row r="360">
          <cell r="H360" t="str">
            <v>V557</v>
          </cell>
        </row>
        <row r="361">
          <cell r="H361" t="str">
            <v>V601</v>
          </cell>
        </row>
        <row r="362">
          <cell r="H362" t="str">
            <v>V601</v>
          </cell>
        </row>
        <row r="363">
          <cell r="H363" t="str">
            <v>V602</v>
          </cell>
        </row>
        <row r="364">
          <cell r="H364" t="str">
            <v>V603</v>
          </cell>
        </row>
        <row r="365">
          <cell r="H365" t="str">
            <v>V604</v>
          </cell>
        </row>
        <row r="366">
          <cell r="H366" t="str">
            <v>V611</v>
          </cell>
        </row>
        <row r="367">
          <cell r="H367" t="str">
            <v>V612</v>
          </cell>
        </row>
        <row r="368">
          <cell r="H368" t="str">
            <v>V801</v>
          </cell>
        </row>
        <row r="369">
          <cell r="H369" t="str">
            <v>V802</v>
          </cell>
        </row>
        <row r="370">
          <cell r="H370" t="str">
            <v>V803</v>
          </cell>
        </row>
        <row r="371">
          <cell r="H371" t="str">
            <v>V804</v>
          </cell>
        </row>
        <row r="372">
          <cell r="H372" t="str">
            <v>V810</v>
          </cell>
        </row>
        <row r="373">
          <cell r="H373" t="str">
            <v>V811</v>
          </cell>
        </row>
        <row r="374">
          <cell r="H374" t="str">
            <v>V812</v>
          </cell>
        </row>
        <row r="375">
          <cell r="H375" t="str">
            <v>V813</v>
          </cell>
        </row>
        <row r="376">
          <cell r="H376" t="str">
            <v>V822</v>
          </cell>
        </row>
        <row r="377">
          <cell r="H377" t="str">
            <v>V824</v>
          </cell>
        </row>
        <row r="378">
          <cell r="H378" t="str">
            <v>V825</v>
          </cell>
        </row>
        <row r="379">
          <cell r="H379" t="str">
            <v>V826</v>
          </cell>
        </row>
        <row r="380">
          <cell r="H380" t="str">
            <v>V826</v>
          </cell>
        </row>
        <row r="381">
          <cell r="H381" t="str">
            <v>V826</v>
          </cell>
        </row>
        <row r="382">
          <cell r="H382" t="str">
            <v>V827</v>
          </cell>
        </row>
        <row r="383">
          <cell r="H383" t="str">
            <v>V828</v>
          </cell>
        </row>
        <row r="384">
          <cell r="H384" t="str">
            <v>V829</v>
          </cell>
        </row>
        <row r="385">
          <cell r="H385" t="str">
            <v>V829</v>
          </cell>
        </row>
        <row r="386">
          <cell r="H386" t="str">
            <v>V82B</v>
          </cell>
        </row>
        <row r="387">
          <cell r="H387" t="str">
            <v>V840</v>
          </cell>
        </row>
        <row r="388">
          <cell r="H388" t="str">
            <v>V841</v>
          </cell>
        </row>
        <row r="389">
          <cell r="H389" t="str">
            <v>V850</v>
          </cell>
        </row>
        <row r="390">
          <cell r="H390" t="str">
            <v>V880</v>
          </cell>
        </row>
        <row r="391">
          <cell r="H391" t="str">
            <v>V881</v>
          </cell>
        </row>
        <row r="392">
          <cell r="H392" t="str">
            <v>V883</v>
          </cell>
        </row>
        <row r="393">
          <cell r="H393" t="str">
            <v>V8F0</v>
          </cell>
        </row>
        <row r="394">
          <cell r="H394" t="str">
            <v>VC01</v>
          </cell>
        </row>
        <row r="395">
          <cell r="H395" t="str">
            <v>VC06</v>
          </cell>
        </row>
        <row r="396">
          <cell r="H396" t="str">
            <v>VC08</v>
          </cell>
        </row>
        <row r="397">
          <cell r="H397" t="str">
            <v>VC18</v>
          </cell>
        </row>
        <row r="398">
          <cell r="H398" t="str">
            <v>VF13</v>
          </cell>
        </row>
        <row r="399">
          <cell r="H399" t="str">
            <v>VF14</v>
          </cell>
        </row>
        <row r="400">
          <cell r="H400" t="str">
            <v>VF15</v>
          </cell>
        </row>
        <row r="401">
          <cell r="H401" t="str">
            <v>VF16</v>
          </cell>
        </row>
        <row r="402">
          <cell r="H402" t="str">
            <v>VF18</v>
          </cell>
        </row>
        <row r="403">
          <cell r="H403" t="str">
            <v>VF20</v>
          </cell>
        </row>
        <row r="404">
          <cell r="H404" t="str">
            <v>VF21</v>
          </cell>
        </row>
        <row r="405">
          <cell r="H405" t="str">
            <v>VF22</v>
          </cell>
        </row>
        <row r="406">
          <cell r="H406" t="str">
            <v>VF23</v>
          </cell>
        </row>
        <row r="407">
          <cell r="H407" t="str">
            <v>VF24</v>
          </cell>
        </row>
        <row r="408">
          <cell r="H408" t="str">
            <v>VF25</v>
          </cell>
        </row>
        <row r="409">
          <cell r="H409" t="str">
            <v>VF27</v>
          </cell>
        </row>
        <row r="410">
          <cell r="H410" t="str">
            <v>VF28</v>
          </cell>
        </row>
        <row r="411">
          <cell r="H411" t="str">
            <v>VF29</v>
          </cell>
        </row>
        <row r="412">
          <cell r="H412" t="str">
            <v>VF44</v>
          </cell>
        </row>
        <row r="413">
          <cell r="H413" t="str">
            <v>N1100</v>
          </cell>
        </row>
        <row r="414">
          <cell r="H414" t="str">
            <v>N1100</v>
          </cell>
        </row>
        <row r="415">
          <cell r="H415" t="str">
            <v>N1100</v>
          </cell>
        </row>
        <row r="416">
          <cell r="H416" t="str">
            <v>N1100</v>
          </cell>
        </row>
        <row r="417">
          <cell r="H417" t="str">
            <v>N1100</v>
          </cell>
        </row>
        <row r="418">
          <cell r="H418" t="str">
            <v>N1101</v>
          </cell>
        </row>
        <row r="419">
          <cell r="H419" t="str">
            <v>N1101</v>
          </cell>
        </row>
        <row r="420">
          <cell r="H420" t="str">
            <v>N1101</v>
          </cell>
        </row>
        <row r="421">
          <cell r="H421" t="str">
            <v>N1101</v>
          </cell>
        </row>
        <row r="422">
          <cell r="H422" t="str">
            <v>N1102</v>
          </cell>
        </row>
        <row r="423">
          <cell r="H423" t="str">
            <v>N1104</v>
          </cell>
        </row>
        <row r="424">
          <cell r="H424" t="str">
            <v>N1105</v>
          </cell>
        </row>
        <row r="425">
          <cell r="H425" t="str">
            <v>N1106</v>
          </cell>
        </row>
        <row r="426">
          <cell r="H426" t="str">
            <v>N1108</v>
          </cell>
        </row>
        <row r="427">
          <cell r="H427" t="str">
            <v>N1109</v>
          </cell>
        </row>
        <row r="428">
          <cell r="H428" t="str">
            <v>N1109</v>
          </cell>
        </row>
        <row r="429">
          <cell r="H429" t="str">
            <v>N1110</v>
          </cell>
        </row>
        <row r="430">
          <cell r="H430" t="str">
            <v>N1113</v>
          </cell>
        </row>
        <row r="431">
          <cell r="H431" t="str">
            <v>N1116</v>
          </cell>
        </row>
        <row r="432">
          <cell r="H432" t="str">
            <v>N1117</v>
          </cell>
        </row>
        <row r="433">
          <cell r="H433" t="str">
            <v>N1123</v>
          </cell>
        </row>
        <row r="434">
          <cell r="H434" t="str">
            <v>N1124</v>
          </cell>
        </row>
        <row r="435">
          <cell r="H435" t="str">
            <v>N1125</v>
          </cell>
        </row>
        <row r="436">
          <cell r="H436" t="str">
            <v>N1126</v>
          </cell>
        </row>
        <row r="437">
          <cell r="H437" t="str">
            <v>N1128</v>
          </cell>
        </row>
        <row r="438">
          <cell r="H438" t="str">
            <v>N1129</v>
          </cell>
        </row>
        <row r="439">
          <cell r="H439" t="str">
            <v>N1129</v>
          </cell>
        </row>
        <row r="440">
          <cell r="H440" t="str">
            <v>N1131</v>
          </cell>
        </row>
        <row r="441">
          <cell r="H441" t="str">
            <v>N1160</v>
          </cell>
        </row>
        <row r="442">
          <cell r="H442" t="str">
            <v>N1161</v>
          </cell>
        </row>
        <row r="443">
          <cell r="H443" t="str">
            <v>N1162</v>
          </cell>
        </row>
        <row r="444">
          <cell r="H444" t="str">
            <v>N1163</v>
          </cell>
        </row>
        <row r="445">
          <cell r="H445" t="str">
            <v>N1167</v>
          </cell>
        </row>
        <row r="446">
          <cell r="H446" t="str">
            <v>N1170</v>
          </cell>
        </row>
        <row r="447">
          <cell r="H447" t="str">
            <v>N1171</v>
          </cell>
        </row>
        <row r="448">
          <cell r="H448" t="str">
            <v>N1172</v>
          </cell>
        </row>
        <row r="449">
          <cell r="H449" t="str">
            <v>N1173</v>
          </cell>
        </row>
        <row r="450">
          <cell r="H450" t="str">
            <v>N1174</v>
          </cell>
        </row>
        <row r="451">
          <cell r="H451" t="str">
            <v>N1176</v>
          </cell>
        </row>
        <row r="452">
          <cell r="H452" t="str">
            <v>N1201</v>
          </cell>
        </row>
        <row r="453">
          <cell r="H453" t="str">
            <v>N1203</v>
          </cell>
        </row>
        <row r="454">
          <cell r="H454" t="str">
            <v>N1204</v>
          </cell>
        </row>
        <row r="455">
          <cell r="H455" t="str">
            <v>N1205</v>
          </cell>
        </row>
        <row r="456">
          <cell r="H456" t="str">
            <v>N1211</v>
          </cell>
        </row>
        <row r="457">
          <cell r="H457" t="str">
            <v>N1302</v>
          </cell>
        </row>
        <row r="458">
          <cell r="H458" t="str">
            <v>N1401</v>
          </cell>
        </row>
        <row r="459">
          <cell r="H459" t="str">
            <v>N1401</v>
          </cell>
        </row>
        <row r="460">
          <cell r="H460" t="str">
            <v>N1402</v>
          </cell>
        </row>
        <row r="461">
          <cell r="H461" t="str">
            <v>N1404</v>
          </cell>
        </row>
        <row r="462">
          <cell r="H462" t="str">
            <v>N1405</v>
          </cell>
        </row>
        <row r="463">
          <cell r="H463" t="str">
            <v>N1408</v>
          </cell>
        </row>
        <row r="464">
          <cell r="H464" t="str">
            <v>N1409</v>
          </cell>
        </row>
        <row r="465">
          <cell r="H465" t="str">
            <v>N1410</v>
          </cell>
        </row>
        <row r="466">
          <cell r="H466" t="str">
            <v>N1411</v>
          </cell>
        </row>
        <row r="467">
          <cell r="H467" t="str">
            <v>N1412</v>
          </cell>
        </row>
        <row r="468">
          <cell r="H468" t="str">
            <v>N1413</v>
          </cell>
        </row>
        <row r="469">
          <cell r="H469" t="str">
            <v>N1458</v>
          </cell>
        </row>
        <row r="470">
          <cell r="H470" t="str">
            <v>N1502</v>
          </cell>
        </row>
        <row r="471">
          <cell r="H471" t="str">
            <v>N1502</v>
          </cell>
        </row>
        <row r="472">
          <cell r="H472" t="str">
            <v>N1503</v>
          </cell>
        </row>
        <row r="473">
          <cell r="H473" t="str">
            <v>N1511</v>
          </cell>
        </row>
        <row r="474">
          <cell r="H474" t="str">
            <v>N1513</v>
          </cell>
        </row>
        <row r="475">
          <cell r="H475" t="str">
            <v>N1514</v>
          </cell>
        </row>
        <row r="476">
          <cell r="H476" t="str">
            <v>N1516</v>
          </cell>
        </row>
        <row r="477">
          <cell r="H477" t="str">
            <v>N1518</v>
          </cell>
        </row>
        <row r="478">
          <cell r="H478" t="str">
            <v>N1519</v>
          </cell>
        </row>
        <row r="479">
          <cell r="H479" t="str">
            <v>N1525</v>
          </cell>
        </row>
        <row r="480">
          <cell r="H480" t="str">
            <v>N1526</v>
          </cell>
        </row>
        <row r="481">
          <cell r="H481" t="str">
            <v>N1527</v>
          </cell>
        </row>
        <row r="482">
          <cell r="H482" t="str">
            <v>N1533</v>
          </cell>
        </row>
        <row r="483">
          <cell r="H483" t="str">
            <v>N1538</v>
          </cell>
        </row>
        <row r="484">
          <cell r="H484" t="str">
            <v>N1539</v>
          </cell>
        </row>
        <row r="485">
          <cell r="H485" t="str">
            <v>N1540</v>
          </cell>
        </row>
        <row r="486">
          <cell r="H486" t="str">
            <v>N1541</v>
          </cell>
        </row>
        <row r="487">
          <cell r="H487" t="str">
            <v>N1542</v>
          </cell>
        </row>
        <row r="488">
          <cell r="H488" t="str">
            <v>N1543</v>
          </cell>
        </row>
        <row r="489">
          <cell r="H489" t="str">
            <v>N1544</v>
          </cell>
        </row>
        <row r="490">
          <cell r="H490" t="str">
            <v>A00102</v>
          </cell>
        </row>
        <row r="491">
          <cell r="H491" t="str">
            <v>A00104</v>
          </cell>
        </row>
        <row r="492">
          <cell r="H492" t="str">
            <v>A00108</v>
          </cell>
        </row>
        <row r="493">
          <cell r="H493" t="str">
            <v>A00109</v>
          </cell>
        </row>
        <row r="494">
          <cell r="H494" t="str">
            <v>A00110</v>
          </cell>
        </row>
        <row r="495">
          <cell r="H495" t="str">
            <v>A00111</v>
          </cell>
        </row>
        <row r="496">
          <cell r="H496" t="str">
            <v>A00501</v>
          </cell>
        </row>
        <row r="497">
          <cell r="H497" t="str">
            <v>A00502</v>
          </cell>
        </row>
        <row r="498">
          <cell r="H498" t="str">
            <v>A00502</v>
          </cell>
        </row>
        <row r="499">
          <cell r="H499" t="str">
            <v>A00502</v>
          </cell>
        </row>
        <row r="500">
          <cell r="H500" t="str">
            <v>A00503</v>
          </cell>
        </row>
        <row r="501">
          <cell r="H501" t="str">
            <v>A00504</v>
          </cell>
        </row>
        <row r="502">
          <cell r="H502" t="str">
            <v>A00505</v>
          </cell>
        </row>
        <row r="503">
          <cell r="H503" t="str">
            <v>A00506</v>
          </cell>
        </row>
        <row r="504">
          <cell r="H504" t="str">
            <v>A00507</v>
          </cell>
        </row>
        <row r="505">
          <cell r="H505" t="str">
            <v>A00509</v>
          </cell>
        </row>
        <row r="506">
          <cell r="H506" t="str">
            <v>A00510</v>
          </cell>
        </row>
        <row r="507">
          <cell r="H507" t="str">
            <v>A00512</v>
          </cell>
        </row>
        <row r="508">
          <cell r="H508" t="str">
            <v>A00515</v>
          </cell>
        </row>
        <row r="509">
          <cell r="H509" t="str">
            <v>A00518</v>
          </cell>
        </row>
        <row r="510">
          <cell r="H510" t="str">
            <v>A00519</v>
          </cell>
        </row>
        <row r="511">
          <cell r="H511" t="str">
            <v>A00520</v>
          </cell>
        </row>
        <row r="512">
          <cell r="H512" t="str">
            <v>A00521</v>
          </cell>
        </row>
        <row r="513">
          <cell r="H513" t="str">
            <v>A00522</v>
          </cell>
        </row>
        <row r="514">
          <cell r="H514" t="str">
            <v>A00523</v>
          </cell>
        </row>
        <row r="515">
          <cell r="H515" t="str">
            <v>A00524</v>
          </cell>
        </row>
        <row r="516">
          <cell r="H516" t="str">
            <v>A00526</v>
          </cell>
        </row>
        <row r="517">
          <cell r="H517" t="str">
            <v>A00527</v>
          </cell>
        </row>
        <row r="518">
          <cell r="H518" t="str">
            <v>A00528</v>
          </cell>
        </row>
        <row r="519">
          <cell r="H519" t="str">
            <v>A00529</v>
          </cell>
        </row>
        <row r="520">
          <cell r="H520" t="str">
            <v>A00530</v>
          </cell>
        </row>
        <row r="521">
          <cell r="H521" t="str">
            <v>A00532</v>
          </cell>
        </row>
        <row r="522">
          <cell r="H522" t="str">
            <v>A00901</v>
          </cell>
        </row>
        <row r="523">
          <cell r="H523" t="str">
            <v>A00902</v>
          </cell>
        </row>
        <row r="524">
          <cell r="H524" t="str">
            <v>A00903</v>
          </cell>
        </row>
        <row r="525">
          <cell r="H525" t="str">
            <v>A00904</v>
          </cell>
        </row>
        <row r="526">
          <cell r="H526" t="str">
            <v>A00904</v>
          </cell>
        </row>
        <row r="527">
          <cell r="H527" t="str">
            <v>A00905</v>
          </cell>
        </row>
        <row r="528">
          <cell r="H528" t="str">
            <v>A00906</v>
          </cell>
        </row>
        <row r="529">
          <cell r="H529" t="str">
            <v>A101012</v>
          </cell>
        </row>
        <row r="530">
          <cell r="H530" t="str">
            <v>A101015</v>
          </cell>
        </row>
        <row r="531">
          <cell r="H531" t="str">
            <v>A101021</v>
          </cell>
        </row>
        <row r="532">
          <cell r="H532" t="str">
            <v>A101031</v>
          </cell>
        </row>
        <row r="533">
          <cell r="H533" t="str">
            <v>A101032</v>
          </cell>
        </row>
        <row r="534">
          <cell r="H534" t="str">
            <v>A101033</v>
          </cell>
        </row>
        <row r="535">
          <cell r="H535" t="str">
            <v>A101034</v>
          </cell>
        </row>
        <row r="536">
          <cell r="H536" t="str">
            <v>A101035</v>
          </cell>
        </row>
        <row r="537">
          <cell r="H537" t="str">
            <v>A101036</v>
          </cell>
        </row>
        <row r="538">
          <cell r="H538" t="str">
            <v>A10103A</v>
          </cell>
        </row>
        <row r="539">
          <cell r="H539" t="str">
            <v>A10103B</v>
          </cell>
        </row>
        <row r="540">
          <cell r="H540" t="str">
            <v>A102011</v>
          </cell>
        </row>
        <row r="541">
          <cell r="H541" t="str">
            <v>A102012</v>
          </cell>
        </row>
        <row r="542">
          <cell r="H542" t="str">
            <v>A102013</v>
          </cell>
        </row>
        <row r="543">
          <cell r="H543" t="str">
            <v>A102014</v>
          </cell>
        </row>
        <row r="544">
          <cell r="H544" t="str">
            <v>A102015</v>
          </cell>
        </row>
        <row r="545">
          <cell r="H545" t="str">
            <v>A10201A</v>
          </cell>
        </row>
        <row r="546">
          <cell r="H546" t="str">
            <v>A10201B</v>
          </cell>
        </row>
        <row r="547">
          <cell r="H547" t="str">
            <v>A102021</v>
          </cell>
        </row>
        <row r="548">
          <cell r="H548" t="str">
            <v>A10202A</v>
          </cell>
        </row>
        <row r="549">
          <cell r="H549" t="str">
            <v>A102031</v>
          </cell>
        </row>
        <row r="550">
          <cell r="H550" t="str">
            <v>A102032</v>
          </cell>
        </row>
        <row r="551">
          <cell r="H551" t="str">
            <v>A102033</v>
          </cell>
        </row>
        <row r="552">
          <cell r="H552" t="str">
            <v>A102034</v>
          </cell>
        </row>
        <row r="553">
          <cell r="H553" t="str">
            <v>A102035</v>
          </cell>
        </row>
        <row r="554">
          <cell r="H554" t="str">
            <v>A102036</v>
          </cell>
        </row>
        <row r="555">
          <cell r="H555" t="str">
            <v>A102037</v>
          </cell>
        </row>
        <row r="556">
          <cell r="H556" t="str">
            <v>A102038</v>
          </cell>
        </row>
        <row r="557">
          <cell r="H557" t="str">
            <v>A10203A</v>
          </cell>
        </row>
        <row r="558">
          <cell r="H558" t="str">
            <v>A10203B</v>
          </cell>
        </row>
        <row r="559">
          <cell r="H559" t="str">
            <v>A10203C</v>
          </cell>
        </row>
        <row r="560">
          <cell r="H560" t="str">
            <v>A10203D</v>
          </cell>
        </row>
        <row r="561">
          <cell r="H561" t="str">
            <v>A124011</v>
          </cell>
        </row>
        <row r="562">
          <cell r="H562" t="str">
            <v>A124012</v>
          </cell>
        </row>
        <row r="563">
          <cell r="H563" t="str">
            <v>A141011</v>
          </cell>
        </row>
        <row r="564">
          <cell r="H564" t="str">
            <v>A141012</v>
          </cell>
        </row>
        <row r="565">
          <cell r="H565" t="str">
            <v>A141013</v>
          </cell>
        </row>
        <row r="566">
          <cell r="H566" t="str">
            <v>A141014</v>
          </cell>
        </row>
        <row r="567">
          <cell r="H567" t="str">
            <v>A141015</v>
          </cell>
        </row>
        <row r="568">
          <cell r="H568" t="str">
            <v>A141016</v>
          </cell>
        </row>
        <row r="569">
          <cell r="H569" t="str">
            <v>A14201</v>
          </cell>
        </row>
        <row r="570">
          <cell r="H570" t="str">
            <v>A143011</v>
          </cell>
        </row>
        <row r="571">
          <cell r="H571" t="str">
            <v>A143012</v>
          </cell>
        </row>
        <row r="572">
          <cell r="H572" t="str">
            <v>A143013</v>
          </cell>
        </row>
        <row r="573">
          <cell r="H573" t="str">
            <v>A143014</v>
          </cell>
        </row>
        <row r="574">
          <cell r="H574" t="str">
            <v>A143021</v>
          </cell>
        </row>
        <row r="575">
          <cell r="H575" t="str">
            <v>A144011</v>
          </cell>
        </row>
        <row r="576">
          <cell r="H576" t="str">
            <v>A144012</v>
          </cell>
        </row>
        <row r="577">
          <cell r="H577" t="str">
            <v>A144021</v>
          </cell>
        </row>
        <row r="578">
          <cell r="H578" t="str">
            <v>A144022</v>
          </cell>
        </row>
        <row r="579">
          <cell r="H579" t="str">
            <v>A144023</v>
          </cell>
        </row>
        <row r="580">
          <cell r="H580" t="str">
            <v>A144024</v>
          </cell>
        </row>
        <row r="581">
          <cell r="H581" t="str">
            <v>A144025</v>
          </cell>
        </row>
        <row r="582">
          <cell r="H582" t="str">
            <v>A144026</v>
          </cell>
        </row>
        <row r="583">
          <cell r="H583" t="str">
            <v>A144071</v>
          </cell>
        </row>
        <row r="584">
          <cell r="H584" t="str">
            <v>A144072</v>
          </cell>
        </row>
        <row r="585">
          <cell r="H585" t="str">
            <v>A144081</v>
          </cell>
        </row>
        <row r="586">
          <cell r="H586" t="str">
            <v>A144082</v>
          </cell>
        </row>
        <row r="587">
          <cell r="H587" t="str">
            <v>A144101</v>
          </cell>
        </row>
        <row r="588">
          <cell r="H588" t="str">
            <v>A144111</v>
          </cell>
        </row>
        <row r="589">
          <cell r="H589" t="str">
            <v>A144112</v>
          </cell>
        </row>
        <row r="590">
          <cell r="H590" t="str">
            <v>A14411A</v>
          </cell>
        </row>
        <row r="591">
          <cell r="H591" t="str">
            <v>A14411B</v>
          </cell>
        </row>
        <row r="592">
          <cell r="H592" t="str">
            <v>A144122</v>
          </cell>
        </row>
        <row r="593">
          <cell r="H593" t="str">
            <v>A144131</v>
          </cell>
        </row>
        <row r="594">
          <cell r="H594" t="str">
            <v>A14413A</v>
          </cell>
        </row>
        <row r="595">
          <cell r="H595" t="str">
            <v>A144141</v>
          </cell>
        </row>
        <row r="596">
          <cell r="H596" t="str">
            <v>A144151</v>
          </cell>
        </row>
        <row r="597">
          <cell r="H597" t="str">
            <v>A144152</v>
          </cell>
        </row>
        <row r="598">
          <cell r="H598" t="str">
            <v>A144153</v>
          </cell>
        </row>
        <row r="599">
          <cell r="H599" t="str">
            <v>A144154</v>
          </cell>
        </row>
        <row r="600">
          <cell r="H600" t="str">
            <v>A144156</v>
          </cell>
        </row>
        <row r="601">
          <cell r="H601" t="str">
            <v>A144157</v>
          </cell>
        </row>
        <row r="602">
          <cell r="H602" t="str">
            <v>A145013</v>
          </cell>
        </row>
        <row r="603">
          <cell r="H603" t="str">
            <v>A145014</v>
          </cell>
        </row>
        <row r="604">
          <cell r="H604" t="str">
            <v>A145015</v>
          </cell>
        </row>
        <row r="605">
          <cell r="H605" t="str">
            <v>A145016</v>
          </cell>
        </row>
        <row r="606">
          <cell r="H606" t="str">
            <v>A145017</v>
          </cell>
        </row>
        <row r="607">
          <cell r="H607" t="str">
            <v>A145051</v>
          </cell>
        </row>
        <row r="608">
          <cell r="H608" t="str">
            <v>A145052</v>
          </cell>
        </row>
        <row r="609">
          <cell r="H609" t="str">
            <v>A145053</v>
          </cell>
        </row>
        <row r="610">
          <cell r="H610" t="str">
            <v>A145054</v>
          </cell>
        </row>
        <row r="611">
          <cell r="H611" t="str">
            <v>A146011</v>
          </cell>
        </row>
        <row r="612">
          <cell r="H612" t="str">
            <v>A146013</v>
          </cell>
        </row>
        <row r="613">
          <cell r="H613" t="str">
            <v>A147011</v>
          </cell>
        </row>
        <row r="614">
          <cell r="H614" t="str">
            <v>A147012</v>
          </cell>
        </row>
        <row r="615">
          <cell r="H615" t="str">
            <v>A147014</v>
          </cell>
        </row>
        <row r="616">
          <cell r="H616" t="str">
            <v>A148011</v>
          </cell>
        </row>
        <row r="617">
          <cell r="H617" t="str">
            <v>A148012</v>
          </cell>
        </row>
        <row r="618">
          <cell r="H618" t="str">
            <v>A148013</v>
          </cell>
        </row>
        <row r="619">
          <cell r="H619" t="str">
            <v>A148014</v>
          </cell>
        </row>
        <row r="620">
          <cell r="H620" t="str">
            <v>A149021</v>
          </cell>
        </row>
        <row r="621">
          <cell r="H621" t="str">
            <v>A149022</v>
          </cell>
        </row>
        <row r="622">
          <cell r="H622" t="str">
            <v>A16301</v>
          </cell>
        </row>
        <row r="623">
          <cell r="H623" t="str">
            <v>A16302</v>
          </cell>
        </row>
        <row r="624">
          <cell r="H624" t="str">
            <v>A165011</v>
          </cell>
        </row>
        <row r="625">
          <cell r="H625" t="str">
            <v>A167011</v>
          </cell>
        </row>
        <row r="626">
          <cell r="H626" t="str">
            <v>A167012</v>
          </cell>
        </row>
        <row r="627">
          <cell r="H627" t="str">
            <v>A167014</v>
          </cell>
        </row>
        <row r="628">
          <cell r="H628" t="str">
            <v>A60801</v>
          </cell>
        </row>
        <row r="629">
          <cell r="H629" t="str">
            <v>A60801</v>
          </cell>
        </row>
        <row r="630">
          <cell r="H630" t="str">
            <v>A60801</v>
          </cell>
        </row>
        <row r="631">
          <cell r="H631" t="str">
            <v>A60801</v>
          </cell>
        </row>
        <row r="632">
          <cell r="H632" t="str">
            <v>A60801</v>
          </cell>
        </row>
        <row r="633">
          <cell r="H633" t="str">
            <v>A60801</v>
          </cell>
        </row>
        <row r="634">
          <cell r="H634" t="str">
            <v>A60801</v>
          </cell>
        </row>
        <row r="635">
          <cell r="H635" t="str">
            <v>A60801</v>
          </cell>
        </row>
        <row r="636">
          <cell r="H636" t="str">
            <v>A60801</v>
          </cell>
        </row>
        <row r="637">
          <cell r="H637" t="str">
            <v>A60801</v>
          </cell>
        </row>
        <row r="638">
          <cell r="H638" t="str">
            <v>A60801</v>
          </cell>
        </row>
        <row r="639">
          <cell r="H639" t="str">
            <v>A60801</v>
          </cell>
        </row>
        <row r="640">
          <cell r="H640" t="str">
            <v>A60801</v>
          </cell>
        </row>
        <row r="641">
          <cell r="H641" t="str">
            <v>A60801</v>
          </cell>
        </row>
        <row r="642">
          <cell r="H642" t="str">
            <v>A201011</v>
          </cell>
        </row>
        <row r="643">
          <cell r="H643" t="str">
            <v>A201012</v>
          </cell>
        </row>
        <row r="644">
          <cell r="H644" t="str">
            <v>A201013</v>
          </cell>
        </row>
        <row r="645">
          <cell r="H645" t="str">
            <v>A202011</v>
          </cell>
        </row>
        <row r="646">
          <cell r="H646" t="str">
            <v>A202013</v>
          </cell>
        </row>
        <row r="647">
          <cell r="H647" t="str">
            <v>A202014</v>
          </cell>
        </row>
        <row r="648">
          <cell r="H648" t="str">
            <v>A202015</v>
          </cell>
        </row>
        <row r="649">
          <cell r="H649" t="str">
            <v>A202016</v>
          </cell>
        </row>
        <row r="650">
          <cell r="H650" t="str">
            <v>A202021</v>
          </cell>
        </row>
        <row r="651">
          <cell r="H651" t="str">
            <v>A203011</v>
          </cell>
        </row>
        <row r="652">
          <cell r="H652" t="str">
            <v>A204011</v>
          </cell>
        </row>
        <row r="653">
          <cell r="H653" t="str">
            <v>A204012</v>
          </cell>
        </row>
        <row r="654">
          <cell r="H654" t="str">
            <v>A204012</v>
          </cell>
        </row>
        <row r="655">
          <cell r="H655" t="str">
            <v>A204013</v>
          </cell>
        </row>
        <row r="656">
          <cell r="H656" t="str">
            <v>A204014</v>
          </cell>
        </row>
        <row r="657">
          <cell r="H657" t="str">
            <v>A204014</v>
          </cell>
        </row>
        <row r="658">
          <cell r="H658" t="str">
            <v>A204014</v>
          </cell>
        </row>
        <row r="659">
          <cell r="H659" t="str">
            <v>A204015</v>
          </cell>
        </row>
        <row r="660">
          <cell r="H660" t="str">
            <v>A204015</v>
          </cell>
        </row>
        <row r="661">
          <cell r="H661" t="str">
            <v>A204016</v>
          </cell>
        </row>
        <row r="662">
          <cell r="H662" t="str">
            <v>A204017</v>
          </cell>
        </row>
        <row r="663">
          <cell r="H663" t="str">
            <v>A204021</v>
          </cell>
        </row>
        <row r="664">
          <cell r="H664" t="str">
            <v>A204021</v>
          </cell>
        </row>
        <row r="665">
          <cell r="H665" t="str">
            <v>A204033</v>
          </cell>
        </row>
        <row r="666">
          <cell r="H666" t="str">
            <v>A204034</v>
          </cell>
        </row>
        <row r="667">
          <cell r="H667" t="str">
            <v>querySbCorporate</v>
          </cell>
        </row>
        <row r="668">
          <cell r="H668" t="str">
            <v>A204039</v>
          </cell>
        </row>
        <row r="669">
          <cell r="H669" t="str">
            <v>A204041</v>
          </cell>
        </row>
        <row r="670">
          <cell r="H670" t="str">
            <v>A20406</v>
          </cell>
        </row>
        <row r="671">
          <cell r="H671" t="str">
            <v>A20407</v>
          </cell>
        </row>
        <row r="672">
          <cell r="H672" t="str">
            <v>A20408</v>
          </cell>
        </row>
        <row r="673">
          <cell r="H673" t="str">
            <v>A204101</v>
          </cell>
        </row>
        <row r="674">
          <cell r="H674" t="str">
            <v>A204102</v>
          </cell>
        </row>
        <row r="675">
          <cell r="H675" t="str">
            <v>A204102</v>
          </cell>
        </row>
        <row r="676">
          <cell r="H676" t="str">
            <v>A204103</v>
          </cell>
        </row>
        <row r="677">
          <cell r="H677" t="str">
            <v>A204104</v>
          </cell>
        </row>
        <row r="678">
          <cell r="H678" t="str">
            <v>A204111</v>
          </cell>
        </row>
        <row r="679">
          <cell r="H679" t="str">
            <v>A204121</v>
          </cell>
        </row>
        <row r="680">
          <cell r="H680" t="str">
            <v>A205011</v>
          </cell>
        </row>
        <row r="681">
          <cell r="H681" t="str">
            <v>A205011</v>
          </cell>
        </row>
        <row r="682">
          <cell r="H682" t="str">
            <v>A205021</v>
          </cell>
        </row>
        <row r="683">
          <cell r="H683" t="str">
            <v>A205022</v>
          </cell>
        </row>
        <row r="684">
          <cell r="H684" t="str">
            <v>A205022</v>
          </cell>
        </row>
        <row r="685">
          <cell r="H685" t="str">
            <v>A206011</v>
          </cell>
        </row>
        <row r="686">
          <cell r="H686" t="str">
            <v>A206012</v>
          </cell>
        </row>
        <row r="687">
          <cell r="H687" t="str">
            <v>A207011</v>
          </cell>
        </row>
        <row r="688">
          <cell r="H688" t="str">
            <v>A207012</v>
          </cell>
        </row>
        <row r="689">
          <cell r="H689" t="str">
            <v>A207013</v>
          </cell>
        </row>
        <row r="690">
          <cell r="H690" t="str">
            <v>A207014</v>
          </cell>
        </row>
        <row r="691">
          <cell r="H691" t="str">
            <v>A207015</v>
          </cell>
        </row>
        <row r="692">
          <cell r="H692" t="str">
            <v>A207016</v>
          </cell>
        </row>
        <row r="693">
          <cell r="H693" t="str">
            <v>A207017</v>
          </cell>
        </row>
        <row r="694">
          <cell r="H694" t="str">
            <v>A207018</v>
          </cell>
        </row>
        <row r="695">
          <cell r="H695" t="str">
            <v>A208011</v>
          </cell>
        </row>
        <row r="696">
          <cell r="H696" t="str">
            <v>A208012</v>
          </cell>
        </row>
        <row r="697">
          <cell r="H697" t="str">
            <v>A208013</v>
          </cell>
        </row>
        <row r="698">
          <cell r="H698" t="str">
            <v>A208014</v>
          </cell>
        </row>
        <row r="699">
          <cell r="H699" t="str">
            <v>A208015</v>
          </cell>
        </row>
        <row r="700">
          <cell r="H700" t="str">
            <v>A208016</v>
          </cell>
        </row>
        <row r="701">
          <cell r="H701" t="str">
            <v>A208017</v>
          </cell>
        </row>
        <row r="702">
          <cell r="H702" t="str">
            <v>A209011</v>
          </cell>
        </row>
        <row r="703">
          <cell r="H703" t="str">
            <v>A210011</v>
          </cell>
        </row>
        <row r="704">
          <cell r="H704" t="str">
            <v>A210012</v>
          </cell>
        </row>
        <row r="705">
          <cell r="H705" t="str">
            <v>A210013</v>
          </cell>
        </row>
        <row r="706">
          <cell r="H706" t="str">
            <v>A210021</v>
          </cell>
        </row>
        <row r="707">
          <cell r="H707" t="str">
            <v>A210022</v>
          </cell>
        </row>
        <row r="708">
          <cell r="H708" t="str">
            <v>A210023</v>
          </cell>
        </row>
        <row r="709">
          <cell r="H709" t="str">
            <v>A211011</v>
          </cell>
        </row>
        <row r="710">
          <cell r="H710" t="str">
            <v>A211012</v>
          </cell>
        </row>
        <row r="711">
          <cell r="H711" t="str">
            <v>A211013</v>
          </cell>
        </row>
        <row r="712">
          <cell r="H712" t="str">
            <v>A212011</v>
          </cell>
        </row>
        <row r="713">
          <cell r="H713" t="str">
            <v>A212013</v>
          </cell>
        </row>
        <row r="714">
          <cell r="H714" t="str">
            <v>A212014</v>
          </cell>
        </row>
        <row r="715">
          <cell r="H715" t="str">
            <v>A212016</v>
          </cell>
        </row>
        <row r="716">
          <cell r="H716" t="str">
            <v>A221011</v>
          </cell>
        </row>
        <row r="717">
          <cell r="H717" t="str">
            <v>A221012</v>
          </cell>
        </row>
        <row r="718">
          <cell r="H718" t="str">
            <v>A221013</v>
          </cell>
        </row>
        <row r="719">
          <cell r="H719" t="str">
            <v>A222011</v>
          </cell>
        </row>
        <row r="720">
          <cell r="H720" t="str">
            <v>A223011</v>
          </cell>
        </row>
        <row r="721">
          <cell r="H721" t="str">
            <v>A223012</v>
          </cell>
        </row>
        <row r="722">
          <cell r="H722" t="str">
            <v>A224011</v>
          </cell>
        </row>
        <row r="723">
          <cell r="H723" t="str">
            <v>A224012</v>
          </cell>
        </row>
        <row r="724">
          <cell r="H724" t="str">
            <v>A224013</v>
          </cell>
        </row>
        <row r="725">
          <cell r="H725" t="str">
            <v>A224014</v>
          </cell>
        </row>
        <row r="726">
          <cell r="H726" t="str">
            <v>A224015</v>
          </cell>
        </row>
        <row r="727">
          <cell r="H727" t="str">
            <v>A225011</v>
          </cell>
        </row>
        <row r="728">
          <cell r="H728" t="str">
            <v>A225012</v>
          </cell>
        </row>
        <row r="729">
          <cell r="H729" t="str">
            <v>A225013</v>
          </cell>
        </row>
        <row r="730">
          <cell r="H730" t="str">
            <v>A226011</v>
          </cell>
        </row>
        <row r="731">
          <cell r="H731" t="str">
            <v>A226012</v>
          </cell>
        </row>
        <row r="732">
          <cell r="H732" t="str">
            <v>A226021</v>
          </cell>
        </row>
        <row r="733">
          <cell r="H733" t="str">
            <v>A226022</v>
          </cell>
        </row>
        <row r="734">
          <cell r="H734" t="str">
            <v>A226041</v>
          </cell>
        </row>
        <row r="735">
          <cell r="H735" t="str">
            <v>A226042</v>
          </cell>
        </row>
        <row r="736">
          <cell r="H736" t="str">
            <v>A226061</v>
          </cell>
        </row>
        <row r="737">
          <cell r="H737" t="str">
            <v>A226062</v>
          </cell>
        </row>
        <row r="738">
          <cell r="H738" t="str">
            <v>A226071</v>
          </cell>
        </row>
        <row r="739">
          <cell r="H739" t="str">
            <v>A226072</v>
          </cell>
        </row>
        <row r="740">
          <cell r="H740" t="str">
            <v>A226073</v>
          </cell>
        </row>
        <row r="741">
          <cell r="H741" t="str">
            <v>A226074</v>
          </cell>
        </row>
        <row r="742">
          <cell r="H742" t="str">
            <v>A226081</v>
          </cell>
        </row>
        <row r="743">
          <cell r="H743" t="str">
            <v>A226082</v>
          </cell>
        </row>
        <row r="744">
          <cell r="H744" t="str">
            <v>A226083</v>
          </cell>
        </row>
        <row r="745">
          <cell r="H745" t="str">
            <v>A226084</v>
          </cell>
        </row>
        <row r="746">
          <cell r="H746" t="str">
            <v>A226085</v>
          </cell>
        </row>
        <row r="747">
          <cell r="H747" t="str">
            <v>A226086</v>
          </cell>
        </row>
        <row r="748">
          <cell r="H748" t="str">
            <v>A226087</v>
          </cell>
        </row>
        <row r="749">
          <cell r="H749" t="str">
            <v>A226088</v>
          </cell>
        </row>
        <row r="750">
          <cell r="H750" t="str">
            <v>A226101</v>
          </cell>
        </row>
        <row r="751">
          <cell r="H751" t="str">
            <v>A22611</v>
          </cell>
        </row>
        <row r="752">
          <cell r="H752" t="str">
            <v>A226131</v>
          </cell>
        </row>
        <row r="753">
          <cell r="H753" t="str">
            <v>A227011</v>
          </cell>
        </row>
        <row r="754">
          <cell r="H754" t="str">
            <v>A227012</v>
          </cell>
        </row>
        <row r="755">
          <cell r="H755" t="str">
            <v>A228011</v>
          </cell>
        </row>
        <row r="756">
          <cell r="H756" t="str">
            <v>A228012</v>
          </cell>
        </row>
        <row r="757">
          <cell r="H757" t="str">
            <v>A228013</v>
          </cell>
        </row>
        <row r="758">
          <cell r="H758" t="str">
            <v>A228014</v>
          </cell>
        </row>
        <row r="759">
          <cell r="H759" t="str">
            <v>A228015</v>
          </cell>
        </row>
        <row r="760">
          <cell r="H760" t="str">
            <v>A228021</v>
          </cell>
        </row>
        <row r="761">
          <cell r="H761" t="str">
            <v>A228022</v>
          </cell>
        </row>
        <row r="762">
          <cell r="H762" t="str">
            <v>A228023</v>
          </cell>
        </row>
        <row r="763">
          <cell r="H763" t="str">
            <v>A228031</v>
          </cell>
        </row>
        <row r="764">
          <cell r="H764" t="str">
            <v>A22901</v>
          </cell>
        </row>
        <row r="765">
          <cell r="H765" t="str">
            <v>A22902</v>
          </cell>
        </row>
        <row r="766">
          <cell r="H766" t="str">
            <v>A60801</v>
          </cell>
        </row>
        <row r="767">
          <cell r="H767" t="str">
            <v>A60801</v>
          </cell>
        </row>
        <row r="768">
          <cell r="H768" t="str">
            <v>A60801</v>
          </cell>
        </row>
        <row r="769">
          <cell r="H769" t="str">
            <v>A60801</v>
          </cell>
        </row>
        <row r="770">
          <cell r="H770" t="str">
            <v>A60801</v>
          </cell>
        </row>
        <row r="771">
          <cell r="H771" t="str">
            <v>A60801</v>
          </cell>
        </row>
        <row r="772">
          <cell r="H772" t="str">
            <v>A60801</v>
          </cell>
        </row>
        <row r="773">
          <cell r="H773" t="str">
            <v>A60801</v>
          </cell>
        </row>
        <row r="774">
          <cell r="H774" t="str">
            <v>A60801</v>
          </cell>
        </row>
        <row r="775">
          <cell r="H775" t="str">
            <v>A60801</v>
          </cell>
        </row>
        <row r="776">
          <cell r="H776" t="str">
            <v>A60801</v>
          </cell>
        </row>
        <row r="777">
          <cell r="H777" t="str">
            <v>A60801</v>
          </cell>
        </row>
        <row r="778">
          <cell r="H778" t="str">
            <v>A60801</v>
          </cell>
        </row>
        <row r="779">
          <cell r="H779" t="str">
            <v>A60801</v>
          </cell>
        </row>
        <row r="780">
          <cell r="H780" t="str">
            <v>A60801</v>
          </cell>
        </row>
        <row r="781">
          <cell r="H781" t="str">
            <v>A60801</v>
          </cell>
        </row>
        <row r="782">
          <cell r="H782" t="str">
            <v>A60801</v>
          </cell>
        </row>
        <row r="783">
          <cell r="H783" t="str">
            <v>A60801</v>
          </cell>
        </row>
        <row r="784">
          <cell r="H784" t="str">
            <v>A60801</v>
          </cell>
        </row>
        <row r="785">
          <cell r="H785" t="str">
            <v>A60801</v>
          </cell>
        </row>
        <row r="786">
          <cell r="H786" t="str">
            <v>A60801</v>
          </cell>
        </row>
        <row r="787">
          <cell r="H787" t="str">
            <v>A60801</v>
          </cell>
        </row>
        <row r="788">
          <cell r="H788" t="str">
            <v>A60801</v>
          </cell>
        </row>
        <row r="789">
          <cell r="H789" t="str">
            <v>A60801</v>
          </cell>
        </row>
        <row r="790">
          <cell r="H790" t="str">
            <v>A361111</v>
          </cell>
        </row>
        <row r="791">
          <cell r="H791" t="str">
            <v>A361112</v>
          </cell>
        </row>
        <row r="792">
          <cell r="H792" t="str">
            <v>A361113</v>
          </cell>
        </row>
        <row r="793">
          <cell r="H793" t="str">
            <v>A361211</v>
          </cell>
        </row>
        <row r="794">
          <cell r="H794" t="str">
            <v>A361212</v>
          </cell>
        </row>
        <row r="795">
          <cell r="H795" t="str">
            <v>A361213</v>
          </cell>
        </row>
        <row r="796">
          <cell r="H796" t="str">
            <v>A361214</v>
          </cell>
        </row>
        <row r="797">
          <cell r="H797" t="str">
            <v>A361311</v>
          </cell>
        </row>
        <row r="798">
          <cell r="H798" t="str">
            <v>A361312</v>
          </cell>
        </row>
        <row r="799">
          <cell r="H799" t="str">
            <v>A361313</v>
          </cell>
        </row>
        <row r="800">
          <cell r="H800" t="str">
            <v>A361314</v>
          </cell>
        </row>
        <row r="801">
          <cell r="H801" t="str">
            <v>A361315</v>
          </cell>
        </row>
        <row r="802">
          <cell r="H802" t="str">
            <v>A361316</v>
          </cell>
        </row>
        <row r="803">
          <cell r="H803" t="str">
            <v>A361317</v>
          </cell>
        </row>
        <row r="804">
          <cell r="H804" t="str">
            <v>A361411</v>
          </cell>
        </row>
        <row r="805">
          <cell r="H805" t="str">
            <v>A361412</v>
          </cell>
        </row>
        <row r="806">
          <cell r="H806" t="str">
            <v>A361413</v>
          </cell>
        </row>
        <row r="807">
          <cell r="H807" t="str">
            <v>A361414</v>
          </cell>
        </row>
        <row r="808">
          <cell r="H808" t="str">
            <v>A361511</v>
          </cell>
        </row>
        <row r="809">
          <cell r="H809" t="str">
            <v>A362011</v>
          </cell>
        </row>
        <row r="810">
          <cell r="H810" t="str">
            <v>A362012</v>
          </cell>
        </row>
        <row r="811">
          <cell r="H811" t="str">
            <v>A36201A</v>
          </cell>
        </row>
        <row r="812">
          <cell r="H812" t="str">
            <v>A363011</v>
          </cell>
        </row>
        <row r="813">
          <cell r="H813" t="str">
            <v>A363031</v>
          </cell>
        </row>
        <row r="814">
          <cell r="H814" t="str">
            <v>A363033</v>
          </cell>
        </row>
        <row r="815">
          <cell r="H815" t="str">
            <v>A364011</v>
          </cell>
        </row>
        <row r="816">
          <cell r="H816" t="str">
            <v>A381011</v>
          </cell>
        </row>
        <row r="817">
          <cell r="H817" t="str">
            <v>A381022</v>
          </cell>
        </row>
        <row r="818">
          <cell r="H818" t="str">
            <v>A38301</v>
          </cell>
        </row>
        <row r="819">
          <cell r="H819" t="str">
            <v>A38302</v>
          </cell>
        </row>
        <row r="820">
          <cell r="H820" t="str">
            <v>A384021</v>
          </cell>
        </row>
        <row r="821">
          <cell r="H821" t="str">
            <v>A384061</v>
          </cell>
        </row>
        <row r="822">
          <cell r="H822" t="str">
            <v>A384062</v>
          </cell>
        </row>
        <row r="823">
          <cell r="H823" t="str">
            <v>A38407</v>
          </cell>
        </row>
        <row r="824">
          <cell r="H824" t="str">
            <v>A60801</v>
          </cell>
        </row>
        <row r="825">
          <cell r="H825" t="str">
            <v>A60801</v>
          </cell>
        </row>
        <row r="826">
          <cell r="H826" t="str">
            <v>A60801</v>
          </cell>
        </row>
        <row r="827">
          <cell r="H827" t="str">
            <v>A60801</v>
          </cell>
        </row>
        <row r="828">
          <cell r="H828" t="str">
            <v>A401011</v>
          </cell>
        </row>
        <row r="829">
          <cell r="H829" t="str">
            <v>A401012</v>
          </cell>
        </row>
        <row r="830">
          <cell r="H830" t="str">
            <v>A402111</v>
          </cell>
        </row>
        <row r="831">
          <cell r="H831" t="str">
            <v>A402113</v>
          </cell>
        </row>
        <row r="832">
          <cell r="H832" t="str">
            <v>A402223</v>
          </cell>
        </row>
        <row r="833">
          <cell r="H833" t="str">
            <v>A402412</v>
          </cell>
        </row>
        <row r="834">
          <cell r="H834" t="str">
            <v>A402514</v>
          </cell>
        </row>
        <row r="835">
          <cell r="H835" t="str">
            <v>A402515</v>
          </cell>
        </row>
        <row r="836">
          <cell r="H836" t="str">
            <v>A402519</v>
          </cell>
        </row>
        <row r="837">
          <cell r="H837" t="str">
            <v>A402520</v>
          </cell>
        </row>
        <row r="838">
          <cell r="H838" t="str">
            <v>A402711</v>
          </cell>
        </row>
        <row r="839">
          <cell r="H839" t="str">
            <v>A403011</v>
          </cell>
        </row>
        <row r="840">
          <cell r="H840" t="str">
            <v>A403021</v>
          </cell>
        </row>
        <row r="841">
          <cell r="H841" t="str">
            <v>A403031</v>
          </cell>
        </row>
        <row r="842">
          <cell r="H842" t="str">
            <v>A403032</v>
          </cell>
        </row>
        <row r="843">
          <cell r="H843" t="str">
            <v>A40303A</v>
          </cell>
        </row>
        <row r="844">
          <cell r="H844" t="str">
            <v>A403041</v>
          </cell>
        </row>
        <row r="845">
          <cell r="H845" t="str">
            <v>A422021</v>
          </cell>
        </row>
        <row r="846">
          <cell r="H846" t="str">
            <v>A422022</v>
          </cell>
        </row>
        <row r="847">
          <cell r="H847" t="str">
            <v>A422023</v>
          </cell>
        </row>
        <row r="848">
          <cell r="H848" t="str">
            <v>A42301</v>
          </cell>
        </row>
        <row r="849">
          <cell r="H849" t="str">
            <v>A423021</v>
          </cell>
        </row>
        <row r="850">
          <cell r="H850" t="str">
            <v>A423022</v>
          </cell>
        </row>
        <row r="851">
          <cell r="H851" t="str">
            <v>A423023</v>
          </cell>
        </row>
        <row r="852">
          <cell r="H852" t="str">
            <v>A424021</v>
          </cell>
        </row>
        <row r="853">
          <cell r="H853" t="str">
            <v>A424022</v>
          </cell>
        </row>
        <row r="854">
          <cell r="H854" t="str">
            <v>A424023</v>
          </cell>
        </row>
        <row r="855">
          <cell r="H855" t="str">
            <v>A431011</v>
          </cell>
        </row>
        <row r="856">
          <cell r="H856" t="str">
            <v>A431021</v>
          </cell>
        </row>
        <row r="857">
          <cell r="H857" t="str">
            <v>A431031</v>
          </cell>
        </row>
        <row r="858">
          <cell r="H858" t="str">
            <v>A432011</v>
          </cell>
        </row>
        <row r="859">
          <cell r="H859" t="str">
            <v>A432021</v>
          </cell>
        </row>
        <row r="860">
          <cell r="H860" t="str">
            <v>A432031</v>
          </cell>
        </row>
        <row r="861">
          <cell r="H861" t="str">
            <v>A432032</v>
          </cell>
        </row>
        <row r="862">
          <cell r="H862" t="str">
            <v>A432041</v>
          </cell>
        </row>
        <row r="863">
          <cell r="H863" t="str">
            <v>A432042</v>
          </cell>
        </row>
        <row r="864">
          <cell r="H864" t="str">
            <v>A433011</v>
          </cell>
        </row>
        <row r="865">
          <cell r="H865" t="str">
            <v>A433021</v>
          </cell>
        </row>
        <row r="866">
          <cell r="H866" t="str">
            <v>A433031</v>
          </cell>
        </row>
        <row r="867">
          <cell r="H867" t="str">
            <v>A433041</v>
          </cell>
        </row>
        <row r="868">
          <cell r="H868" t="str">
            <v>A435011</v>
          </cell>
        </row>
        <row r="869">
          <cell r="H869" t="str">
            <v>A435012</v>
          </cell>
        </row>
        <row r="870">
          <cell r="H870" t="str">
            <v>A435013</v>
          </cell>
        </row>
        <row r="871">
          <cell r="H871" t="str">
            <v>A435014</v>
          </cell>
        </row>
        <row r="872">
          <cell r="H872" t="str">
            <v>A435015</v>
          </cell>
        </row>
        <row r="873">
          <cell r="H873" t="str">
            <v>A435016</v>
          </cell>
        </row>
        <row r="874">
          <cell r="H874" t="str">
            <v>A435017</v>
          </cell>
        </row>
        <row r="875">
          <cell r="H875" t="str">
            <v>A46101</v>
          </cell>
        </row>
        <row r="876">
          <cell r="H876" t="str">
            <v>A46103</v>
          </cell>
        </row>
        <row r="877">
          <cell r="H877" t="str">
            <v>A461041</v>
          </cell>
        </row>
        <row r="878">
          <cell r="H878" t="str">
            <v>A461042</v>
          </cell>
        </row>
        <row r="879">
          <cell r="H879" t="str">
            <v>A461043</v>
          </cell>
        </row>
        <row r="880">
          <cell r="H880" t="str">
            <v>A461051</v>
          </cell>
        </row>
        <row r="881">
          <cell r="H881" t="str">
            <v>A461061</v>
          </cell>
        </row>
        <row r="882">
          <cell r="H882" t="str">
            <v>A461071</v>
          </cell>
        </row>
        <row r="883">
          <cell r="H883" t="str">
            <v>A461072</v>
          </cell>
        </row>
        <row r="884">
          <cell r="H884" t="str">
            <v>A461081</v>
          </cell>
        </row>
        <row r="885">
          <cell r="H885" t="str">
            <v>A46110</v>
          </cell>
        </row>
        <row r="886">
          <cell r="H886" t="str">
            <v>A46111</v>
          </cell>
        </row>
        <row r="887">
          <cell r="H887" t="str">
            <v>A46113</v>
          </cell>
        </row>
        <row r="888">
          <cell r="H888" t="str">
            <v>A462011</v>
          </cell>
        </row>
        <row r="889">
          <cell r="H889" t="str">
            <v>A462012</v>
          </cell>
        </row>
        <row r="890">
          <cell r="H890" t="str">
            <v>A462013</v>
          </cell>
        </row>
        <row r="891">
          <cell r="H891" t="str">
            <v>A462014</v>
          </cell>
        </row>
        <row r="892">
          <cell r="H892" t="str">
            <v>A462021</v>
          </cell>
        </row>
        <row r="893">
          <cell r="H893" t="str">
            <v>A462031</v>
          </cell>
        </row>
        <row r="894">
          <cell r="H894" t="str">
            <v>A462032</v>
          </cell>
        </row>
        <row r="895">
          <cell r="H895" t="str">
            <v>A462033</v>
          </cell>
        </row>
        <row r="896">
          <cell r="H896" t="str">
            <v>A462041</v>
          </cell>
        </row>
        <row r="897">
          <cell r="H897" t="str">
            <v>A462042</v>
          </cell>
        </row>
        <row r="898">
          <cell r="H898" t="str">
            <v>A462043</v>
          </cell>
        </row>
        <row r="899">
          <cell r="H899" t="str">
            <v>stmtRandomSelect</v>
          </cell>
        </row>
        <row r="900">
          <cell r="H900" t="str">
            <v>A60801</v>
          </cell>
        </row>
        <row r="901">
          <cell r="H901" t="str">
            <v>A462061</v>
          </cell>
        </row>
        <row r="902">
          <cell r="H902" t="str">
            <v>A462071</v>
          </cell>
        </row>
        <row r="903">
          <cell r="H903" t="str">
            <v>A462081</v>
          </cell>
        </row>
        <row r="904">
          <cell r="H904" t="str">
            <v>A462091</v>
          </cell>
        </row>
        <row r="905">
          <cell r="H905" t="str">
            <v>A462101</v>
          </cell>
        </row>
        <row r="906">
          <cell r="H906" t="str">
            <v>A462102</v>
          </cell>
        </row>
        <row r="907">
          <cell r="H907" t="str">
            <v>A462103</v>
          </cell>
        </row>
        <row r="908">
          <cell r="H908" t="str">
            <v>A463011</v>
          </cell>
        </row>
        <row r="909">
          <cell r="H909" t="str">
            <v>A463012</v>
          </cell>
        </row>
        <row r="910">
          <cell r="H910" t="str">
            <v>A463013</v>
          </cell>
        </row>
        <row r="911">
          <cell r="H911" t="str">
            <v>A463014</v>
          </cell>
        </row>
        <row r="912">
          <cell r="H912" t="str">
            <v>A463015</v>
          </cell>
        </row>
        <row r="913">
          <cell r="H913" t="str">
            <v>A46302</v>
          </cell>
        </row>
        <row r="914">
          <cell r="H914" t="str">
            <v>A46303</v>
          </cell>
        </row>
        <row r="915">
          <cell r="H915" t="str">
            <v>A463061</v>
          </cell>
        </row>
        <row r="916">
          <cell r="H916" t="str">
            <v>A463062</v>
          </cell>
        </row>
        <row r="917">
          <cell r="H917" t="str">
            <v>A463071</v>
          </cell>
        </row>
        <row r="918">
          <cell r="H918" t="str">
            <v>A46311</v>
          </cell>
        </row>
        <row r="919">
          <cell r="H919" t="str">
            <v>A464011</v>
          </cell>
        </row>
        <row r="920">
          <cell r="H920" t="str">
            <v>A464021</v>
          </cell>
        </row>
        <row r="921">
          <cell r="H921" t="str">
            <v>A464031</v>
          </cell>
        </row>
        <row r="922">
          <cell r="H922" t="str">
            <v>A464032</v>
          </cell>
        </row>
        <row r="923">
          <cell r="H923" t="str">
            <v>A464033</v>
          </cell>
        </row>
        <row r="924">
          <cell r="H924" t="str">
            <v>A464034</v>
          </cell>
        </row>
        <row r="925">
          <cell r="H925" t="str">
            <v>A464035</v>
          </cell>
        </row>
        <row r="926">
          <cell r="H926" t="str">
            <v>A464041</v>
          </cell>
        </row>
        <row r="927">
          <cell r="H927" t="str">
            <v>A464042</v>
          </cell>
        </row>
        <row r="928">
          <cell r="H928" t="str">
            <v>A464043</v>
          </cell>
        </row>
        <row r="929">
          <cell r="H929" t="str">
            <v>A464051</v>
          </cell>
        </row>
        <row r="930">
          <cell r="H930" t="str">
            <v>A464061</v>
          </cell>
        </row>
        <row r="931">
          <cell r="H931" t="str">
            <v>A464071</v>
          </cell>
        </row>
        <row r="932">
          <cell r="H932" t="str">
            <v>A46501</v>
          </cell>
        </row>
        <row r="933">
          <cell r="H933" t="str">
            <v>A465032</v>
          </cell>
        </row>
        <row r="934">
          <cell r="H934" t="str">
            <v>A46515</v>
          </cell>
        </row>
        <row r="935">
          <cell r="H935" t="str">
            <v>A46518</v>
          </cell>
        </row>
        <row r="936">
          <cell r="H936" t="str">
            <v>A46528</v>
          </cell>
        </row>
        <row r="937">
          <cell r="H937" t="str">
            <v>IWIS620</v>
          </cell>
        </row>
        <row r="938">
          <cell r="H938" t="str">
            <v>IWIS620</v>
          </cell>
        </row>
        <row r="939">
          <cell r="H939" t="str">
            <v>IWIS620</v>
          </cell>
        </row>
        <row r="940">
          <cell r="H940" t="str">
            <v>IWIS620</v>
          </cell>
        </row>
        <row r="941">
          <cell r="H941" t="str">
            <v>IWIS620</v>
          </cell>
        </row>
        <row r="942">
          <cell r="H942" t="str">
            <v>A60801</v>
          </cell>
        </row>
        <row r="943">
          <cell r="H943" t="str">
            <v>A60801</v>
          </cell>
        </row>
        <row r="944">
          <cell r="H944" t="str">
            <v>A60801</v>
          </cell>
        </row>
        <row r="945">
          <cell r="H945" t="str">
            <v>A60801</v>
          </cell>
        </row>
        <row r="946">
          <cell r="H946" t="str">
            <v>A60801</v>
          </cell>
        </row>
        <row r="947">
          <cell r="H947" t="str">
            <v>A60801</v>
          </cell>
        </row>
        <row r="948">
          <cell r="H948" t="str">
            <v>A60801</v>
          </cell>
        </row>
        <row r="949">
          <cell r="H949" t="str">
            <v>A60801</v>
          </cell>
        </row>
        <row r="950">
          <cell r="H950" t="str">
            <v>A60801</v>
          </cell>
        </row>
        <row r="951">
          <cell r="H951" t="str">
            <v>A60801</v>
          </cell>
        </row>
        <row r="952">
          <cell r="H952" t="str">
            <v>A60801</v>
          </cell>
        </row>
        <row r="953">
          <cell r="H953" t="str">
            <v>A60801</v>
          </cell>
        </row>
        <row r="954">
          <cell r="H954" t="str">
            <v>A60801</v>
          </cell>
        </row>
        <row r="955">
          <cell r="H955" t="str">
            <v>GB422010</v>
          </cell>
        </row>
        <row r="956">
          <cell r="H956" t="str">
            <v>GB422011</v>
          </cell>
        </row>
        <row r="957">
          <cell r="H957" t="str">
            <v>GB422012</v>
          </cell>
        </row>
        <row r="958">
          <cell r="H958" t="str">
            <v>A501041</v>
          </cell>
        </row>
        <row r="959">
          <cell r="H959" t="str">
            <v>A501042</v>
          </cell>
        </row>
        <row r="960">
          <cell r="H960" t="str">
            <v>A50104A</v>
          </cell>
        </row>
        <row r="961">
          <cell r="H961" t="str">
            <v>A50111</v>
          </cell>
        </row>
        <row r="962">
          <cell r="H962" t="str">
            <v>A50112</v>
          </cell>
        </row>
        <row r="963">
          <cell r="H963" t="str">
            <v>A50112A</v>
          </cell>
        </row>
        <row r="964">
          <cell r="H964" t="str">
            <v>A501161</v>
          </cell>
        </row>
        <row r="965">
          <cell r="H965" t="str">
            <v>A501162</v>
          </cell>
        </row>
        <row r="966">
          <cell r="H966" t="str">
            <v>A501163</v>
          </cell>
        </row>
        <row r="967">
          <cell r="H967" t="str">
            <v>A501961</v>
          </cell>
        </row>
        <row r="968">
          <cell r="H968" t="str">
            <v>A501962</v>
          </cell>
        </row>
        <row r="969">
          <cell r="H969" t="str">
            <v>A501963</v>
          </cell>
        </row>
        <row r="970">
          <cell r="H970" t="str">
            <v>A50361</v>
          </cell>
        </row>
        <row r="971">
          <cell r="H971" t="str">
            <v>A50365</v>
          </cell>
        </row>
        <row r="972">
          <cell r="H972" t="str">
            <v>A50365</v>
          </cell>
        </row>
        <row r="973">
          <cell r="H973" t="str">
            <v>A50367</v>
          </cell>
        </row>
        <row r="974">
          <cell r="H974" t="str">
            <v>A50369</v>
          </cell>
        </row>
        <row r="975">
          <cell r="H975" t="str">
            <v>A50369</v>
          </cell>
        </row>
        <row r="976">
          <cell r="H976" t="str">
            <v>A50369</v>
          </cell>
        </row>
        <row r="977">
          <cell r="H977" t="str">
            <v>A50370</v>
          </cell>
        </row>
        <row r="978">
          <cell r="H978" t="str">
            <v>A503731</v>
          </cell>
        </row>
        <row r="979">
          <cell r="H979" t="str">
            <v>A503732</v>
          </cell>
        </row>
        <row r="980">
          <cell r="H980" t="str">
            <v>A503733</v>
          </cell>
        </row>
        <row r="981">
          <cell r="H981" t="str">
            <v>A50374</v>
          </cell>
        </row>
        <row r="982">
          <cell r="H982" t="str">
            <v>A50376</v>
          </cell>
        </row>
        <row r="983">
          <cell r="H983" t="str">
            <v>A50376</v>
          </cell>
        </row>
        <row r="984">
          <cell r="H984" t="str">
            <v>A50384</v>
          </cell>
        </row>
        <row r="985">
          <cell r="H985" t="str">
            <v>A503971</v>
          </cell>
        </row>
        <row r="986">
          <cell r="H986" t="str">
            <v>A503972</v>
          </cell>
        </row>
        <row r="987">
          <cell r="H987" t="str">
            <v>A503973</v>
          </cell>
        </row>
        <row r="988">
          <cell r="H988" t="str">
            <v>A504731</v>
          </cell>
        </row>
        <row r="989">
          <cell r="H989" t="str">
            <v>A504732</v>
          </cell>
        </row>
        <row r="990">
          <cell r="H990" t="str">
            <v>A504733</v>
          </cell>
        </row>
        <row r="991">
          <cell r="H991" t="str">
            <v>A504734</v>
          </cell>
        </row>
        <row r="992">
          <cell r="H992" t="str">
            <v>A50476</v>
          </cell>
        </row>
        <row r="993">
          <cell r="H993" t="str">
            <v>AQF0001</v>
          </cell>
        </row>
        <row r="994">
          <cell r="H994" t="str">
            <v>AQF0002</v>
          </cell>
        </row>
        <row r="995">
          <cell r="H995" t="str">
            <v>AQF0002R</v>
          </cell>
        </row>
        <row r="996">
          <cell r="H996" t="str">
            <v>AQF0003</v>
          </cell>
        </row>
        <row r="997">
          <cell r="H997" t="str">
            <v>AQF0003R</v>
          </cell>
        </row>
        <row r="998">
          <cell r="H998" t="str">
            <v>AQF0004</v>
          </cell>
        </row>
        <row r="999">
          <cell r="H999" t="str">
            <v>AQF0004R</v>
          </cell>
        </row>
        <row r="1000">
          <cell r="H1000" t="str">
            <v>AQF0006</v>
          </cell>
        </row>
        <row r="1001">
          <cell r="H1001" t="str">
            <v>AQF0006R</v>
          </cell>
        </row>
        <row r="1002">
          <cell r="H1002" t="str">
            <v>AQF0007</v>
          </cell>
        </row>
        <row r="1003">
          <cell r="H1003" t="str">
            <v>AQF0007R</v>
          </cell>
        </row>
        <row r="1004">
          <cell r="H1004" t="str">
            <v>AQF0008</v>
          </cell>
        </row>
        <row r="1005">
          <cell r="H1005" t="str">
            <v>AQF0008R</v>
          </cell>
        </row>
        <row r="1006">
          <cell r="H1006" t="str">
            <v>AQF0301</v>
          </cell>
        </row>
        <row r="1007">
          <cell r="H1007" t="str">
            <v>AQF0302</v>
          </cell>
        </row>
        <row r="1008">
          <cell r="H1008" t="str">
            <v>AQF0303</v>
          </cell>
        </row>
        <row r="1009">
          <cell r="H1009" t="str">
            <v>AQF0304</v>
          </cell>
        </row>
        <row r="1010">
          <cell r="H1010" t="str">
            <v>AQF0305</v>
          </cell>
        </row>
        <row r="1011">
          <cell r="H1011" t="str">
            <v>AQF0306</v>
          </cell>
        </row>
        <row r="1012">
          <cell r="H1012" t="str">
            <v>AQF0306</v>
          </cell>
        </row>
        <row r="1013">
          <cell r="H1013" t="str">
            <v>AQF0307</v>
          </cell>
        </row>
        <row r="1014">
          <cell r="H1014" t="str">
            <v>AQF0310</v>
          </cell>
        </row>
        <row r="1015">
          <cell r="H1015" t="str">
            <v>AQF0312</v>
          </cell>
        </row>
        <row r="1016">
          <cell r="H1016" t="str">
            <v>AQF0313</v>
          </cell>
        </row>
        <row r="1017">
          <cell r="H1017" t="str">
            <v>AQF0601</v>
          </cell>
        </row>
        <row r="1018">
          <cell r="H1018" t="str">
            <v>AQF0601</v>
          </cell>
        </row>
        <row r="1019">
          <cell r="H1019" t="str">
            <v>AQF0601</v>
          </cell>
        </row>
        <row r="1020">
          <cell r="H1020" t="str">
            <v>AQF0601</v>
          </cell>
        </row>
        <row r="1021">
          <cell r="H1021" t="str">
            <v>AQF0602</v>
          </cell>
        </row>
        <row r="1022">
          <cell r="H1022" t="str">
            <v>AQF0602</v>
          </cell>
        </row>
        <row r="1023">
          <cell r="H1023" t="str">
            <v>AQF0603</v>
          </cell>
        </row>
        <row r="1024">
          <cell r="H1024" t="str">
            <v>AQF0605</v>
          </cell>
        </row>
        <row r="1025">
          <cell r="H1025" t="str">
            <v>AQF0605</v>
          </cell>
        </row>
        <row r="1026">
          <cell r="H1026" t="str">
            <v>AQF0605</v>
          </cell>
        </row>
        <row r="1027">
          <cell r="H1027" t="str">
            <v>AQF0606</v>
          </cell>
        </row>
        <row r="1028">
          <cell r="H1028" t="str">
            <v>AQF0606</v>
          </cell>
        </row>
        <row r="1029">
          <cell r="H1029" t="str">
            <v>AQF0606</v>
          </cell>
        </row>
        <row r="1030">
          <cell r="H1030" t="str">
            <v>AQF0609</v>
          </cell>
        </row>
        <row r="1031">
          <cell r="H1031" t="str">
            <v>AQF0609</v>
          </cell>
        </row>
        <row r="1032">
          <cell r="H1032" t="str">
            <v>AQF0609</v>
          </cell>
        </row>
        <row r="1033">
          <cell r="H1033" t="str">
            <v>AQF0610</v>
          </cell>
        </row>
        <row r="1034">
          <cell r="H1034" t="str">
            <v>AQF0610</v>
          </cell>
        </row>
        <row r="1035">
          <cell r="H1035" t="str">
            <v>AQF0611</v>
          </cell>
        </row>
        <row r="1036">
          <cell r="H1036" t="str">
            <v>AQF0611</v>
          </cell>
        </row>
        <row r="1037">
          <cell r="H1037" t="str">
            <v>AQF0612</v>
          </cell>
        </row>
        <row r="1038">
          <cell r="H1038" t="str">
            <v>AQF0613</v>
          </cell>
        </row>
        <row r="1039">
          <cell r="H1039" t="str">
            <v>AQF0615</v>
          </cell>
        </row>
        <row r="1040">
          <cell r="H1040" t="str">
            <v>AQF0615</v>
          </cell>
        </row>
        <row r="1041">
          <cell r="H1041" t="str">
            <v>AQF0616</v>
          </cell>
        </row>
        <row r="1042">
          <cell r="H1042" t="str">
            <v>AQF0616</v>
          </cell>
        </row>
        <row r="1043">
          <cell r="H1043" t="str">
            <v>AQF0616</v>
          </cell>
        </row>
        <row r="1044">
          <cell r="H1044" t="str">
            <v>AQF0701</v>
          </cell>
        </row>
        <row r="1045">
          <cell r="H1045" t="str">
            <v>A60801</v>
          </cell>
        </row>
        <row r="1046">
          <cell r="H1046" t="str">
            <v>A60801</v>
          </cell>
        </row>
        <row r="1047">
          <cell r="H1047" t="str">
            <v>A60801</v>
          </cell>
        </row>
        <row r="1048">
          <cell r="H1048" t="str">
            <v>A60801</v>
          </cell>
        </row>
        <row r="1049">
          <cell r="H1049" t="str">
            <v>A60801</v>
          </cell>
        </row>
        <row r="1050">
          <cell r="H1050" t="str">
            <v>A601011</v>
          </cell>
        </row>
        <row r="1051">
          <cell r="H1051" t="str">
            <v>A601012</v>
          </cell>
        </row>
        <row r="1052">
          <cell r="H1052" t="str">
            <v>A601021</v>
          </cell>
        </row>
        <row r="1053">
          <cell r="H1053" t="str">
            <v>A601022</v>
          </cell>
        </row>
        <row r="1054">
          <cell r="H1054" t="str">
            <v>A602011</v>
          </cell>
        </row>
        <row r="1055">
          <cell r="H1055" t="str">
            <v>A602012</v>
          </cell>
        </row>
        <row r="1056">
          <cell r="H1056" t="str">
            <v>A602013</v>
          </cell>
        </row>
        <row r="1057">
          <cell r="H1057" t="str">
            <v>A602014</v>
          </cell>
        </row>
        <row r="1058">
          <cell r="H1058" t="str">
            <v>A606011</v>
          </cell>
        </row>
        <row r="1059">
          <cell r="H1059" t="str">
            <v>A606012</v>
          </cell>
        </row>
        <row r="1060">
          <cell r="H1060" t="str">
            <v>A607011</v>
          </cell>
        </row>
        <row r="1061">
          <cell r="H1061" t="str">
            <v>A607012</v>
          </cell>
        </row>
        <row r="1062">
          <cell r="H1062" t="str">
            <v>A607013</v>
          </cell>
        </row>
        <row r="1063">
          <cell r="H1063" t="str">
            <v>A607014</v>
          </cell>
        </row>
        <row r="1064">
          <cell r="H1064" t="str">
            <v>A607015</v>
          </cell>
        </row>
        <row r="1065">
          <cell r="H1065" t="str">
            <v>A607016</v>
          </cell>
        </row>
        <row r="1066">
          <cell r="H1066" t="str">
            <v>A60801</v>
          </cell>
        </row>
        <row r="1067">
          <cell r="H1067" t="str">
            <v>A60802</v>
          </cell>
        </row>
        <row r="1068">
          <cell r="H1068" t="str">
            <v>A60801</v>
          </cell>
        </row>
        <row r="1069">
          <cell r="H1069" t="str">
            <v>A60801</v>
          </cell>
        </row>
        <row r="1070">
          <cell r="H1070" t="str">
            <v>A701011</v>
          </cell>
        </row>
        <row r="1071">
          <cell r="H1071" t="str">
            <v>A701012</v>
          </cell>
        </row>
        <row r="1072">
          <cell r="H1072" t="str">
            <v>A701013</v>
          </cell>
        </row>
        <row r="1073">
          <cell r="H1073" t="str">
            <v>A701014</v>
          </cell>
        </row>
        <row r="1074">
          <cell r="H1074" t="str">
            <v>A702012</v>
          </cell>
        </row>
        <row r="1075">
          <cell r="H1075" t="str">
            <v>A702013</v>
          </cell>
        </row>
        <row r="1076">
          <cell r="H1076" t="str">
            <v>A703011</v>
          </cell>
        </row>
        <row r="1077">
          <cell r="H1077" t="str">
            <v>A703012</v>
          </cell>
        </row>
        <row r="1078">
          <cell r="H1078" t="str">
            <v>A703013</v>
          </cell>
        </row>
        <row r="1079">
          <cell r="H1079" t="str">
            <v>A703022</v>
          </cell>
        </row>
        <row r="1080">
          <cell r="H1080" t="str">
            <v>A703023</v>
          </cell>
        </row>
        <row r="1081">
          <cell r="H1081" t="str">
            <v>A703031</v>
          </cell>
        </row>
        <row r="1082">
          <cell r="H1082" t="str">
            <v>A703032</v>
          </cell>
        </row>
        <row r="1083">
          <cell r="H1083" t="str">
            <v>A703033</v>
          </cell>
        </row>
        <row r="1084">
          <cell r="H1084" t="str">
            <v>A704012</v>
          </cell>
        </row>
        <row r="1085">
          <cell r="H1085" t="str">
            <v>A704013</v>
          </cell>
        </row>
        <row r="1086">
          <cell r="H1086" t="str">
            <v>A704022</v>
          </cell>
        </row>
        <row r="1087">
          <cell r="H1087" t="str">
            <v>A704023</v>
          </cell>
        </row>
        <row r="1088">
          <cell r="H1088" t="str">
            <v>A705013</v>
          </cell>
        </row>
        <row r="1089">
          <cell r="H1089" t="str">
            <v>A705015</v>
          </cell>
        </row>
        <row r="1090">
          <cell r="H1090" t="str">
            <v>A70601</v>
          </cell>
        </row>
        <row r="1091">
          <cell r="H1091" t="str">
            <v>A711011</v>
          </cell>
        </row>
        <row r="1092">
          <cell r="H1092" t="str">
            <v>A711012</v>
          </cell>
        </row>
        <row r="1093">
          <cell r="H1093" t="str">
            <v>A711013</v>
          </cell>
        </row>
        <row r="1094">
          <cell r="H1094" t="str">
            <v>A712012</v>
          </cell>
        </row>
        <row r="1095">
          <cell r="H1095" t="str">
            <v>A712013</v>
          </cell>
        </row>
        <row r="1096">
          <cell r="H1096" t="str">
            <v>A712022</v>
          </cell>
        </row>
        <row r="1097">
          <cell r="H1097" t="str">
            <v>A712023</v>
          </cell>
        </row>
        <row r="1098">
          <cell r="H1098" t="str">
            <v>A713012</v>
          </cell>
        </row>
        <row r="1099">
          <cell r="H1099" t="str">
            <v>A713013</v>
          </cell>
        </row>
        <row r="1100">
          <cell r="H1100" t="str">
            <v>A713021</v>
          </cell>
        </row>
        <row r="1101">
          <cell r="H1101" t="str">
            <v>A713022</v>
          </cell>
        </row>
        <row r="1102">
          <cell r="H1102" t="str">
            <v>A713033</v>
          </cell>
        </row>
        <row r="1103">
          <cell r="H1103" t="str">
            <v>A714012</v>
          </cell>
        </row>
        <row r="1104">
          <cell r="H1104" t="str">
            <v>A715013</v>
          </cell>
        </row>
        <row r="1105">
          <cell r="H1105" t="str">
            <v>A716012</v>
          </cell>
        </row>
        <row r="1106">
          <cell r="H1106" t="str">
            <v>A716013</v>
          </cell>
        </row>
        <row r="1107">
          <cell r="H1107" t="str">
            <v>A716022</v>
          </cell>
        </row>
        <row r="1108">
          <cell r="H1108" t="str">
            <v>A716023</v>
          </cell>
        </row>
        <row r="1109">
          <cell r="H1109" t="str">
            <v>A721011</v>
          </cell>
        </row>
        <row r="1110">
          <cell r="H1110" t="str">
            <v>A721012</v>
          </cell>
        </row>
        <row r="1111">
          <cell r="H1111" t="str">
            <v>A721014</v>
          </cell>
        </row>
        <row r="1112">
          <cell r="H1112" t="str">
            <v>A722011</v>
          </cell>
        </row>
        <row r="1113">
          <cell r="H1113" t="str">
            <v>A722012</v>
          </cell>
        </row>
        <row r="1114">
          <cell r="H1114" t="str">
            <v>A722013</v>
          </cell>
        </row>
        <row r="1115">
          <cell r="H1115" t="str">
            <v>A722021</v>
          </cell>
        </row>
        <row r="1116">
          <cell r="H1116" t="str">
            <v>A722022</v>
          </cell>
        </row>
        <row r="1117">
          <cell r="H1117" t="str">
            <v>A722023</v>
          </cell>
        </row>
        <row r="1118">
          <cell r="H1118" t="str">
            <v>A722031</v>
          </cell>
        </row>
        <row r="1119">
          <cell r="H1119" t="str">
            <v>A722032</v>
          </cell>
        </row>
        <row r="1120">
          <cell r="H1120" t="str">
            <v>A722033</v>
          </cell>
        </row>
        <row r="1121">
          <cell r="H1121" t="str">
            <v>A723011</v>
          </cell>
        </row>
        <row r="1122">
          <cell r="H1122" t="str">
            <v>A723012</v>
          </cell>
        </row>
        <row r="1123">
          <cell r="H1123" t="str">
            <v>A723013</v>
          </cell>
        </row>
        <row r="1124">
          <cell r="H1124" t="str">
            <v>A60801</v>
          </cell>
        </row>
        <row r="1125">
          <cell r="H1125" t="str">
            <v>A60801</v>
          </cell>
        </row>
        <row r="1126">
          <cell r="H1126" t="str">
            <v>A60801</v>
          </cell>
        </row>
        <row r="1127">
          <cell r="H1127" t="str">
            <v>A60801</v>
          </cell>
        </row>
        <row r="1128">
          <cell r="H1128" t="str">
            <v>A60801</v>
          </cell>
        </row>
        <row r="1129">
          <cell r="H1129" t="str">
            <v>A60801</v>
          </cell>
        </row>
        <row r="1130">
          <cell r="H1130" t="str">
            <v>A60801</v>
          </cell>
        </row>
        <row r="1131">
          <cell r="H1131" t="str">
            <v>A60801</v>
          </cell>
        </row>
        <row r="1132">
          <cell r="H1132" t="str">
            <v>A60801</v>
          </cell>
        </row>
        <row r="1133">
          <cell r="H1133" t="str">
            <v>A60801</v>
          </cell>
        </row>
        <row r="1134">
          <cell r="H1134" t="str">
            <v>A60801</v>
          </cell>
        </row>
        <row r="1135">
          <cell r="H1135" t="str">
            <v>A60801</v>
          </cell>
        </row>
        <row r="1136">
          <cell r="H1136" t="str">
            <v>A60801</v>
          </cell>
        </row>
        <row r="1137">
          <cell r="H1137" t="str">
            <v>A60801</v>
          </cell>
        </row>
        <row r="1138">
          <cell r="H1138" t="str">
            <v>A60801</v>
          </cell>
        </row>
        <row r="1139">
          <cell r="H1139" t="str">
            <v>A60801</v>
          </cell>
        </row>
        <row r="1140">
          <cell r="H1140" t="str">
            <v>A60801</v>
          </cell>
        </row>
        <row r="1141">
          <cell r="H1141" t="str">
            <v>A60801</v>
          </cell>
        </row>
        <row r="1142">
          <cell r="H1142" t="str">
            <v>A60801</v>
          </cell>
        </row>
        <row r="1143">
          <cell r="H1143" t="str">
            <v>A60801</v>
          </cell>
        </row>
        <row r="1144">
          <cell r="H1144" t="str">
            <v>A60801</v>
          </cell>
        </row>
        <row r="1145">
          <cell r="H1145" t="str">
            <v>A60801</v>
          </cell>
        </row>
        <row r="1146">
          <cell r="H1146" t="str">
            <v>A60801</v>
          </cell>
        </row>
        <row r="1147">
          <cell r="H1147" t="str">
            <v>A60801</v>
          </cell>
        </row>
        <row r="1148">
          <cell r="H1148" t="str">
            <v>A801011</v>
          </cell>
        </row>
        <row r="1149">
          <cell r="H1149" t="str">
            <v>A801012</v>
          </cell>
        </row>
        <row r="1150">
          <cell r="H1150" t="str">
            <v>A801021</v>
          </cell>
        </row>
        <row r="1151">
          <cell r="H1151" t="str">
            <v>A801022</v>
          </cell>
        </row>
        <row r="1152">
          <cell r="H1152" t="str">
            <v>A801023</v>
          </cell>
        </row>
        <row r="1153">
          <cell r="H1153" t="str">
            <v>A801024</v>
          </cell>
        </row>
        <row r="1154">
          <cell r="H1154" t="str">
            <v>A801025</v>
          </cell>
        </row>
        <row r="1155">
          <cell r="H1155" t="str">
            <v>A801026</v>
          </cell>
        </row>
        <row r="1156">
          <cell r="H1156" t="str">
            <v>A801031</v>
          </cell>
        </row>
        <row r="1157">
          <cell r="H1157" t="str">
            <v>A801032</v>
          </cell>
        </row>
        <row r="1158">
          <cell r="H1158" t="str">
            <v>A802011</v>
          </cell>
        </row>
        <row r="1159">
          <cell r="H1159" t="str">
            <v>A802012</v>
          </cell>
        </row>
        <row r="1160">
          <cell r="H1160" t="str">
            <v>A802013</v>
          </cell>
        </row>
        <row r="1161">
          <cell r="H1161" t="str">
            <v>A802014</v>
          </cell>
        </row>
        <row r="1162">
          <cell r="H1162" t="str">
            <v>A802015</v>
          </cell>
        </row>
        <row r="1163">
          <cell r="H1163" t="str">
            <v>A802016</v>
          </cell>
        </row>
        <row r="1164">
          <cell r="H1164" t="str">
            <v>A802031</v>
          </cell>
        </row>
        <row r="1165">
          <cell r="H1165" t="str">
            <v>A802031</v>
          </cell>
        </row>
        <row r="1166">
          <cell r="H1166" t="str">
            <v>A802032</v>
          </cell>
        </row>
        <row r="1167">
          <cell r="H1167" t="str">
            <v>A802033</v>
          </cell>
        </row>
        <row r="1168">
          <cell r="H1168" t="str">
            <v>A802041</v>
          </cell>
        </row>
        <row r="1169">
          <cell r="H1169" t="str">
            <v>A802042</v>
          </cell>
        </row>
        <row r="1170">
          <cell r="H1170" t="str">
            <v>A802043</v>
          </cell>
        </row>
        <row r="1171">
          <cell r="H1171" t="str">
            <v>A802044</v>
          </cell>
        </row>
        <row r="1172">
          <cell r="H1172" t="str">
            <v>A802051</v>
          </cell>
        </row>
        <row r="1173">
          <cell r="H1173" t="str">
            <v>A802052</v>
          </cell>
        </row>
        <row r="1174">
          <cell r="H1174" t="str">
            <v>A802053</v>
          </cell>
        </row>
        <row r="1175">
          <cell r="H1175" t="str">
            <v>A80206</v>
          </cell>
        </row>
        <row r="1176">
          <cell r="H1176" t="str">
            <v>A802071</v>
          </cell>
        </row>
        <row r="1177">
          <cell r="H1177" t="str">
            <v>A802072</v>
          </cell>
        </row>
        <row r="1178">
          <cell r="H1178" t="str">
            <v>A802073</v>
          </cell>
        </row>
        <row r="1179">
          <cell r="H1179" t="str">
            <v>A802081</v>
          </cell>
        </row>
        <row r="1180">
          <cell r="H1180" t="str">
            <v>A802082</v>
          </cell>
        </row>
        <row r="1181">
          <cell r="H1181" t="str">
            <v>A802091</v>
          </cell>
        </row>
        <row r="1182">
          <cell r="H1182" t="str">
            <v>A802092</v>
          </cell>
        </row>
        <row r="1183">
          <cell r="H1183" t="str">
            <v>A802093</v>
          </cell>
        </row>
        <row r="1184">
          <cell r="H1184" t="str">
            <v>A802101</v>
          </cell>
        </row>
        <row r="1185">
          <cell r="H1185" t="str">
            <v>A802102</v>
          </cell>
        </row>
        <row r="1186">
          <cell r="H1186" t="str">
            <v>A802103</v>
          </cell>
        </row>
        <row r="1187">
          <cell r="H1187" t="str">
            <v>A803011</v>
          </cell>
        </row>
        <row r="1188">
          <cell r="H1188" t="str">
            <v>A803012</v>
          </cell>
        </row>
        <row r="1189">
          <cell r="H1189" t="str">
            <v>A803013</v>
          </cell>
        </row>
        <row r="1190">
          <cell r="H1190" t="str">
            <v>A804011</v>
          </cell>
        </row>
        <row r="1191">
          <cell r="H1191" t="str">
            <v>A804012</v>
          </cell>
        </row>
        <row r="1192">
          <cell r="H1192" t="str">
            <v>A804013</v>
          </cell>
        </row>
        <row r="1193">
          <cell r="H1193" t="str">
            <v>A804014</v>
          </cell>
        </row>
        <row r="1194">
          <cell r="H1194" t="str">
            <v>A804015</v>
          </cell>
        </row>
        <row r="1195">
          <cell r="H1195" t="str">
            <v>A804016</v>
          </cell>
        </row>
        <row r="1196">
          <cell r="H1196" t="str">
            <v>A804017</v>
          </cell>
        </row>
        <row r="1197">
          <cell r="H1197" t="str">
            <v>A805011</v>
          </cell>
        </row>
        <row r="1198">
          <cell r="H1198" t="str">
            <v>A805012</v>
          </cell>
        </row>
        <row r="1199">
          <cell r="H1199" t="str">
            <v>A805013</v>
          </cell>
        </row>
        <row r="1200">
          <cell r="H1200" t="str">
            <v>A805021</v>
          </cell>
        </row>
        <row r="1201">
          <cell r="H1201" t="str">
            <v>A805022</v>
          </cell>
        </row>
        <row r="1202">
          <cell r="H1202" t="str">
            <v>A805023</v>
          </cell>
        </row>
        <row r="1203">
          <cell r="H1203" t="str">
            <v>A811012</v>
          </cell>
        </row>
        <row r="1204">
          <cell r="H1204" t="str">
            <v>A811013</v>
          </cell>
        </row>
        <row r="1205">
          <cell r="H1205" t="str">
            <v>A811021</v>
          </cell>
        </row>
        <row r="1206">
          <cell r="H1206" t="str">
            <v>A811022</v>
          </cell>
        </row>
        <row r="1207">
          <cell r="H1207" t="str">
            <v>A811023</v>
          </cell>
        </row>
        <row r="1208">
          <cell r="H1208" t="str">
            <v>A812011</v>
          </cell>
        </row>
        <row r="1209">
          <cell r="H1209" t="str">
            <v>A812012</v>
          </cell>
        </row>
        <row r="1210">
          <cell r="H1210" t="str">
            <v>A812013</v>
          </cell>
        </row>
        <row r="1211">
          <cell r="H1211" t="str">
            <v>A812014</v>
          </cell>
        </row>
        <row r="1212">
          <cell r="H1212" t="str">
            <v>A812021</v>
          </cell>
        </row>
        <row r="1213">
          <cell r="H1213" t="str">
            <v>A812022</v>
          </cell>
        </row>
        <row r="1214">
          <cell r="H1214" t="str">
            <v>A812023</v>
          </cell>
        </row>
        <row r="1215">
          <cell r="H1215" t="str">
            <v>A813011</v>
          </cell>
        </row>
        <row r="1216">
          <cell r="H1216" t="str">
            <v>A813012</v>
          </cell>
        </row>
        <row r="1217">
          <cell r="H1217" t="str">
            <v>A813013</v>
          </cell>
        </row>
        <row r="1218">
          <cell r="H1218" t="str">
            <v>A814010</v>
          </cell>
        </row>
        <row r="1219">
          <cell r="H1219" t="str">
            <v>A814011</v>
          </cell>
        </row>
        <row r="1220">
          <cell r="H1220" t="str">
            <v>A814012</v>
          </cell>
        </row>
        <row r="1221">
          <cell r="H1221" t="str">
            <v>A814013</v>
          </cell>
        </row>
        <row r="1222">
          <cell r="H1222" t="str">
            <v>A814021</v>
          </cell>
        </row>
        <row r="1223">
          <cell r="H1223" t="str">
            <v>A814031</v>
          </cell>
        </row>
        <row r="1224">
          <cell r="H1224" t="str">
            <v>A814040</v>
          </cell>
        </row>
        <row r="1225">
          <cell r="H1225" t="str">
            <v>A814041</v>
          </cell>
        </row>
        <row r="1226">
          <cell r="H1226" t="str">
            <v>A814042</v>
          </cell>
        </row>
        <row r="1227">
          <cell r="H1227" t="str">
            <v>A814043</v>
          </cell>
        </row>
        <row r="1228">
          <cell r="H1228" t="str">
            <v>A814051</v>
          </cell>
        </row>
        <row r="1229">
          <cell r="H1229" t="str">
            <v>A814061</v>
          </cell>
        </row>
        <row r="1230">
          <cell r="H1230" t="str">
            <v>A815011</v>
          </cell>
        </row>
        <row r="1231">
          <cell r="H1231" t="str">
            <v>A815012</v>
          </cell>
        </row>
        <row r="1232">
          <cell r="H1232" t="str">
            <v>A821011</v>
          </cell>
        </row>
        <row r="1233">
          <cell r="H1233" t="str">
            <v>A821012</v>
          </cell>
        </row>
        <row r="1234">
          <cell r="H1234" t="str">
            <v>A821013</v>
          </cell>
        </row>
        <row r="1235">
          <cell r="H1235" t="str">
            <v>A821021</v>
          </cell>
        </row>
        <row r="1236">
          <cell r="H1236" t="str">
            <v>A821022</v>
          </cell>
        </row>
        <row r="1237">
          <cell r="H1237" t="str">
            <v>A821023</v>
          </cell>
        </row>
        <row r="1238">
          <cell r="H1238" t="str">
            <v>A821031</v>
          </cell>
        </row>
        <row r="1239">
          <cell r="H1239" t="str">
            <v>A821032</v>
          </cell>
        </row>
        <row r="1240">
          <cell r="H1240" t="str">
            <v>A821033</v>
          </cell>
        </row>
        <row r="1241">
          <cell r="H1241" t="str">
            <v>A821041</v>
          </cell>
        </row>
        <row r="1242">
          <cell r="H1242" t="str">
            <v>A821042</v>
          </cell>
        </row>
        <row r="1243">
          <cell r="H1243" t="str">
            <v>A822011</v>
          </cell>
        </row>
        <row r="1244">
          <cell r="H1244" t="str">
            <v>A822012</v>
          </cell>
        </row>
        <row r="1245">
          <cell r="H1245" t="str">
            <v>A822013</v>
          </cell>
        </row>
        <row r="1246">
          <cell r="H1246" t="str">
            <v>A822014</v>
          </cell>
        </row>
        <row r="1247">
          <cell r="H1247" t="str">
            <v>A822021</v>
          </cell>
        </row>
        <row r="1248">
          <cell r="H1248" t="str">
            <v>A822022</v>
          </cell>
        </row>
        <row r="1249">
          <cell r="H1249" t="str">
            <v>A822023</v>
          </cell>
        </row>
        <row r="1250">
          <cell r="H1250" t="str">
            <v>A831011</v>
          </cell>
        </row>
        <row r="1251">
          <cell r="H1251" t="str">
            <v>A831012</v>
          </cell>
        </row>
        <row r="1252">
          <cell r="H1252" t="str">
            <v>A831013</v>
          </cell>
        </row>
        <row r="1253">
          <cell r="H1253" t="str">
            <v>A831014</v>
          </cell>
        </row>
        <row r="1254">
          <cell r="H1254" t="str">
            <v>A831015</v>
          </cell>
        </row>
        <row r="1255">
          <cell r="H1255" t="str">
            <v>A831016</v>
          </cell>
        </row>
        <row r="1256">
          <cell r="H1256" t="str">
            <v>A831021</v>
          </cell>
        </row>
        <row r="1257">
          <cell r="H1257" t="str">
            <v>A831021</v>
          </cell>
        </row>
        <row r="1258">
          <cell r="H1258" t="str">
            <v>A831022</v>
          </cell>
        </row>
        <row r="1259">
          <cell r="H1259" t="str">
            <v>A831023</v>
          </cell>
        </row>
        <row r="1260">
          <cell r="H1260" t="str">
            <v>A83103</v>
          </cell>
        </row>
        <row r="1261">
          <cell r="H1261" t="str">
            <v>A841011</v>
          </cell>
        </row>
        <row r="1262">
          <cell r="H1262" t="str">
            <v>A841021</v>
          </cell>
        </row>
        <row r="1263">
          <cell r="H1263" t="str">
            <v>A841022</v>
          </cell>
        </row>
        <row r="1264">
          <cell r="H1264" t="str">
            <v>A841023</v>
          </cell>
        </row>
        <row r="1265">
          <cell r="H1265" t="str">
            <v>A841031</v>
          </cell>
        </row>
        <row r="1266">
          <cell r="H1266" t="str">
            <v>A841032</v>
          </cell>
        </row>
        <row r="1267">
          <cell r="H1267" t="str">
            <v>A841033</v>
          </cell>
        </row>
        <row r="1268">
          <cell r="H1268" t="str">
            <v>A841041</v>
          </cell>
        </row>
        <row r="1269">
          <cell r="H1269" t="str">
            <v>A842011</v>
          </cell>
        </row>
        <row r="1270">
          <cell r="H1270" t="str">
            <v>A842012</v>
          </cell>
        </row>
        <row r="1271">
          <cell r="H1271" t="str">
            <v>A842013</v>
          </cell>
        </row>
        <row r="1272">
          <cell r="H1272" t="str">
            <v>A842021</v>
          </cell>
        </row>
        <row r="1273">
          <cell r="H1273" t="str">
            <v>A842022</v>
          </cell>
        </row>
        <row r="1274">
          <cell r="H1274" t="str">
            <v>A842023</v>
          </cell>
        </row>
        <row r="1275">
          <cell r="H1275" t="str">
            <v>A842031</v>
          </cell>
        </row>
        <row r="1276">
          <cell r="H1276" t="str">
            <v>A842032</v>
          </cell>
        </row>
        <row r="1277">
          <cell r="H1277" t="str">
            <v>A842033</v>
          </cell>
        </row>
        <row r="1278">
          <cell r="H1278" t="str">
            <v>A861011</v>
          </cell>
        </row>
        <row r="1279">
          <cell r="H1279" t="str">
            <v>A861012</v>
          </cell>
        </row>
        <row r="1280">
          <cell r="H1280" t="str">
            <v>A861013</v>
          </cell>
        </row>
        <row r="1281">
          <cell r="H1281" t="str">
            <v>A861021</v>
          </cell>
        </row>
        <row r="1282">
          <cell r="H1282" t="str">
            <v>A861022</v>
          </cell>
        </row>
        <row r="1283">
          <cell r="H1283" t="str">
            <v>A861023</v>
          </cell>
        </row>
        <row r="1284">
          <cell r="H1284" t="str">
            <v>A861031</v>
          </cell>
        </row>
        <row r="1285">
          <cell r="H1285" t="str">
            <v>A861032</v>
          </cell>
        </row>
        <row r="1286">
          <cell r="H1286" t="str">
            <v>A861033</v>
          </cell>
        </row>
        <row r="1287">
          <cell r="H1287" t="str">
            <v>A861051</v>
          </cell>
        </row>
        <row r="1288">
          <cell r="H1288" t="str">
            <v>A861053</v>
          </cell>
        </row>
        <row r="1289">
          <cell r="H1289" t="str">
            <v>A861055</v>
          </cell>
        </row>
        <row r="1290">
          <cell r="H1290" t="str">
            <v>A861057</v>
          </cell>
        </row>
        <row r="1291">
          <cell r="H1291" t="str">
            <v>A861058</v>
          </cell>
        </row>
        <row r="1292">
          <cell r="H1292" t="str">
            <v>A862011</v>
          </cell>
        </row>
        <row r="1293">
          <cell r="H1293" t="str">
            <v>A862012</v>
          </cell>
        </row>
        <row r="1294">
          <cell r="H1294" t="str">
            <v>A862021</v>
          </cell>
        </row>
        <row r="1295">
          <cell r="H1295" t="str">
            <v>A862022</v>
          </cell>
        </row>
        <row r="1296">
          <cell r="H1296" t="str">
            <v>A862031</v>
          </cell>
        </row>
        <row r="1297">
          <cell r="H1297" t="str">
            <v>A862032</v>
          </cell>
        </row>
        <row r="1298">
          <cell r="H1298" t="str">
            <v>A862033</v>
          </cell>
        </row>
        <row r="1299">
          <cell r="H1299" t="str">
            <v>A863011</v>
          </cell>
        </row>
        <row r="1300">
          <cell r="H1300" t="str">
            <v>A863012</v>
          </cell>
        </row>
        <row r="1301">
          <cell r="H1301" t="str">
            <v>A863013</v>
          </cell>
        </row>
        <row r="1302">
          <cell r="H1302" t="str">
            <v>A863021</v>
          </cell>
        </row>
        <row r="1303">
          <cell r="H1303" t="str">
            <v>A863023</v>
          </cell>
        </row>
        <row r="1304">
          <cell r="H1304" t="str">
            <v>A863024</v>
          </cell>
        </row>
        <row r="1305">
          <cell r="H1305" t="str">
            <v>A863025</v>
          </cell>
        </row>
        <row r="1306">
          <cell r="H1306" t="str">
            <v>A863026</v>
          </cell>
        </row>
        <row r="1307">
          <cell r="H1307" t="str">
            <v>A863031</v>
          </cell>
        </row>
        <row r="1308">
          <cell r="H1308" t="str">
            <v>A863032</v>
          </cell>
        </row>
        <row r="1309">
          <cell r="H1309" t="str">
            <v>A863033</v>
          </cell>
        </row>
        <row r="1310">
          <cell r="H1310" t="str">
            <v>A863041</v>
          </cell>
        </row>
        <row r="1311">
          <cell r="H1311" t="str">
            <v>A863042</v>
          </cell>
        </row>
        <row r="1312">
          <cell r="H1312" t="str">
            <v>A863043</v>
          </cell>
        </row>
        <row r="1313">
          <cell r="H1313" t="str">
            <v>A863053</v>
          </cell>
        </row>
        <row r="1314">
          <cell r="H1314" t="str">
            <v>A863054</v>
          </cell>
        </row>
        <row r="1315">
          <cell r="H1315" t="str">
            <v>A863063</v>
          </cell>
        </row>
        <row r="1316">
          <cell r="H1316" t="str">
            <v>A863064</v>
          </cell>
        </row>
        <row r="1317">
          <cell r="H1317" t="str">
            <v>A863070</v>
          </cell>
        </row>
        <row r="1318">
          <cell r="H1318" t="str">
            <v>A863071</v>
          </cell>
        </row>
        <row r="1319">
          <cell r="H1319" t="str">
            <v>A863073</v>
          </cell>
        </row>
        <row r="1320">
          <cell r="H1320" t="str">
            <v>A864011</v>
          </cell>
        </row>
        <row r="1321">
          <cell r="H1321" t="str">
            <v>A871010</v>
          </cell>
        </row>
        <row r="1322">
          <cell r="H1322" t="str">
            <v>A871011</v>
          </cell>
        </row>
        <row r="1323">
          <cell r="H1323" t="str">
            <v>A871012</v>
          </cell>
        </row>
        <row r="1324">
          <cell r="H1324" t="str">
            <v>A871013</v>
          </cell>
        </row>
        <row r="1325">
          <cell r="H1325" t="str">
            <v>A871014</v>
          </cell>
        </row>
        <row r="1326">
          <cell r="H1326" t="str">
            <v>A87104</v>
          </cell>
        </row>
        <row r="1327">
          <cell r="H1327" t="str">
            <v>A87104</v>
          </cell>
        </row>
        <row r="1328">
          <cell r="H1328" t="str">
            <v>A871051</v>
          </cell>
        </row>
        <row r="1329">
          <cell r="H1329" t="str">
            <v>A871052</v>
          </cell>
        </row>
        <row r="1330">
          <cell r="H1330" t="str">
            <v>A871053</v>
          </cell>
        </row>
        <row r="1331">
          <cell r="H1331" t="str">
            <v>A871061</v>
          </cell>
        </row>
        <row r="1332">
          <cell r="H1332" t="str">
            <v>A871062</v>
          </cell>
        </row>
        <row r="1333">
          <cell r="H1333" t="str">
            <v>A871071</v>
          </cell>
        </row>
        <row r="1334">
          <cell r="H1334" t="str">
            <v>A871072</v>
          </cell>
        </row>
        <row r="1335">
          <cell r="H1335" t="str">
            <v>A872041</v>
          </cell>
        </row>
        <row r="1336">
          <cell r="H1336" t="str">
            <v>A873011</v>
          </cell>
        </row>
        <row r="1337">
          <cell r="H1337" t="str">
            <v>A873031</v>
          </cell>
        </row>
        <row r="1338">
          <cell r="H1338" t="str">
            <v>A873051</v>
          </cell>
        </row>
        <row r="1339">
          <cell r="H1339" t="str">
            <v>A873052</v>
          </cell>
        </row>
        <row r="1340">
          <cell r="H1340" t="str">
            <v>A873053</v>
          </cell>
        </row>
        <row r="1341">
          <cell r="H1341" t="str">
            <v>A873054</v>
          </cell>
        </row>
        <row r="1342">
          <cell r="H1342" t="str">
            <v>A873055</v>
          </cell>
        </row>
        <row r="1343">
          <cell r="H1343" t="str">
            <v>A87305B</v>
          </cell>
        </row>
        <row r="1344">
          <cell r="H1344" t="str">
            <v>A873061</v>
          </cell>
        </row>
        <row r="1345">
          <cell r="H1345" t="str">
            <v>A874011</v>
          </cell>
        </row>
        <row r="1346">
          <cell r="H1346" t="str">
            <v>A874012</v>
          </cell>
        </row>
        <row r="1347">
          <cell r="H1347" t="str">
            <v>A874021</v>
          </cell>
        </row>
        <row r="1348">
          <cell r="H1348" t="str">
            <v>A874022</v>
          </cell>
        </row>
        <row r="1349">
          <cell r="H1349" t="str">
            <v>A874031</v>
          </cell>
        </row>
        <row r="1350">
          <cell r="H1350" t="str">
            <v>A874041</v>
          </cell>
        </row>
        <row r="1351">
          <cell r="H1351" t="str">
            <v>A874051</v>
          </cell>
        </row>
        <row r="1352">
          <cell r="H1352" t="str">
            <v>A874052</v>
          </cell>
        </row>
        <row r="1353">
          <cell r="H1353" t="str">
            <v>A877011</v>
          </cell>
        </row>
        <row r="1354">
          <cell r="H1354" t="str">
            <v>A893011</v>
          </cell>
        </row>
        <row r="1355">
          <cell r="H1355" t="str">
            <v>A893013</v>
          </cell>
        </row>
        <row r="1356">
          <cell r="H1356" t="str">
            <v>A894012</v>
          </cell>
        </row>
        <row r="1357">
          <cell r="H1357" t="str">
            <v>A894013</v>
          </cell>
        </row>
        <row r="1358">
          <cell r="H1358" t="str">
            <v>A895013</v>
          </cell>
        </row>
        <row r="1359">
          <cell r="H1359" t="str">
            <v>A895021</v>
          </cell>
        </row>
        <row r="1360">
          <cell r="H1360" t="str">
            <v>A895031</v>
          </cell>
        </row>
        <row r="1361">
          <cell r="H1361" t="str">
            <v>A898011</v>
          </cell>
        </row>
        <row r="1362">
          <cell r="H1362" t="str">
            <v>A898012</v>
          </cell>
        </row>
        <row r="1363">
          <cell r="H1363" t="str">
            <v>A60801</v>
          </cell>
        </row>
        <row r="1364">
          <cell r="H1364" t="str">
            <v>A60801</v>
          </cell>
        </row>
        <row r="1365">
          <cell r="H1365" t="str">
            <v>A60801</v>
          </cell>
        </row>
        <row r="1366">
          <cell r="H1366" t="str">
            <v>A60801</v>
          </cell>
        </row>
        <row r="1367">
          <cell r="H1367" t="str">
            <v>A60801</v>
          </cell>
        </row>
        <row r="1368">
          <cell r="H1368" t="str">
            <v>A60801</v>
          </cell>
        </row>
        <row r="1369">
          <cell r="H1369" t="str">
            <v>A60801</v>
          </cell>
        </row>
        <row r="1370">
          <cell r="H1370" t="str">
            <v>A60801</v>
          </cell>
        </row>
        <row r="1371">
          <cell r="H1371" t="str">
            <v>A60801</v>
          </cell>
        </row>
        <row r="1372">
          <cell r="H1372" t="str">
            <v>A60801</v>
          </cell>
        </row>
        <row r="1373">
          <cell r="H1373" t="str">
            <v>A60801</v>
          </cell>
        </row>
        <row r="1374">
          <cell r="H1374" t="str">
            <v>A60801</v>
          </cell>
        </row>
        <row r="1375">
          <cell r="H1375" t="str">
            <v>A60801</v>
          </cell>
        </row>
        <row r="1376">
          <cell r="H1376" t="str">
            <v>A60801</v>
          </cell>
        </row>
        <row r="1377">
          <cell r="H1377" t="str">
            <v>A60801</v>
          </cell>
        </row>
        <row r="1378">
          <cell r="H1378" t="str">
            <v>A60801</v>
          </cell>
        </row>
        <row r="1379">
          <cell r="H1379" t="str">
            <v>A60801</v>
          </cell>
        </row>
        <row r="1380">
          <cell r="H1380" t="str">
            <v>A60801</v>
          </cell>
        </row>
        <row r="1381">
          <cell r="H1381" t="str">
            <v>A60801</v>
          </cell>
        </row>
        <row r="1382">
          <cell r="H1382" t="str">
            <v>A60801</v>
          </cell>
        </row>
        <row r="1383">
          <cell r="H1383" t="str">
            <v>A60801</v>
          </cell>
        </row>
        <row r="1384">
          <cell r="H1384" t="str">
            <v>A60801</v>
          </cell>
        </row>
        <row r="1385">
          <cell r="H1385" t="str">
            <v>A60801</v>
          </cell>
        </row>
        <row r="1386">
          <cell r="H1386" t="str">
            <v>A60801</v>
          </cell>
        </row>
        <row r="1387">
          <cell r="H1387" t="str">
            <v>A60801</v>
          </cell>
        </row>
        <row r="1388">
          <cell r="H1388" t="str">
            <v>A901011</v>
          </cell>
        </row>
        <row r="1389">
          <cell r="H1389" t="str">
            <v>A901012</v>
          </cell>
        </row>
        <row r="1390">
          <cell r="H1390" t="str">
            <v>A901013</v>
          </cell>
        </row>
        <row r="1391">
          <cell r="H1391" t="str">
            <v>A901014</v>
          </cell>
        </row>
        <row r="1392">
          <cell r="H1392" t="str">
            <v>A901015</v>
          </cell>
        </row>
        <row r="1393">
          <cell r="H1393" t="str">
            <v>A901016</v>
          </cell>
        </row>
        <row r="1394">
          <cell r="H1394" t="str">
            <v>A901017</v>
          </cell>
        </row>
        <row r="1395">
          <cell r="H1395" t="str">
            <v>A901018</v>
          </cell>
        </row>
        <row r="1396">
          <cell r="H1396" t="str">
            <v>A901019</v>
          </cell>
        </row>
        <row r="1397">
          <cell r="H1397" t="str">
            <v>A90101A</v>
          </cell>
        </row>
        <row r="1398">
          <cell r="H1398" t="str">
            <v>A90101B</v>
          </cell>
        </row>
        <row r="1399">
          <cell r="H1399" t="str">
            <v>A90101B</v>
          </cell>
        </row>
        <row r="1400">
          <cell r="H1400" t="str">
            <v>A90101C</v>
          </cell>
        </row>
        <row r="1401">
          <cell r="H1401" t="str">
            <v>A90101D</v>
          </cell>
        </row>
        <row r="1402">
          <cell r="H1402" t="str">
            <v>A90101E</v>
          </cell>
        </row>
        <row r="1403">
          <cell r="H1403" t="str">
            <v>A90101F</v>
          </cell>
        </row>
        <row r="1404">
          <cell r="H1404" t="str">
            <v>A90101G</v>
          </cell>
        </row>
        <row r="1405">
          <cell r="H1405" t="str">
            <v>A90101H</v>
          </cell>
        </row>
        <row r="1406">
          <cell r="H1406" t="str">
            <v>A902011</v>
          </cell>
        </row>
        <row r="1407">
          <cell r="H1407" t="str">
            <v>A902021</v>
          </cell>
        </row>
        <row r="1408">
          <cell r="H1408" t="str">
            <v>A902022</v>
          </cell>
        </row>
        <row r="1409">
          <cell r="H1409" t="str">
            <v>A902023</v>
          </cell>
        </row>
        <row r="1410">
          <cell r="H1410" t="str">
            <v>A902031</v>
          </cell>
        </row>
        <row r="1411">
          <cell r="H1411" t="str">
            <v>A902032</v>
          </cell>
        </row>
        <row r="1412">
          <cell r="H1412" t="str">
            <v>A902041</v>
          </cell>
        </row>
        <row r="1413">
          <cell r="H1413" t="str">
            <v>A902042</v>
          </cell>
        </row>
        <row r="1414">
          <cell r="H1414" t="str">
            <v>A902051</v>
          </cell>
        </row>
        <row r="1415">
          <cell r="H1415" t="str">
            <v>A902053</v>
          </cell>
        </row>
        <row r="1416">
          <cell r="H1416" t="str">
            <v>A902061</v>
          </cell>
        </row>
        <row r="1417">
          <cell r="H1417" t="str">
            <v>A902062</v>
          </cell>
        </row>
        <row r="1418">
          <cell r="H1418" t="str">
            <v>A902063</v>
          </cell>
        </row>
        <row r="1419">
          <cell r="H1419" t="str">
            <v>A902064</v>
          </cell>
        </row>
        <row r="1420">
          <cell r="H1420" t="str">
            <v>A902065</v>
          </cell>
        </row>
        <row r="1421">
          <cell r="H1421" t="str">
            <v>A902071</v>
          </cell>
        </row>
        <row r="1422">
          <cell r="H1422" t="str">
            <v>A902071</v>
          </cell>
        </row>
        <row r="1423">
          <cell r="H1423" t="str">
            <v>A902072</v>
          </cell>
        </row>
        <row r="1424">
          <cell r="H1424" t="str">
            <v>A902073</v>
          </cell>
        </row>
        <row r="1425">
          <cell r="H1425" t="str">
            <v>A902082</v>
          </cell>
        </row>
        <row r="1426">
          <cell r="H1426" t="str">
            <v>A902083</v>
          </cell>
        </row>
        <row r="1427">
          <cell r="H1427" t="str">
            <v>A902084</v>
          </cell>
        </row>
        <row r="1428">
          <cell r="H1428" t="str">
            <v>A902085</v>
          </cell>
        </row>
        <row r="1429">
          <cell r="H1429" t="str">
            <v>A902086</v>
          </cell>
        </row>
        <row r="1430">
          <cell r="H1430" t="str">
            <v>A902087</v>
          </cell>
        </row>
        <row r="1431">
          <cell r="H1431" t="str">
            <v>A902088</v>
          </cell>
        </row>
        <row r="1432">
          <cell r="H1432" t="str">
            <v>A902089</v>
          </cell>
        </row>
        <row r="1433">
          <cell r="H1433" t="str">
            <v>A903011</v>
          </cell>
        </row>
        <row r="1434">
          <cell r="H1434" t="str">
            <v>A903012</v>
          </cell>
        </row>
        <row r="1435">
          <cell r="H1435" t="str">
            <v>A903013</v>
          </cell>
        </row>
        <row r="1436">
          <cell r="H1436" t="str">
            <v>A903013</v>
          </cell>
        </row>
        <row r="1437">
          <cell r="H1437" t="str">
            <v>A903021</v>
          </cell>
        </row>
        <row r="1438">
          <cell r="H1438" t="str">
            <v>A903022</v>
          </cell>
        </row>
        <row r="1439">
          <cell r="H1439" t="str">
            <v>A903023</v>
          </cell>
        </row>
        <row r="1440">
          <cell r="H1440" t="str">
            <v>A903024</v>
          </cell>
        </row>
        <row r="1441">
          <cell r="H1441" t="str">
            <v>A903025</v>
          </cell>
        </row>
        <row r="1442">
          <cell r="H1442" t="str">
            <v>A903026</v>
          </cell>
        </row>
        <row r="1443">
          <cell r="H1443" t="str">
            <v>A905011</v>
          </cell>
        </row>
        <row r="1444">
          <cell r="H1444" t="str">
            <v>A905012</v>
          </cell>
        </row>
        <row r="1445">
          <cell r="H1445" t="str">
            <v>A905021</v>
          </cell>
        </row>
        <row r="1446">
          <cell r="H1446" t="str">
            <v>A905022</v>
          </cell>
        </row>
        <row r="1447">
          <cell r="H1447" t="str">
            <v>A911012</v>
          </cell>
        </row>
        <row r="1448">
          <cell r="H1448" t="str">
            <v>A911013</v>
          </cell>
        </row>
        <row r="1449">
          <cell r="H1449" t="str">
            <v>A911014</v>
          </cell>
        </row>
        <row r="1450">
          <cell r="H1450" t="str">
            <v>A911014</v>
          </cell>
        </row>
        <row r="1451">
          <cell r="H1451" t="str">
            <v>A911015</v>
          </cell>
        </row>
        <row r="1452">
          <cell r="H1452" t="str">
            <v>A911016</v>
          </cell>
        </row>
        <row r="1453">
          <cell r="H1453" t="str">
            <v>A911017</v>
          </cell>
        </row>
        <row r="1454">
          <cell r="H1454" t="str">
            <v>A911017</v>
          </cell>
        </row>
        <row r="1455">
          <cell r="H1455" t="str">
            <v>A911018</v>
          </cell>
        </row>
        <row r="1456">
          <cell r="H1456" t="str">
            <v>A911019</v>
          </cell>
        </row>
        <row r="1457">
          <cell r="H1457" t="str">
            <v>A91101A</v>
          </cell>
        </row>
        <row r="1458">
          <cell r="H1458" t="str">
            <v>A91101A</v>
          </cell>
        </row>
        <row r="1459">
          <cell r="H1459" t="str">
            <v>A911021</v>
          </cell>
        </row>
        <row r="1460">
          <cell r="H1460" t="str">
            <v>A911022</v>
          </cell>
        </row>
        <row r="1461">
          <cell r="H1461" t="str">
            <v>A911023</v>
          </cell>
        </row>
        <row r="1462">
          <cell r="H1462" t="str">
            <v>A911023</v>
          </cell>
        </row>
        <row r="1463">
          <cell r="H1463" t="str">
            <v>A911031</v>
          </cell>
        </row>
        <row r="1464">
          <cell r="H1464" t="str">
            <v>A912012</v>
          </cell>
        </row>
        <row r="1465">
          <cell r="H1465" t="str">
            <v>A912013</v>
          </cell>
        </row>
        <row r="1466">
          <cell r="H1466" t="str">
            <v>A912013</v>
          </cell>
        </row>
        <row r="1467">
          <cell r="H1467" t="str">
            <v>A913011</v>
          </cell>
        </row>
        <row r="1468">
          <cell r="H1468" t="str">
            <v>A913012</v>
          </cell>
        </row>
        <row r="1469">
          <cell r="H1469" t="str">
            <v>A913013</v>
          </cell>
        </row>
        <row r="1470">
          <cell r="H1470" t="str">
            <v>A913014</v>
          </cell>
        </row>
        <row r="1471">
          <cell r="H1471" t="str">
            <v>A913015</v>
          </cell>
        </row>
        <row r="1472">
          <cell r="H1472" t="str">
            <v>A913016</v>
          </cell>
        </row>
        <row r="1473">
          <cell r="H1473" t="str">
            <v>A913017</v>
          </cell>
        </row>
        <row r="1474">
          <cell r="H1474" t="str">
            <v>A913018</v>
          </cell>
        </row>
        <row r="1475">
          <cell r="H1475" t="str">
            <v>A913019</v>
          </cell>
        </row>
        <row r="1476">
          <cell r="H1476" t="str">
            <v>A921010</v>
          </cell>
        </row>
        <row r="1477">
          <cell r="H1477" t="str">
            <v>A921011</v>
          </cell>
        </row>
        <row r="1478">
          <cell r="H1478" t="str">
            <v>A921012</v>
          </cell>
        </row>
        <row r="1479">
          <cell r="H1479" t="str">
            <v>A921013</v>
          </cell>
        </row>
        <row r="1480">
          <cell r="H1480" t="str">
            <v>A921014</v>
          </cell>
        </row>
        <row r="1481">
          <cell r="H1481" t="str">
            <v>A921015</v>
          </cell>
        </row>
        <row r="1482">
          <cell r="H1482" t="str">
            <v>A921016</v>
          </cell>
        </row>
        <row r="1483">
          <cell r="H1483" t="str">
            <v>A921021</v>
          </cell>
        </row>
        <row r="1484">
          <cell r="H1484" t="str">
            <v>A921022</v>
          </cell>
        </row>
        <row r="1485">
          <cell r="H1485" t="str">
            <v>A921023</v>
          </cell>
        </row>
        <row r="1486">
          <cell r="H1486" t="str">
            <v>A922011</v>
          </cell>
        </row>
        <row r="1487">
          <cell r="H1487" t="str">
            <v>A922012</v>
          </cell>
        </row>
        <row r="1488">
          <cell r="H1488" t="str">
            <v>A923011</v>
          </cell>
        </row>
        <row r="1489">
          <cell r="H1489" t="str">
            <v>A923012</v>
          </cell>
        </row>
        <row r="1490">
          <cell r="H1490" t="str">
            <v>A923012</v>
          </cell>
        </row>
        <row r="1491">
          <cell r="H1491" t="str">
            <v>A923013</v>
          </cell>
        </row>
        <row r="1492">
          <cell r="H1492" t="str">
            <v>A924011</v>
          </cell>
        </row>
        <row r="1493">
          <cell r="H1493" t="str">
            <v>A924012</v>
          </cell>
        </row>
        <row r="1494">
          <cell r="H1494" t="str">
            <v>A924013</v>
          </cell>
        </row>
        <row r="1495">
          <cell r="H1495" t="str">
            <v>A924014</v>
          </cell>
        </row>
        <row r="1496">
          <cell r="H1496" t="str">
            <v>A924015</v>
          </cell>
        </row>
        <row r="1497">
          <cell r="H1497" t="str">
            <v>A931011</v>
          </cell>
        </row>
        <row r="1498">
          <cell r="H1498" t="str">
            <v>A931011</v>
          </cell>
        </row>
        <row r="1499">
          <cell r="H1499" t="str">
            <v>A931021</v>
          </cell>
        </row>
        <row r="1500">
          <cell r="H1500" t="str">
            <v>A931022</v>
          </cell>
        </row>
        <row r="1501">
          <cell r="H1501" t="str">
            <v>A931022</v>
          </cell>
        </row>
        <row r="1502">
          <cell r="H1502" t="str">
            <v>A931030</v>
          </cell>
        </row>
        <row r="1503">
          <cell r="H1503" t="str">
            <v>A931031</v>
          </cell>
        </row>
        <row r="1504">
          <cell r="H1504" t="str">
            <v>A931032</v>
          </cell>
        </row>
        <row r="1505">
          <cell r="H1505" t="str">
            <v>A931033</v>
          </cell>
        </row>
        <row r="1506">
          <cell r="H1506" t="str">
            <v>A931033</v>
          </cell>
        </row>
        <row r="1507">
          <cell r="H1507" t="str">
            <v>A932011</v>
          </cell>
        </row>
        <row r="1508">
          <cell r="H1508" t="str">
            <v>A932012</v>
          </cell>
        </row>
        <row r="1509">
          <cell r="H1509" t="str">
            <v>A932013</v>
          </cell>
        </row>
        <row r="1510">
          <cell r="H1510" t="str">
            <v>A932013</v>
          </cell>
        </row>
        <row r="1511">
          <cell r="H1511" t="str">
            <v>A932021</v>
          </cell>
        </row>
        <row r="1512">
          <cell r="H1512" t="str">
            <v>A932022</v>
          </cell>
        </row>
        <row r="1513">
          <cell r="H1513" t="str">
            <v>A932023</v>
          </cell>
        </row>
        <row r="1514">
          <cell r="H1514" t="str">
            <v>A932023</v>
          </cell>
        </row>
        <row r="1515">
          <cell r="H1515" t="str">
            <v>A941011</v>
          </cell>
        </row>
        <row r="1516">
          <cell r="H1516" t="str">
            <v>A941012</v>
          </cell>
        </row>
        <row r="1517">
          <cell r="H1517" t="str">
            <v>A941013</v>
          </cell>
        </row>
        <row r="1518">
          <cell r="H1518" t="str">
            <v>A941021</v>
          </cell>
        </row>
        <row r="1519">
          <cell r="H1519" t="str">
            <v>A941022</v>
          </cell>
        </row>
        <row r="1520">
          <cell r="H1520" t="str">
            <v>A941023</v>
          </cell>
        </row>
        <row r="1521">
          <cell r="H1521" t="str">
            <v>A941031</v>
          </cell>
        </row>
        <row r="1522">
          <cell r="H1522" t="str">
            <v>A941032</v>
          </cell>
        </row>
        <row r="1523">
          <cell r="H1523" t="str">
            <v>A941051</v>
          </cell>
        </row>
        <row r="1524">
          <cell r="H1524" t="str">
            <v>A941052</v>
          </cell>
        </row>
        <row r="1525">
          <cell r="H1525" t="str">
            <v>A941061</v>
          </cell>
        </row>
        <row r="1526">
          <cell r="H1526" t="str">
            <v>A941062</v>
          </cell>
        </row>
        <row r="1527">
          <cell r="H1527" t="str">
            <v>A942011</v>
          </cell>
        </row>
        <row r="1528">
          <cell r="H1528" t="str">
            <v>A942011</v>
          </cell>
        </row>
        <row r="1529">
          <cell r="H1529" t="str">
            <v>A942011</v>
          </cell>
        </row>
        <row r="1530">
          <cell r="H1530" t="str">
            <v>A942021</v>
          </cell>
        </row>
        <row r="1531">
          <cell r="H1531" t="str">
            <v>A942021</v>
          </cell>
        </row>
        <row r="1532">
          <cell r="H1532" t="str">
            <v>A942031</v>
          </cell>
        </row>
        <row r="1533">
          <cell r="H1533" t="str">
            <v>A942041</v>
          </cell>
        </row>
        <row r="1534">
          <cell r="H1534" t="str">
            <v>A942041</v>
          </cell>
        </row>
        <row r="1535">
          <cell r="H1535" t="str">
            <v>A942051</v>
          </cell>
        </row>
        <row r="1536">
          <cell r="H1536" t="str">
            <v>A942052</v>
          </cell>
        </row>
        <row r="1537">
          <cell r="H1537" t="str">
            <v>A942061</v>
          </cell>
        </row>
        <row r="1538">
          <cell r="H1538" t="str">
            <v>A942062</v>
          </cell>
        </row>
        <row r="1539">
          <cell r="H1539" t="str">
            <v>A942063</v>
          </cell>
        </row>
        <row r="1540">
          <cell r="H1540" t="str">
            <v>A942071</v>
          </cell>
        </row>
        <row r="1541">
          <cell r="H1541" t="str">
            <v>A942072</v>
          </cell>
        </row>
        <row r="1542">
          <cell r="H1542" t="str">
            <v>A942073</v>
          </cell>
        </row>
        <row r="1543">
          <cell r="H1543" t="str">
            <v>A942074</v>
          </cell>
        </row>
        <row r="1544">
          <cell r="H1544" t="str">
            <v>A942075</v>
          </cell>
        </row>
        <row r="1545">
          <cell r="H1545" t="str">
            <v>A942076</v>
          </cell>
        </row>
        <row r="1546">
          <cell r="H1546" t="str">
            <v>A942077</v>
          </cell>
        </row>
        <row r="1547">
          <cell r="H1547" t="str">
            <v>A942078</v>
          </cell>
        </row>
        <row r="1548">
          <cell r="H1548" t="str">
            <v>A942079</v>
          </cell>
        </row>
        <row r="1549">
          <cell r="H1549" t="str">
            <v>A94207A</v>
          </cell>
        </row>
        <row r="1550">
          <cell r="H1550" t="str">
            <v>A94207B</v>
          </cell>
        </row>
        <row r="1551">
          <cell r="H1551" t="str">
            <v>A94207C</v>
          </cell>
        </row>
        <row r="1552">
          <cell r="H1552" t="str">
            <v>A94207D</v>
          </cell>
        </row>
        <row r="1553">
          <cell r="H1553" t="str">
            <v>A943011</v>
          </cell>
        </row>
        <row r="1554">
          <cell r="H1554" t="str">
            <v>A943012</v>
          </cell>
        </row>
        <row r="1555">
          <cell r="H1555" t="str">
            <v>A943013</v>
          </cell>
        </row>
        <row r="1556">
          <cell r="H1556" t="str">
            <v>A943014</v>
          </cell>
        </row>
        <row r="1557">
          <cell r="H1557" t="str">
            <v>A943015</v>
          </cell>
        </row>
        <row r="1558">
          <cell r="H1558" t="str">
            <v>A943016</v>
          </cell>
        </row>
        <row r="1559">
          <cell r="H1559" t="str">
            <v>A943017</v>
          </cell>
        </row>
        <row r="1560">
          <cell r="H1560" t="str">
            <v>A943018</v>
          </cell>
        </row>
        <row r="1561">
          <cell r="H1561" t="str">
            <v>A943019</v>
          </cell>
        </row>
        <row r="1562">
          <cell r="H1562" t="str">
            <v>A943031</v>
          </cell>
        </row>
        <row r="1563">
          <cell r="H1563" t="str">
            <v>A943031</v>
          </cell>
        </row>
        <row r="1564">
          <cell r="H1564" t="str">
            <v>A943040</v>
          </cell>
        </row>
        <row r="1565">
          <cell r="H1565" t="str">
            <v>A943041</v>
          </cell>
        </row>
        <row r="1566">
          <cell r="H1566" t="str">
            <v>A943051</v>
          </cell>
        </row>
        <row r="1567">
          <cell r="H1567" t="str">
            <v>A943061</v>
          </cell>
        </row>
        <row r="1568">
          <cell r="H1568" t="str">
            <v>A944021</v>
          </cell>
        </row>
        <row r="1569">
          <cell r="H1569" t="str">
            <v>A945011</v>
          </cell>
        </row>
        <row r="1570">
          <cell r="H1570" t="str">
            <v>A946011</v>
          </cell>
        </row>
        <row r="1571">
          <cell r="H1571" t="str">
            <v>A951011</v>
          </cell>
        </row>
        <row r="1572">
          <cell r="H1572" t="str">
            <v>A951012</v>
          </cell>
        </row>
        <row r="1573">
          <cell r="H1573" t="str">
            <v>A951013</v>
          </cell>
        </row>
        <row r="1574">
          <cell r="H1574" t="str">
            <v>A951014</v>
          </cell>
        </row>
        <row r="1575">
          <cell r="H1575" t="str">
            <v>A962011</v>
          </cell>
        </row>
        <row r="1576">
          <cell r="H1576" t="str">
            <v>A962012</v>
          </cell>
        </row>
        <row r="1577">
          <cell r="H1577" t="str">
            <v>A962021</v>
          </cell>
        </row>
        <row r="1578">
          <cell r="H1578" t="str">
            <v>A962021</v>
          </cell>
        </row>
        <row r="1579">
          <cell r="H1579" t="str">
            <v>A963012</v>
          </cell>
        </row>
        <row r="1580">
          <cell r="H1580" t="str">
            <v>A971011</v>
          </cell>
        </row>
        <row r="1581">
          <cell r="H1581" t="str">
            <v>A971021</v>
          </cell>
        </row>
        <row r="1582">
          <cell r="H1582" t="str">
            <v>A971022</v>
          </cell>
        </row>
        <row r="1583">
          <cell r="H1583" t="str">
            <v>A971023</v>
          </cell>
        </row>
        <row r="1584">
          <cell r="H1584" t="str">
            <v>J202</v>
          </cell>
        </row>
        <row r="1585">
          <cell r="H1585" t="str">
            <v>J202</v>
          </cell>
        </row>
        <row r="1586">
          <cell r="H1586" t="str">
            <v>J203</v>
          </cell>
        </row>
        <row r="1587">
          <cell r="H1587" t="str">
            <v>J203</v>
          </cell>
        </row>
        <row r="1588">
          <cell r="H1588" t="str">
            <v>J203</v>
          </cell>
        </row>
        <row r="1589">
          <cell r="H1589" t="str">
            <v>J203</v>
          </cell>
        </row>
        <row r="1590">
          <cell r="H1590" t="str">
            <v>J204</v>
          </cell>
        </row>
        <row r="1591">
          <cell r="H1591" t="str">
            <v>IWIS110</v>
          </cell>
        </row>
        <row r="1592">
          <cell r="H1592" t="str">
            <v>IWIS110</v>
          </cell>
        </row>
        <row r="1593">
          <cell r="H1593" t="str">
            <v>IWIS110</v>
          </cell>
        </row>
        <row r="1594">
          <cell r="H1594" t="str">
            <v>IWIS620</v>
          </cell>
        </row>
        <row r="1595">
          <cell r="H1595" t="str">
            <v>IWIS620</v>
          </cell>
        </row>
        <row r="1596">
          <cell r="H1596" t="str">
            <v>IWIS620</v>
          </cell>
        </row>
        <row r="1597">
          <cell r="H1597" t="str">
            <v>IWIS620</v>
          </cell>
        </row>
        <row r="1598">
          <cell r="H1598" t="str">
            <v>IWIS810</v>
          </cell>
        </row>
        <row r="1599">
          <cell r="H1599" t="str">
            <v>createOrUpdateCustomerForObu</v>
          </cell>
        </row>
        <row r="1600">
          <cell r="H1600" t="str">
            <v>queryCustomerForObu</v>
          </cell>
        </row>
        <row r="1601">
          <cell r="H1601" t="str">
            <v>queryRegisteredEventCodeForEB</v>
          </cell>
        </row>
        <row r="1602">
          <cell r="H1602" t="str">
            <v>updateCustomerByDigitalDept</v>
          </cell>
        </row>
        <row r="1603">
          <cell r="H1603" t="str">
            <v>queryDigAccAbnSta</v>
          </cell>
        </row>
        <row r="1604">
          <cell r="H1604" t="str">
            <v>queryDigAccAbnSta</v>
          </cell>
        </row>
        <row r="1605">
          <cell r="H1605" t="str">
            <v xml:space="preserve">queryDeptTxDtl 
</v>
          </cell>
        </row>
        <row r="1606">
          <cell r="H1606" t="str">
            <v>queryDeptTxDtlCnt</v>
          </cell>
        </row>
        <row r="1607">
          <cell r="H1607" t="str">
            <v>queryLoanConsolidatedDetail</v>
          </cell>
        </row>
        <row r="1608">
          <cell r="H1608" t="str">
            <v>queryAcceptanceExpire</v>
          </cell>
        </row>
        <row r="1609">
          <cell r="H1609" t="str">
            <v>queryLoanNoAndLoanNumber</v>
          </cell>
        </row>
        <row r="1610">
          <cell r="H1610" t="str">
            <v>repayPartialPrnp</v>
          </cell>
        </row>
        <row r="1611">
          <cell r="H1611" t="str">
            <v>repayPartialPrnpReverse</v>
          </cell>
        </row>
        <row r="1612">
          <cell r="H1612" t="str">
            <v>payoffInquire</v>
          </cell>
        </row>
        <row r="1613">
          <cell r="H1613" t="str">
            <v>payoff</v>
          </cell>
        </row>
        <row r="1614">
          <cell r="H1614" t="str">
            <v>payoffReverse</v>
          </cell>
        </row>
        <row r="1615">
          <cell r="H1615" t="str">
            <v>queryApprDocLimitList</v>
          </cell>
        </row>
        <row r="1616">
          <cell r="H1616" t="str">
            <v>queryApprDocLimitList</v>
          </cell>
        </row>
        <row r="1617">
          <cell r="H1617" t="str">
            <v>createOrUpdateCustomerForNBS</v>
          </cell>
        </row>
        <row r="1618">
          <cell r="H1618" t="str">
            <v>queryCustDataForDigit</v>
          </cell>
        </row>
        <row r="1619">
          <cell r="H1619" t="str">
            <v>queryCustDataForDigit</v>
          </cell>
        </row>
        <row r="1620">
          <cell r="H1620" t="str">
            <v>queryDeptBlnc</v>
          </cell>
        </row>
        <row r="1621">
          <cell r="H1621" t="str">
            <v>queryDeptBlnc</v>
          </cell>
        </row>
        <row r="1622">
          <cell r="H1622" t="str">
            <v>queryDeptBlnc</v>
          </cell>
        </row>
        <row r="1623">
          <cell r="H1623" t="str">
            <v>queryDeptBlnc</v>
          </cell>
        </row>
        <row r="1624">
          <cell r="H1624" t="str">
            <v>queryDeptBlnc</v>
          </cell>
        </row>
        <row r="1625">
          <cell r="H1625" t="str">
            <v>queryDeptForMarketing</v>
          </cell>
        </row>
        <row r="1626">
          <cell r="H1626" t="str">
            <v>queryRefAccrNo</v>
          </cell>
        </row>
        <row r="1627">
          <cell r="H1627" t="str">
            <v>queryDeptOver</v>
          </cell>
        </row>
        <row r="1628">
          <cell r="H1628" t="str">
            <v>queryDeptTxDtlCntExt</v>
          </cell>
        </row>
        <row r="1629">
          <cell r="H1629" t="str">
            <v>queryDeptTxDtlDataExt</v>
          </cell>
        </row>
        <row r="1630">
          <cell r="H1630" t="str">
            <v>queryPrblmticFlag3</v>
          </cell>
        </row>
        <row r="1631">
          <cell r="H1631" t="str">
            <v>registerBonus</v>
          </cell>
        </row>
        <row r="1632">
          <cell r="H1632" t="str">
            <v>queryLoanPayableInterest</v>
          </cell>
        </row>
        <row r="1633">
          <cell r="H1633" t="str">
            <v>queryLoanPayableInterest</v>
          </cell>
        </row>
        <row r="1634">
          <cell r="H1634" t="str">
            <v>queryTdAcc</v>
          </cell>
        </row>
        <row r="1635">
          <cell r="H1635" t="str">
            <v>queryTdAcc</v>
          </cell>
        </row>
        <row r="1636">
          <cell r="H1636" t="str">
            <v>paymentInterestProcessor</v>
          </cell>
        </row>
        <row r="1637">
          <cell r="H1637" t="str">
            <v>paymentInterestProcessorReverse</v>
          </cell>
        </row>
        <row r="1638">
          <cell r="H1638" t="str">
            <v>queryPaymentInterestInquire</v>
          </cell>
        </row>
        <row r="1639">
          <cell r="H1639" t="str">
            <v>updateCrossSellingFlag</v>
          </cell>
        </row>
        <row r="1640">
          <cell r="H1640" t="str">
            <v>queryGeneralTxnDtl</v>
          </cell>
        </row>
        <row r="1641">
          <cell r="H1641" t="str">
            <v>createCustAnnualIncome</v>
          </cell>
        </row>
        <row r="1642">
          <cell r="H1642" t="str">
            <v>queryLoanVirtualAccount</v>
          </cell>
        </row>
        <row r="1643">
          <cell r="H1643" t="str">
            <v>generateLoanVirtualAccount</v>
          </cell>
        </row>
        <row r="1644">
          <cell r="H1644" t="str">
            <v>cancelLoanVirtualAccount</v>
          </cell>
        </row>
        <row r="1645">
          <cell r="H1645" t="str">
            <v>queryLoanDrawdownInfo</v>
          </cell>
        </row>
        <row r="1646">
          <cell r="H1646" t="str">
            <v>queryAllBankLawAmount</v>
          </cell>
        </row>
        <row r="1647">
          <cell r="H1647" t="str">
            <v>registLoanFee</v>
          </cell>
        </row>
        <row r="1648">
          <cell r="H1648" t="str">
            <v>registLoanFeeReverse</v>
          </cell>
        </row>
        <row r="1649">
          <cell r="H1649" t="str">
            <v>queryBorrowerGuarantor</v>
          </cell>
        </row>
        <row r="1650">
          <cell r="H1650" t="str">
            <v>delApprDoc</v>
          </cell>
        </row>
        <row r="1651">
          <cell r="H1651" t="str">
            <v>operateApprDoc</v>
          </cell>
        </row>
        <row r="1652">
          <cell r="H1652" t="str">
            <v>registGuarantor</v>
          </cell>
        </row>
        <row r="1653">
          <cell r="H1653" t="str">
            <v>manageCollGeneral</v>
          </cell>
        </row>
        <row r="1654">
          <cell r="H1654" t="str">
            <v>updateApprDocAuthorizer</v>
          </cell>
        </row>
        <row r="1655">
          <cell r="H1655" t="str">
            <v>updateCrossSellingFlag</v>
          </cell>
        </row>
        <row r="1656">
          <cell r="H1656" t="str">
            <v>checkEcolAccount</v>
          </cell>
        </row>
        <row r="1657">
          <cell r="H1657" t="str">
            <v>queryBranchStatus</v>
          </cell>
        </row>
        <row r="1658">
          <cell r="H1658" t="str">
            <v>stmtRandomSelect</v>
          </cell>
        </row>
        <row r="1659">
          <cell r="H1659" t="str">
            <v>updtEmail</v>
          </cell>
        </row>
        <row r="1660">
          <cell r="H1660" t="str">
            <v>updtEmail</v>
          </cell>
        </row>
        <row r="1661">
          <cell r="H1661" t="str">
            <v>updateNotSendStatementFlag</v>
          </cell>
        </row>
        <row r="1662">
          <cell r="H1662" t="str">
            <v>createConsumerFinanceCust</v>
          </cell>
        </row>
        <row r="1663">
          <cell r="H1663" t="str">
            <v>updateProblematicCust</v>
          </cell>
        </row>
        <row r="1664">
          <cell r="H1664" t="str">
            <v>queryCustomer</v>
          </cell>
        </row>
        <row r="1665">
          <cell r="H1665" t="str">
            <v>queryCustomer</v>
          </cell>
        </row>
        <row r="1666">
          <cell r="H1666" t="str">
            <v>queryCustomer</v>
          </cell>
        </row>
        <row r="1667">
          <cell r="H1667" t="str">
            <v>registAccAccounting</v>
          </cell>
        </row>
        <row r="1668">
          <cell r="H1668" t="str">
            <v>registAccAccountingReverse</v>
          </cell>
        </row>
        <row r="1669">
          <cell r="H1669" t="str">
            <v>queryAccAccountingBal</v>
          </cell>
        </row>
        <row r="1670">
          <cell r="H1670" t="str">
            <v>queryLoanInfoCust</v>
          </cell>
        </row>
        <row r="1671">
          <cell r="H1671" t="str">
            <v>transferAccount</v>
          </cell>
        </row>
        <row r="1672">
          <cell r="H1672" t="str">
            <v>transferAccountReverse</v>
          </cell>
        </row>
        <row r="1673">
          <cell r="H1673" t="str">
            <v>repayPartialPrnpInquire</v>
          </cell>
        </row>
        <row r="1674">
          <cell r="H1674" t="str">
            <v>loanBatchDrawdown</v>
          </cell>
        </row>
        <row r="1675">
          <cell r="H1675" t="str">
            <v>creditLoanDrawdown</v>
          </cell>
        </row>
        <row r="1676">
          <cell r="H1676" t="str">
            <v>queryLoanDrawdownDetail</v>
          </cell>
        </row>
        <row r="1677">
          <cell r="H1677" t="str">
            <v>queryLoanDrawdownDetail</v>
          </cell>
        </row>
        <row r="1678">
          <cell r="H1678" t="str">
            <v>queryAcceptMainFile</v>
          </cell>
        </row>
        <row r="1679">
          <cell r="H1679" t="str">
            <v>queryGuaranteeMainFile</v>
          </cell>
        </row>
        <row r="1680">
          <cell r="H1680" t="str">
            <v>q63AccountingProcess</v>
          </cell>
        </row>
        <row r="1681">
          <cell r="H1681" t="str">
            <v>q63AccountingProcessReverse</v>
          </cell>
        </row>
        <row r="1682">
          <cell r="H1682" t="str">
            <v>queryOnAccountInterest</v>
          </cell>
        </row>
        <row r="1683">
          <cell r="H1683" t="str">
            <v>queryLoanCorporate</v>
          </cell>
        </row>
        <row r="1684">
          <cell r="H1684" t="str">
            <v>modifyLoanCorporate</v>
          </cell>
        </row>
        <row r="1685">
          <cell r="H1685" t="str">
            <v>queryLoanSuspendRepaymentInfo</v>
          </cell>
        </row>
        <row r="1686">
          <cell r="H1686" t="str">
            <v>modifyLoanSuspendRepayment</v>
          </cell>
        </row>
        <row r="1687">
          <cell r="H1687" t="str">
            <v>queryGeneralCollByCust</v>
          </cell>
        </row>
        <row r="1688">
          <cell r="H1688" t="str">
            <v>searchQ63AccountingRecordsForAll</v>
          </cell>
        </row>
        <row r="1689">
          <cell r="H1689" t="str">
            <v>queryLoanCustAccountInfoList</v>
          </cell>
        </row>
        <row r="1690">
          <cell r="H1690" t="str">
            <v>modifyDepositAgreement</v>
          </cell>
        </row>
        <row r="1691">
          <cell r="H1691" t="str">
            <v>querySecuritiesCompanyAccountCtrlInfo</v>
          </cell>
        </row>
        <row r="1692">
          <cell r="H1692" t="str">
            <v>modifySecuritiesVirtualAccount</v>
          </cell>
        </row>
        <row r="1693">
          <cell r="H1693" t="str">
            <v>pmOpenAccount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服務功能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MTRX"/>
      <sheetName val="前端系統統計"/>
    </sheetNames>
    <sheetDataSet>
      <sheetData sheetId="0"/>
      <sheetData sheetId="1">
        <row r="3">
          <cell r="B3" t="str">
            <v>AC-SERVER(NCR-ATM)</v>
          </cell>
        </row>
        <row r="4">
          <cell r="B4" t="str">
            <v>玉山官網系統</v>
          </cell>
        </row>
        <row r="5">
          <cell r="B5" t="str">
            <v>FXML系統(FXML)</v>
          </cell>
        </row>
        <row r="6">
          <cell r="B6" t="str">
            <v>全球智慧網(CIB)</v>
          </cell>
        </row>
        <row r="7">
          <cell r="B7" t="str">
            <v>行動銀行系統</v>
          </cell>
        </row>
        <row r="8">
          <cell r="B8" t="str">
            <v>個網銀系統(PIB)</v>
          </cell>
        </row>
        <row r="9">
          <cell r="B9" t="str">
            <v>第三方支付系統</v>
          </cell>
        </row>
        <row r="10">
          <cell r="B10" t="str">
            <v>電子支付系統</v>
          </cell>
        </row>
        <row r="11">
          <cell r="B11" t="str">
            <v>身分認證系統(驗證平台)</v>
          </cell>
        </row>
        <row r="12">
          <cell r="B12" t="str">
            <v>玉山全球網路銀行(GIB)</v>
          </cell>
        </row>
        <row r="13">
          <cell r="B13" t="str">
            <v>跨境代收轉付系統</v>
          </cell>
        </row>
        <row r="14">
          <cell r="B14" t="str">
            <v>掃碼支付 (整合收款服務系統)</v>
          </cell>
        </row>
        <row r="15">
          <cell r="B15" t="str">
            <v>線上服務應用系統(數金處)</v>
          </cell>
        </row>
        <row r="16">
          <cell r="B16" t="str">
            <v>跨境金流平台(CPP)</v>
          </cell>
        </row>
        <row r="17">
          <cell r="B17" t="str">
            <v>社群金融平台(LINE BC)</v>
          </cell>
        </row>
        <row r="18">
          <cell r="B18" t="str">
            <v>網路進件平台(大消金系列)</v>
          </cell>
        </row>
        <row r="19">
          <cell r="B19" t="str">
            <v>補摺機</v>
          </cell>
        </row>
        <row r="20">
          <cell r="B20" t="str">
            <v>HR中介資料服務(HRDS)</v>
          </cell>
        </row>
        <row r="21">
          <cell r="B21" t="str">
            <v>敏捷行銷顧客經營系統(MARS)</v>
          </cell>
        </row>
        <row r="22">
          <cell r="B22" t="str">
            <v>HR週邊-任用系統(HRSS)</v>
          </cell>
        </row>
        <row r="23">
          <cell r="B23" t="str">
            <v>中央登錄公債清算系統(CBC公債)</v>
          </cell>
        </row>
        <row r="24">
          <cell r="B24" t="str">
            <v>國庫收支系統</v>
          </cell>
        </row>
        <row r="25">
          <cell r="B25" t="str">
            <v>台灣外匯系統(EFS)</v>
          </cell>
        </row>
        <row r="26">
          <cell r="B26" t="str">
            <v>台灣全球財務金融系統(GTS)</v>
          </cell>
        </row>
        <row r="27">
          <cell r="B27" t="str">
            <v>玉山保險便利通(NICE)</v>
          </cell>
        </row>
        <row r="28">
          <cell r="B28" t="str">
            <v>玉山財富智慧系統(WISE)</v>
          </cell>
        </row>
        <row r="29">
          <cell r="B29" t="str">
            <v>玉山智慧信託網(EST)</v>
          </cell>
        </row>
        <row r="30">
          <cell r="B30" t="str">
            <v>信託業務應用系統</v>
          </cell>
        </row>
        <row r="31">
          <cell r="B31" t="str">
            <v>客服系統(PeopleSof)</v>
          </cell>
        </row>
        <row r="32">
          <cell r="B32" t="str">
            <v>國外股票系統(FST)</v>
          </cell>
        </row>
        <row r="33">
          <cell r="B33" t="str">
            <v>票券結算交割系統(清算銀行)(ICB)</v>
          </cell>
        </row>
        <row r="34">
          <cell r="B34" t="str">
            <v>黃金存摺報價服務系統</v>
          </cell>
        </row>
        <row r="35">
          <cell r="B35" t="str">
            <v>新世代分行系統(NBS)</v>
          </cell>
        </row>
        <row r="36">
          <cell r="B36" t="str">
            <v>理財快易通</v>
          </cell>
        </row>
        <row r="37">
          <cell r="B37" t="str">
            <v>跨行連線系統(FEP)</v>
          </cell>
        </row>
        <row r="38">
          <cell r="B38" t="str">
            <v>金融業務集中服務中心系統-匯款(RIPS)</v>
          </cell>
        </row>
        <row r="39">
          <cell r="B39" t="str">
            <v>應收帳款系統(AR)</v>
          </cell>
        </row>
        <row r="40">
          <cell r="B40" t="str">
            <v xml:space="preserve">大消金系統(NCS) </v>
          </cell>
        </row>
        <row r="41">
          <cell r="B41" t="str">
            <v>台灣外幣融資系統(ELS)</v>
          </cell>
        </row>
        <row r="42">
          <cell r="B42" t="str">
            <v>財金業務支援系統(TSS)</v>
          </cell>
        </row>
        <row r="43">
          <cell r="B43" t="str">
            <v>Account Link Gateway</v>
          </cell>
        </row>
        <row r="44">
          <cell r="B44" t="str">
            <v>客服系統(IVR)</v>
          </cell>
        </row>
        <row r="45">
          <cell r="B45" t="str">
            <v>國內信用狀系統</v>
          </cell>
        </row>
        <row r="46">
          <cell r="B46" t="str">
            <v>顧客資料主檔(CIFX)</v>
          </cell>
        </row>
        <row r="47">
          <cell r="B47" t="str">
            <v>海外開戶系統(ABR)</v>
          </cell>
        </row>
        <row r="48">
          <cell r="B48" t="str">
            <v>玉山信用卡發卡系統(ECS)</v>
          </cell>
        </row>
        <row r="49">
          <cell r="B49" t="str">
            <v>玉山信用卡-網路預借現金(ECS)</v>
          </cell>
        </row>
        <row r="50">
          <cell r="B50" t="str">
            <v>玉證線上開戶</v>
          </cell>
        </row>
        <row r="51">
          <cell r="B51" t="str">
            <v>玉證經紀業務系統</v>
          </cell>
        </row>
        <row r="52">
          <cell r="B52" t="str">
            <v>玉證複委託交易系統</v>
          </cell>
        </row>
        <row r="53">
          <cell r="B53" t="str">
            <v>玉證國際證券業務(OSU)</v>
          </cell>
        </row>
        <row r="54">
          <cell r="B54" t="str">
            <v>Common Service共用服務系統</v>
          </cell>
        </row>
        <row r="55">
          <cell r="B55" t="str">
            <v>外匯共用平台(FXCM)</v>
          </cell>
        </row>
        <row r="56">
          <cell r="B56" t="str">
            <v>玉山業務OTP平台(BOTP)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49"/>
  <sheetViews>
    <sheetView topLeftCell="A31" workbookViewId="0">
      <selection activeCell="E51" sqref="E51"/>
    </sheetView>
  </sheetViews>
  <sheetFormatPr defaultRowHeight="16.5" x14ac:dyDescent="0.25"/>
  <cols>
    <col min="1" max="2" width="25.875" customWidth="1"/>
    <col min="3" max="3" width="22" bestFit="1" customWidth="1"/>
  </cols>
  <sheetData>
    <row r="6" spans="1:4" x14ac:dyDescent="0.25">
      <c r="A6" s="1" t="s">
        <v>33</v>
      </c>
      <c r="B6" s="1" t="s">
        <v>44</v>
      </c>
      <c r="C6" s="1" t="s">
        <v>0</v>
      </c>
      <c r="D6" s="1" t="s">
        <v>44</v>
      </c>
    </row>
    <row r="7" spans="1:4" x14ac:dyDescent="0.25">
      <c r="A7" t="s">
        <v>34</v>
      </c>
      <c r="B7" t="s">
        <v>43</v>
      </c>
      <c r="C7" t="s">
        <v>1</v>
      </c>
      <c r="D7" t="s">
        <v>43</v>
      </c>
    </row>
    <row r="8" spans="1:4" x14ac:dyDescent="0.25">
      <c r="A8" t="s">
        <v>34</v>
      </c>
      <c r="B8" t="s">
        <v>43</v>
      </c>
      <c r="C8" t="s">
        <v>2</v>
      </c>
      <c r="D8" t="s">
        <v>43</v>
      </c>
    </row>
    <row r="9" spans="1:4" x14ac:dyDescent="0.25">
      <c r="A9" t="s">
        <v>34</v>
      </c>
      <c r="B9" t="s">
        <v>43</v>
      </c>
      <c r="C9" t="s">
        <v>3</v>
      </c>
      <c r="D9" t="s">
        <v>43</v>
      </c>
    </row>
    <row r="10" spans="1:4" x14ac:dyDescent="0.25">
      <c r="A10" t="s">
        <v>34</v>
      </c>
      <c r="B10" t="s">
        <v>43</v>
      </c>
      <c r="C10" t="s">
        <v>4</v>
      </c>
      <c r="D10" t="s">
        <v>43</v>
      </c>
    </row>
    <row r="11" spans="1:4" x14ac:dyDescent="0.25">
      <c r="A11" t="s">
        <v>34</v>
      </c>
      <c r="B11" t="s">
        <v>43</v>
      </c>
      <c r="C11" t="s">
        <v>5</v>
      </c>
      <c r="D11" t="s">
        <v>43</v>
      </c>
    </row>
    <row r="12" spans="1:4" x14ac:dyDescent="0.25">
      <c r="A12" t="s">
        <v>34</v>
      </c>
      <c r="B12" t="s">
        <v>43</v>
      </c>
      <c r="C12" t="s">
        <v>6</v>
      </c>
      <c r="D12" t="s">
        <v>43</v>
      </c>
    </row>
    <row r="13" spans="1:4" x14ac:dyDescent="0.25">
      <c r="A13" t="s">
        <v>34</v>
      </c>
      <c r="B13" t="s">
        <v>43</v>
      </c>
      <c r="C13" t="s">
        <v>7</v>
      </c>
      <c r="D13" t="s">
        <v>43</v>
      </c>
    </row>
    <row r="14" spans="1:4" x14ac:dyDescent="0.25">
      <c r="A14" t="s">
        <v>34</v>
      </c>
      <c r="B14" t="s">
        <v>43</v>
      </c>
      <c r="C14" t="s">
        <v>8</v>
      </c>
      <c r="D14" t="s">
        <v>43</v>
      </c>
    </row>
    <row r="15" spans="1:4" x14ac:dyDescent="0.25">
      <c r="A15" t="s">
        <v>34</v>
      </c>
      <c r="B15" t="s">
        <v>43</v>
      </c>
      <c r="C15" t="s">
        <v>9</v>
      </c>
      <c r="D15" t="s">
        <v>43</v>
      </c>
    </row>
    <row r="16" spans="1:4" x14ac:dyDescent="0.25">
      <c r="A16" t="s">
        <v>34</v>
      </c>
      <c r="B16" t="s">
        <v>43</v>
      </c>
      <c r="C16" t="s">
        <v>10</v>
      </c>
      <c r="D16" t="s">
        <v>43</v>
      </c>
    </row>
    <row r="17" spans="1:4" x14ac:dyDescent="0.25">
      <c r="A17" t="s">
        <v>34</v>
      </c>
      <c r="B17" t="s">
        <v>43</v>
      </c>
      <c r="C17" t="s">
        <v>11</v>
      </c>
      <c r="D17" t="s">
        <v>43</v>
      </c>
    </row>
    <row r="18" spans="1:4" x14ac:dyDescent="0.25">
      <c r="A18" t="s">
        <v>34</v>
      </c>
      <c r="B18" t="s">
        <v>43</v>
      </c>
      <c r="C18" t="s">
        <v>12</v>
      </c>
      <c r="D18" t="s">
        <v>43</v>
      </c>
    </row>
    <row r="19" spans="1:4" x14ac:dyDescent="0.25">
      <c r="A19" t="s">
        <v>34</v>
      </c>
      <c r="B19" t="s">
        <v>43</v>
      </c>
      <c r="C19" t="s">
        <v>13</v>
      </c>
      <c r="D19" t="s">
        <v>43</v>
      </c>
    </row>
    <row r="20" spans="1:4" x14ac:dyDescent="0.25">
      <c r="A20" t="s">
        <v>34</v>
      </c>
      <c r="B20" t="s">
        <v>43</v>
      </c>
      <c r="C20" t="s">
        <v>14</v>
      </c>
      <c r="D20" t="s">
        <v>43</v>
      </c>
    </row>
    <row r="21" spans="1:4" x14ac:dyDescent="0.25">
      <c r="A21" t="s">
        <v>34</v>
      </c>
      <c r="B21" t="s">
        <v>43</v>
      </c>
      <c r="C21" t="s">
        <v>15</v>
      </c>
      <c r="D21" t="s">
        <v>43</v>
      </c>
    </row>
    <row r="22" spans="1:4" x14ac:dyDescent="0.25">
      <c r="A22" t="s">
        <v>34</v>
      </c>
      <c r="B22" t="s">
        <v>43</v>
      </c>
      <c r="C22" t="s">
        <v>16</v>
      </c>
      <c r="D22" t="s">
        <v>43</v>
      </c>
    </row>
    <row r="23" spans="1:4" x14ac:dyDescent="0.25">
      <c r="A23" t="s">
        <v>34</v>
      </c>
      <c r="B23" t="s">
        <v>43</v>
      </c>
      <c r="C23" t="s">
        <v>17</v>
      </c>
      <c r="D23" t="s">
        <v>43</v>
      </c>
    </row>
    <row r="24" spans="1:4" x14ac:dyDescent="0.25">
      <c r="A24" t="s">
        <v>34</v>
      </c>
      <c r="B24" t="s">
        <v>43</v>
      </c>
      <c r="C24" t="s">
        <v>18</v>
      </c>
      <c r="D24" t="s">
        <v>43</v>
      </c>
    </row>
    <row r="25" spans="1:4" x14ac:dyDescent="0.25">
      <c r="A25" t="s">
        <v>34</v>
      </c>
      <c r="B25" t="s">
        <v>43</v>
      </c>
      <c r="C25" t="s">
        <v>19</v>
      </c>
      <c r="D25" t="s">
        <v>43</v>
      </c>
    </row>
    <row r="26" spans="1:4" x14ac:dyDescent="0.25">
      <c r="A26" t="s">
        <v>34</v>
      </c>
      <c r="B26" t="s">
        <v>43</v>
      </c>
      <c r="C26" t="s">
        <v>20</v>
      </c>
      <c r="D26" t="s">
        <v>43</v>
      </c>
    </row>
    <row r="27" spans="1:4" x14ac:dyDescent="0.25">
      <c r="A27" t="s">
        <v>34</v>
      </c>
      <c r="B27" t="s">
        <v>43</v>
      </c>
      <c r="C27" t="s">
        <v>21</v>
      </c>
      <c r="D27" t="s">
        <v>43</v>
      </c>
    </row>
    <row r="28" spans="1:4" x14ac:dyDescent="0.25">
      <c r="A28" t="s">
        <v>34</v>
      </c>
      <c r="B28" t="s">
        <v>43</v>
      </c>
      <c r="C28" t="s">
        <v>22</v>
      </c>
      <c r="D28" t="s">
        <v>43</v>
      </c>
    </row>
    <row r="29" spans="1:4" x14ac:dyDescent="0.25">
      <c r="A29" t="s">
        <v>34</v>
      </c>
      <c r="B29" t="s">
        <v>43</v>
      </c>
      <c r="C29" t="s">
        <v>23</v>
      </c>
      <c r="D29" t="s">
        <v>43</v>
      </c>
    </row>
    <row r="30" spans="1:4" x14ac:dyDescent="0.25">
      <c r="A30" t="s">
        <v>34</v>
      </c>
      <c r="B30" t="s">
        <v>43</v>
      </c>
      <c r="C30" t="s">
        <v>1951</v>
      </c>
      <c r="D30" t="s">
        <v>43</v>
      </c>
    </row>
    <row r="31" spans="1:4" x14ac:dyDescent="0.25">
      <c r="A31" t="s">
        <v>34</v>
      </c>
      <c r="B31" t="s">
        <v>43</v>
      </c>
      <c r="C31" t="s">
        <v>25</v>
      </c>
      <c r="D31" t="s">
        <v>43</v>
      </c>
    </row>
    <row r="32" spans="1:4" x14ac:dyDescent="0.25">
      <c r="A32" t="s">
        <v>34</v>
      </c>
      <c r="B32" t="s">
        <v>43</v>
      </c>
      <c r="C32" t="s">
        <v>26</v>
      </c>
      <c r="D32" t="s">
        <v>43</v>
      </c>
    </row>
    <row r="33" spans="1:6" x14ac:dyDescent="0.25">
      <c r="A33" t="s">
        <v>34</v>
      </c>
      <c r="B33" t="s">
        <v>43</v>
      </c>
      <c r="C33" t="s">
        <v>27</v>
      </c>
      <c r="D33" t="s">
        <v>43</v>
      </c>
    </row>
    <row r="34" spans="1:6" x14ac:dyDescent="0.25">
      <c r="A34" t="s">
        <v>34</v>
      </c>
      <c r="B34" t="s">
        <v>43</v>
      </c>
      <c r="C34" t="s">
        <v>28</v>
      </c>
      <c r="D34" t="s">
        <v>43</v>
      </c>
    </row>
    <row r="35" spans="1:6" x14ac:dyDescent="0.25">
      <c r="A35" t="s">
        <v>34</v>
      </c>
      <c r="B35" t="s">
        <v>43</v>
      </c>
      <c r="C35" t="s">
        <v>29</v>
      </c>
      <c r="D35" t="s">
        <v>43</v>
      </c>
    </row>
    <row r="36" spans="1:6" x14ac:dyDescent="0.25">
      <c r="A36" t="s">
        <v>34</v>
      </c>
      <c r="B36" t="s">
        <v>43</v>
      </c>
      <c r="C36" t="s">
        <v>30</v>
      </c>
      <c r="D36" t="s">
        <v>43</v>
      </c>
    </row>
    <row r="37" spans="1:6" x14ac:dyDescent="0.25">
      <c r="A37" t="s">
        <v>34</v>
      </c>
      <c r="B37" t="s">
        <v>43</v>
      </c>
      <c r="C37" t="s">
        <v>31</v>
      </c>
      <c r="D37" t="s">
        <v>43</v>
      </c>
    </row>
    <row r="38" spans="1:6" x14ac:dyDescent="0.25">
      <c r="A38" t="s">
        <v>34</v>
      </c>
      <c r="B38" t="s">
        <v>43</v>
      </c>
      <c r="C38" t="s">
        <v>32</v>
      </c>
      <c r="D38" t="s">
        <v>43</v>
      </c>
    </row>
    <row r="39" spans="1:6" x14ac:dyDescent="0.25">
      <c r="A39" t="s">
        <v>40</v>
      </c>
      <c r="B39" t="s">
        <v>43</v>
      </c>
      <c r="C39" s="2" t="s">
        <v>35</v>
      </c>
      <c r="D39" t="s">
        <v>43</v>
      </c>
    </row>
    <row r="40" spans="1:6" x14ac:dyDescent="0.25">
      <c r="A40" t="s">
        <v>40</v>
      </c>
      <c r="B40" t="s">
        <v>43</v>
      </c>
      <c r="C40" s="3" t="s">
        <v>36</v>
      </c>
      <c r="D40" t="s">
        <v>43</v>
      </c>
    </row>
    <row r="41" spans="1:6" x14ac:dyDescent="0.25">
      <c r="A41" t="s">
        <v>40</v>
      </c>
      <c r="B41" t="s">
        <v>43</v>
      </c>
      <c r="C41" s="2" t="s">
        <v>37</v>
      </c>
      <c r="D41" t="s">
        <v>43</v>
      </c>
    </row>
    <row r="42" spans="1:6" x14ac:dyDescent="0.25">
      <c r="A42" t="s">
        <v>40</v>
      </c>
      <c r="B42" t="s">
        <v>43</v>
      </c>
      <c r="C42" s="2" t="s">
        <v>38</v>
      </c>
      <c r="D42" t="s">
        <v>43</v>
      </c>
    </row>
    <row r="43" spans="1:6" x14ac:dyDescent="0.25">
      <c r="A43" t="s">
        <v>40</v>
      </c>
      <c r="B43" t="s">
        <v>43</v>
      </c>
      <c r="C43" s="2" t="s">
        <v>39</v>
      </c>
      <c r="D43" t="s">
        <v>43</v>
      </c>
    </row>
    <row r="44" spans="1:6" x14ac:dyDescent="0.25">
      <c r="A44" t="s">
        <v>34</v>
      </c>
      <c r="B44" t="s">
        <v>42</v>
      </c>
      <c r="C44" t="s">
        <v>1952</v>
      </c>
      <c r="D44" t="s">
        <v>42</v>
      </c>
      <c r="F44" t="s">
        <v>1952</v>
      </c>
    </row>
    <row r="45" spans="1:6" x14ac:dyDescent="0.25">
      <c r="A45" t="s">
        <v>34</v>
      </c>
      <c r="B45" t="s">
        <v>41</v>
      </c>
      <c r="C45" t="s">
        <v>1950</v>
      </c>
      <c r="D45" t="s">
        <v>41</v>
      </c>
      <c r="F45" t="s">
        <v>1950</v>
      </c>
    </row>
    <row r="46" spans="1:6" x14ac:dyDescent="0.25">
      <c r="A46" t="s">
        <v>34</v>
      </c>
      <c r="B46" t="s">
        <v>41</v>
      </c>
      <c r="C46" t="s">
        <v>1953</v>
      </c>
      <c r="D46" t="s">
        <v>41</v>
      </c>
      <c r="F46" t="s">
        <v>1953</v>
      </c>
    </row>
    <row r="47" spans="1:6" x14ac:dyDescent="0.25">
      <c r="A47" t="s">
        <v>34</v>
      </c>
      <c r="B47" t="s">
        <v>41</v>
      </c>
      <c r="C47" s="34" t="s">
        <v>1957</v>
      </c>
      <c r="D47" t="s">
        <v>41</v>
      </c>
      <c r="E47" t="s">
        <v>1954</v>
      </c>
    </row>
    <row r="48" spans="1:6" x14ac:dyDescent="0.25">
      <c r="A48" t="s">
        <v>40</v>
      </c>
      <c r="B48" t="s">
        <v>41</v>
      </c>
      <c r="C48" s="35" t="s">
        <v>1958</v>
      </c>
      <c r="D48" t="s">
        <v>41</v>
      </c>
      <c r="E48" t="s">
        <v>1955</v>
      </c>
    </row>
    <row r="49" spans="1:5" x14ac:dyDescent="0.25">
      <c r="A49" t="s">
        <v>40</v>
      </c>
      <c r="B49" t="s">
        <v>41</v>
      </c>
      <c r="C49" s="35" t="s">
        <v>1959</v>
      </c>
      <c r="D49" t="s">
        <v>41</v>
      </c>
      <c r="E49" t="s">
        <v>1956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0"/>
  <sheetViews>
    <sheetView workbookViewId="0">
      <selection activeCell="E51" sqref="E51"/>
    </sheetView>
  </sheetViews>
  <sheetFormatPr defaultRowHeight="16.5" x14ac:dyDescent="0.25"/>
  <sheetData>
    <row r="5" spans="1:4" x14ac:dyDescent="0.25">
      <c r="A5" t="s">
        <v>42</v>
      </c>
      <c r="B5" t="s">
        <v>1952</v>
      </c>
      <c r="C5" t="s">
        <v>42</v>
      </c>
    </row>
    <row r="6" spans="1:4" x14ac:dyDescent="0.25">
      <c r="A6" t="s">
        <v>41</v>
      </c>
      <c r="B6" t="s">
        <v>1950</v>
      </c>
      <c r="C6" t="s">
        <v>41</v>
      </c>
    </row>
    <row r="7" spans="1:4" x14ac:dyDescent="0.25">
      <c r="A7" t="s">
        <v>41</v>
      </c>
      <c r="B7" t="s">
        <v>1953</v>
      </c>
      <c r="C7" t="s">
        <v>41</v>
      </c>
    </row>
    <row r="8" spans="1:4" x14ac:dyDescent="0.25">
      <c r="A8" t="s">
        <v>41</v>
      </c>
      <c r="B8" s="34" t="s">
        <v>1957</v>
      </c>
      <c r="C8" t="s">
        <v>41</v>
      </c>
      <c r="D8" t="s">
        <v>1954</v>
      </c>
    </row>
    <row r="9" spans="1:4" x14ac:dyDescent="0.25">
      <c r="A9" t="s">
        <v>41</v>
      </c>
      <c r="B9" s="35" t="s">
        <v>1958</v>
      </c>
      <c r="C9" t="s">
        <v>41</v>
      </c>
      <c r="D9" t="s">
        <v>1955</v>
      </c>
    </row>
    <row r="10" spans="1:4" x14ac:dyDescent="0.25">
      <c r="A10" t="s">
        <v>41</v>
      </c>
      <c r="B10" s="35" t="s">
        <v>1959</v>
      </c>
      <c r="C10" t="s">
        <v>41</v>
      </c>
      <c r="D10" t="s">
        <v>1956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41"/>
  <sheetViews>
    <sheetView workbookViewId="0">
      <selection activeCell="E51" sqref="E51"/>
    </sheetView>
  </sheetViews>
  <sheetFormatPr defaultRowHeight="16.5" x14ac:dyDescent="0.25"/>
  <sheetData>
    <row r="4" spans="1:3" x14ac:dyDescent="0.25">
      <c r="A4" s="1" t="s">
        <v>33</v>
      </c>
      <c r="B4" s="1" t="s">
        <v>44</v>
      </c>
      <c r="C4" s="1" t="s">
        <v>0</v>
      </c>
    </row>
    <row r="5" spans="1:3" x14ac:dyDescent="0.25">
      <c r="A5" t="s">
        <v>34</v>
      </c>
      <c r="B5" t="s">
        <v>43</v>
      </c>
      <c r="C5" t="s">
        <v>1</v>
      </c>
    </row>
    <row r="6" spans="1:3" x14ac:dyDescent="0.25">
      <c r="A6" t="s">
        <v>34</v>
      </c>
      <c r="B6" t="s">
        <v>43</v>
      </c>
      <c r="C6" t="s">
        <v>2</v>
      </c>
    </row>
    <row r="7" spans="1:3" x14ac:dyDescent="0.25">
      <c r="A7" t="s">
        <v>34</v>
      </c>
      <c r="B7" t="s">
        <v>43</v>
      </c>
      <c r="C7" t="s">
        <v>3</v>
      </c>
    </row>
    <row r="8" spans="1:3" x14ac:dyDescent="0.25">
      <c r="A8" t="s">
        <v>34</v>
      </c>
      <c r="B8" t="s">
        <v>43</v>
      </c>
      <c r="C8" t="s">
        <v>4</v>
      </c>
    </row>
    <row r="9" spans="1:3" x14ac:dyDescent="0.25">
      <c r="A9" t="s">
        <v>34</v>
      </c>
      <c r="B9" t="s">
        <v>43</v>
      </c>
      <c r="C9" t="s">
        <v>5</v>
      </c>
    </row>
    <row r="10" spans="1:3" x14ac:dyDescent="0.25">
      <c r="A10" t="s">
        <v>34</v>
      </c>
      <c r="B10" t="s">
        <v>43</v>
      </c>
      <c r="C10" t="s">
        <v>6</v>
      </c>
    </row>
    <row r="11" spans="1:3" x14ac:dyDescent="0.25">
      <c r="A11" t="s">
        <v>34</v>
      </c>
      <c r="B11" t="s">
        <v>43</v>
      </c>
      <c r="C11" t="s">
        <v>7</v>
      </c>
    </row>
    <row r="12" spans="1:3" x14ac:dyDescent="0.25">
      <c r="A12" t="s">
        <v>34</v>
      </c>
      <c r="B12" t="s">
        <v>43</v>
      </c>
      <c r="C12" t="s">
        <v>8</v>
      </c>
    </row>
    <row r="13" spans="1:3" x14ac:dyDescent="0.25">
      <c r="A13" t="s">
        <v>34</v>
      </c>
      <c r="B13" t="s">
        <v>43</v>
      </c>
      <c r="C13" t="s">
        <v>9</v>
      </c>
    </row>
    <row r="14" spans="1:3" x14ac:dyDescent="0.25">
      <c r="A14" t="s">
        <v>34</v>
      </c>
      <c r="B14" t="s">
        <v>43</v>
      </c>
      <c r="C14" t="s">
        <v>10</v>
      </c>
    </row>
    <row r="15" spans="1:3" x14ac:dyDescent="0.25">
      <c r="A15" t="s">
        <v>34</v>
      </c>
      <c r="B15" t="s">
        <v>43</v>
      </c>
      <c r="C15" t="s">
        <v>11</v>
      </c>
    </row>
    <row r="16" spans="1:3" x14ac:dyDescent="0.25">
      <c r="A16" t="s">
        <v>34</v>
      </c>
      <c r="B16" t="s">
        <v>43</v>
      </c>
      <c r="C16" t="s">
        <v>12</v>
      </c>
    </row>
    <row r="17" spans="1:3" x14ac:dyDescent="0.25">
      <c r="A17" t="s">
        <v>34</v>
      </c>
      <c r="B17" t="s">
        <v>43</v>
      </c>
      <c r="C17" t="s">
        <v>13</v>
      </c>
    </row>
    <row r="18" spans="1:3" x14ac:dyDescent="0.25">
      <c r="A18" t="s">
        <v>34</v>
      </c>
      <c r="B18" t="s">
        <v>43</v>
      </c>
      <c r="C18" t="s">
        <v>14</v>
      </c>
    </row>
    <row r="19" spans="1:3" x14ac:dyDescent="0.25">
      <c r="A19" t="s">
        <v>34</v>
      </c>
      <c r="B19" t="s">
        <v>43</v>
      </c>
      <c r="C19" t="s">
        <v>15</v>
      </c>
    </row>
    <row r="20" spans="1:3" x14ac:dyDescent="0.25">
      <c r="A20" t="s">
        <v>34</v>
      </c>
      <c r="B20" t="s">
        <v>43</v>
      </c>
      <c r="C20" t="s">
        <v>16</v>
      </c>
    </row>
    <row r="21" spans="1:3" x14ac:dyDescent="0.25">
      <c r="A21" t="s">
        <v>34</v>
      </c>
      <c r="B21" t="s">
        <v>43</v>
      </c>
      <c r="C21" t="s">
        <v>17</v>
      </c>
    </row>
    <row r="22" spans="1:3" x14ac:dyDescent="0.25">
      <c r="A22" t="s">
        <v>34</v>
      </c>
      <c r="B22" t="s">
        <v>43</v>
      </c>
      <c r="C22" t="s">
        <v>18</v>
      </c>
    </row>
    <row r="23" spans="1:3" x14ac:dyDescent="0.25">
      <c r="A23" t="s">
        <v>34</v>
      </c>
      <c r="B23" t="s">
        <v>43</v>
      </c>
      <c r="C23" t="s">
        <v>19</v>
      </c>
    </row>
    <row r="24" spans="1:3" x14ac:dyDescent="0.25">
      <c r="A24" t="s">
        <v>34</v>
      </c>
      <c r="B24" t="s">
        <v>43</v>
      </c>
      <c r="C24" t="s">
        <v>20</v>
      </c>
    </row>
    <row r="25" spans="1:3" x14ac:dyDescent="0.25">
      <c r="A25" t="s">
        <v>34</v>
      </c>
      <c r="B25" t="s">
        <v>43</v>
      </c>
      <c r="C25" t="s">
        <v>21</v>
      </c>
    </row>
    <row r="26" spans="1:3" x14ac:dyDescent="0.25">
      <c r="A26" t="s">
        <v>34</v>
      </c>
      <c r="B26" t="s">
        <v>43</v>
      </c>
      <c r="C26" t="s">
        <v>22</v>
      </c>
    </row>
    <row r="27" spans="1:3" x14ac:dyDescent="0.25">
      <c r="A27" t="s">
        <v>34</v>
      </c>
      <c r="B27" t="s">
        <v>43</v>
      </c>
      <c r="C27" t="s">
        <v>23</v>
      </c>
    </row>
    <row r="28" spans="1:3" x14ac:dyDescent="0.25">
      <c r="A28" t="s">
        <v>34</v>
      </c>
      <c r="B28" t="s">
        <v>43</v>
      </c>
      <c r="C28" t="s">
        <v>1951</v>
      </c>
    </row>
    <row r="29" spans="1:3" x14ac:dyDescent="0.25">
      <c r="A29" t="s">
        <v>34</v>
      </c>
      <c r="B29" t="s">
        <v>43</v>
      </c>
      <c r="C29" t="s">
        <v>25</v>
      </c>
    </row>
    <row r="30" spans="1:3" x14ac:dyDescent="0.25">
      <c r="A30" t="s">
        <v>34</v>
      </c>
      <c r="B30" t="s">
        <v>43</v>
      </c>
      <c r="C30" t="s">
        <v>26</v>
      </c>
    </row>
    <row r="31" spans="1:3" x14ac:dyDescent="0.25">
      <c r="A31" t="s">
        <v>34</v>
      </c>
      <c r="B31" t="s">
        <v>43</v>
      </c>
      <c r="C31" t="s">
        <v>27</v>
      </c>
    </row>
    <row r="32" spans="1:3" x14ac:dyDescent="0.25">
      <c r="A32" t="s">
        <v>34</v>
      </c>
      <c r="B32" t="s">
        <v>43</v>
      </c>
      <c r="C32" t="s">
        <v>28</v>
      </c>
    </row>
    <row r="33" spans="1:3" x14ac:dyDescent="0.25">
      <c r="A33" t="s">
        <v>34</v>
      </c>
      <c r="B33" t="s">
        <v>43</v>
      </c>
      <c r="C33" t="s">
        <v>29</v>
      </c>
    </row>
    <row r="34" spans="1:3" x14ac:dyDescent="0.25">
      <c r="A34" t="s">
        <v>34</v>
      </c>
      <c r="B34" t="s">
        <v>43</v>
      </c>
      <c r="C34" t="s">
        <v>30</v>
      </c>
    </row>
    <row r="35" spans="1:3" x14ac:dyDescent="0.25">
      <c r="A35" t="s">
        <v>34</v>
      </c>
      <c r="B35" t="s">
        <v>43</v>
      </c>
      <c r="C35" t="s">
        <v>31</v>
      </c>
    </row>
    <row r="36" spans="1:3" x14ac:dyDescent="0.25">
      <c r="A36" t="s">
        <v>34</v>
      </c>
      <c r="B36" t="s">
        <v>43</v>
      </c>
      <c r="C36" t="s">
        <v>32</v>
      </c>
    </row>
    <row r="37" spans="1:3" x14ac:dyDescent="0.25">
      <c r="A37" t="s">
        <v>40</v>
      </c>
      <c r="B37" t="s">
        <v>43</v>
      </c>
      <c r="C37" s="2" t="s">
        <v>35</v>
      </c>
    </row>
    <row r="38" spans="1:3" x14ac:dyDescent="0.25">
      <c r="A38" t="s">
        <v>40</v>
      </c>
      <c r="B38" t="s">
        <v>43</v>
      </c>
      <c r="C38" s="3" t="s">
        <v>36</v>
      </c>
    </row>
    <row r="39" spans="1:3" x14ac:dyDescent="0.25">
      <c r="A39" t="s">
        <v>40</v>
      </c>
      <c r="B39" t="s">
        <v>43</v>
      </c>
      <c r="C39" s="2" t="s">
        <v>37</v>
      </c>
    </row>
    <row r="40" spans="1:3" x14ac:dyDescent="0.25">
      <c r="A40" t="s">
        <v>40</v>
      </c>
      <c r="B40" t="s">
        <v>43</v>
      </c>
      <c r="C40" s="2" t="s">
        <v>38</v>
      </c>
    </row>
    <row r="41" spans="1:3" x14ac:dyDescent="0.25">
      <c r="A41" t="s">
        <v>40</v>
      </c>
      <c r="B41" t="s">
        <v>43</v>
      </c>
      <c r="C41" s="2" t="s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V1359"/>
  <sheetViews>
    <sheetView topLeftCell="K1" zoomScale="85" zoomScaleNormal="85" workbookViewId="0">
      <pane ySplit="1" topLeftCell="A311" activePane="bottomLeft" state="frozen"/>
      <selection activeCell="C7" sqref="C7"/>
      <selection pane="bottomLeft" activeCell="O441" sqref="O441"/>
    </sheetView>
  </sheetViews>
  <sheetFormatPr defaultRowHeight="16.5" x14ac:dyDescent="0.25"/>
  <cols>
    <col min="1" max="1" width="9" style="58"/>
    <col min="2" max="2" width="22.75" style="58" bestFit="1" customWidth="1"/>
    <col min="3" max="3" width="9.25" style="58" bestFit="1" customWidth="1"/>
    <col min="4" max="4" width="9" style="58"/>
    <col min="5" max="5" width="31.25" style="41" bestFit="1" customWidth="1"/>
    <col min="6" max="6" width="27.25" style="41" customWidth="1"/>
    <col min="7" max="7" width="12.5" style="41" customWidth="1"/>
    <col min="8" max="8" width="6.25" style="59" customWidth="1"/>
    <col min="9" max="9" width="5.25" style="62" customWidth="1"/>
    <col min="10" max="10" width="20" style="41" customWidth="1"/>
    <col min="11" max="11" width="22.25" style="61" customWidth="1"/>
    <col min="12" max="12" width="16.5" style="41" customWidth="1"/>
    <col min="13" max="13" width="5.25" style="41" bestFit="1" customWidth="1"/>
    <col min="14" max="14" width="7.625" style="41" customWidth="1"/>
    <col min="15" max="16" width="35" style="41" customWidth="1"/>
    <col min="17" max="17" width="14.25" style="41" customWidth="1"/>
    <col min="18" max="18" width="32.5" style="103" customWidth="1"/>
    <col min="19" max="19" width="35.25" style="103" bestFit="1" customWidth="1"/>
    <col min="20" max="20" width="26.75" style="58" bestFit="1" customWidth="1"/>
    <col min="21" max="16384" width="9" style="58"/>
  </cols>
  <sheetData>
    <row r="1" spans="1:20" x14ac:dyDescent="0.25">
      <c r="A1" s="49" t="s">
        <v>2529</v>
      </c>
      <c r="B1" s="49" t="s">
        <v>2529</v>
      </c>
      <c r="C1" s="49" t="s">
        <v>2530</v>
      </c>
      <c r="D1" s="49" t="s">
        <v>2531</v>
      </c>
      <c r="E1" s="49" t="s">
        <v>2532</v>
      </c>
      <c r="F1" s="50" t="s">
        <v>2533</v>
      </c>
      <c r="G1" s="50" t="s">
        <v>2534</v>
      </c>
      <c r="H1" s="51" t="s">
        <v>2535</v>
      </c>
      <c r="I1" s="52" t="s">
        <v>2536</v>
      </c>
      <c r="J1" s="53" t="s">
        <v>2537</v>
      </c>
      <c r="K1" s="54" t="s">
        <v>2538</v>
      </c>
      <c r="L1" s="53" t="s">
        <v>2539</v>
      </c>
      <c r="M1" s="53" t="s">
        <v>2540</v>
      </c>
      <c r="N1" s="53" t="s">
        <v>2541</v>
      </c>
      <c r="O1" s="55" t="s">
        <v>2542</v>
      </c>
      <c r="P1" s="55"/>
      <c r="Q1" s="56" t="s">
        <v>2543</v>
      </c>
      <c r="R1" s="56" t="s">
        <v>2544</v>
      </c>
      <c r="S1" s="56" t="s">
        <v>2545</v>
      </c>
      <c r="T1" s="57" t="s">
        <v>4437</v>
      </c>
    </row>
    <row r="2" spans="1:20" hidden="1" x14ac:dyDescent="0.25">
      <c r="A2" s="58" t="str">
        <f>VLOOKUP(E2,[1]CIFX_ECSG清單!A:B,2,0)</f>
        <v>PROD</v>
      </c>
      <c r="B2" s="58" t="str">
        <f>VLOOKUP(E2,[1]PGMTRX!B:J,9,0)</f>
        <v>新世代分行系統(NBS)</v>
      </c>
      <c r="C2" s="58" t="str">
        <f>IF(_xlfn.IFNA(VLOOKUP(E2,[1]新服務功能!H:H,1,0),"舊服務")&lt;&gt;"舊服務","新服務","舊服務")</f>
        <v>舊服務</v>
      </c>
      <c r="D2" s="58" t="s">
        <v>2546</v>
      </c>
      <c r="E2" s="41" t="s">
        <v>2547</v>
      </c>
      <c r="F2" s="41" t="s">
        <v>268</v>
      </c>
      <c r="G2" s="41" t="s">
        <v>2548</v>
      </c>
      <c r="H2" s="59">
        <v>1</v>
      </c>
      <c r="I2" s="62" t="s">
        <v>2549</v>
      </c>
      <c r="J2" s="41" t="s">
        <v>2550</v>
      </c>
      <c r="K2" s="42" t="s">
        <v>270</v>
      </c>
      <c r="L2" s="41" t="s">
        <v>2551</v>
      </c>
      <c r="M2" s="41">
        <v>10</v>
      </c>
      <c r="N2" s="41" t="s">
        <v>2552</v>
      </c>
      <c r="O2" s="41" t="s">
        <v>123</v>
      </c>
      <c r="R2" s="41"/>
      <c r="S2" s="41" t="s">
        <v>274</v>
      </c>
      <c r="T2" s="41"/>
    </row>
    <row r="3" spans="1:20" hidden="1" x14ac:dyDescent="0.25">
      <c r="A3" s="58" t="str">
        <f>VLOOKUP(E3,[1]CIFX_ECSG清單!A:B,2,0)</f>
        <v>PROD</v>
      </c>
      <c r="B3" s="58" t="str">
        <f>VLOOKUP(E3,[1]PGMTRX!B:J,9,0)</f>
        <v>新世代分行系統(NBS)</v>
      </c>
      <c r="C3" s="58" t="str">
        <f>IF(_xlfn.IFNA(VLOOKUP(E3,[1]新服務功能!H:H,1,0),"舊服務")&lt;&gt;"舊服務","新服務","舊服務")</f>
        <v>舊服務</v>
      </c>
      <c r="D3" s="58" t="s">
        <v>2546</v>
      </c>
      <c r="E3" s="41" t="s">
        <v>21</v>
      </c>
      <c r="F3" s="41" t="s">
        <v>268</v>
      </c>
      <c r="G3" s="41" t="s">
        <v>2548</v>
      </c>
      <c r="H3" s="59">
        <v>2</v>
      </c>
      <c r="I3" s="62" t="s">
        <v>2553</v>
      </c>
      <c r="J3" s="41" t="s">
        <v>436</v>
      </c>
      <c r="K3" s="42" t="s">
        <v>2554</v>
      </c>
      <c r="L3" s="41" t="s">
        <v>2555</v>
      </c>
      <c r="M3" s="41">
        <v>8</v>
      </c>
      <c r="N3" s="41" t="s">
        <v>2552</v>
      </c>
      <c r="O3" s="41" t="s">
        <v>2556</v>
      </c>
      <c r="R3" s="41"/>
      <c r="S3" s="41" t="s">
        <v>356</v>
      </c>
      <c r="T3" s="41"/>
    </row>
    <row r="4" spans="1:20" hidden="1" x14ac:dyDescent="0.25">
      <c r="A4" s="58" t="str">
        <f>VLOOKUP(E4,[1]CIFX_ECSG清單!A:B,2,0)</f>
        <v>PROD</v>
      </c>
      <c r="B4" s="58" t="str">
        <f>VLOOKUP(E4,[1]PGMTRX!B:J,9,0)</f>
        <v>新世代分行系統(NBS)</v>
      </c>
      <c r="C4" s="58" t="str">
        <f>IF(_xlfn.IFNA(VLOOKUP(E4,[1]新服務功能!H:H,1,0),"舊服務")&lt;&gt;"舊服務","新服務","舊服務")</f>
        <v>舊服務</v>
      </c>
      <c r="D4" s="58" t="s">
        <v>2557</v>
      </c>
      <c r="E4" s="41" t="s">
        <v>21</v>
      </c>
      <c r="F4" s="41" t="s">
        <v>268</v>
      </c>
      <c r="G4" s="41" t="s">
        <v>2548</v>
      </c>
      <c r="H4" s="59">
        <v>3</v>
      </c>
      <c r="I4" s="62" t="s">
        <v>2549</v>
      </c>
      <c r="J4" s="41" t="s">
        <v>2558</v>
      </c>
      <c r="K4" s="41" t="s">
        <v>2558</v>
      </c>
      <c r="L4" s="41" t="s">
        <v>2559</v>
      </c>
      <c r="M4" s="41">
        <v>13</v>
      </c>
      <c r="N4" s="41" t="s">
        <v>2552</v>
      </c>
      <c r="O4" s="41" t="s">
        <v>2560</v>
      </c>
      <c r="R4" s="41"/>
      <c r="S4" s="41"/>
      <c r="T4" s="41"/>
    </row>
    <row r="5" spans="1:20" x14ac:dyDescent="0.25">
      <c r="A5" s="58" t="str">
        <f>VLOOKUP(E5,[1]CIFX_ECSG清單!A:B,2,0)</f>
        <v>PROD</v>
      </c>
      <c r="B5" s="58" t="str">
        <f>VLOOKUP(E5,[1]PGMTRX!B:J,9,0)</f>
        <v>新世代分行系統(NBS)</v>
      </c>
      <c r="C5" s="58" t="str">
        <f>IF(_xlfn.IFNA(VLOOKUP(E5,[1]新服務功能!H:H,1,0),"舊服務")&lt;&gt;"舊服務","新服務","舊服務")</f>
        <v>舊服務</v>
      </c>
      <c r="D5" s="58" t="s">
        <v>2371</v>
      </c>
      <c r="E5" s="41" t="s">
        <v>21</v>
      </c>
      <c r="F5" s="41" t="s">
        <v>268</v>
      </c>
      <c r="G5" s="41" t="s">
        <v>269</v>
      </c>
      <c r="H5" s="59">
        <v>1</v>
      </c>
      <c r="I5" s="59" t="s">
        <v>2561</v>
      </c>
      <c r="J5" s="41" t="s">
        <v>630</v>
      </c>
      <c r="K5" s="42" t="s">
        <v>270</v>
      </c>
      <c r="L5" s="41" t="s">
        <v>271</v>
      </c>
      <c r="M5" s="41">
        <v>10</v>
      </c>
      <c r="N5" s="41" t="s">
        <v>272</v>
      </c>
      <c r="O5" s="41" t="s">
        <v>123</v>
      </c>
      <c r="Q5" s="41" t="s">
        <v>273</v>
      </c>
      <c r="R5" s="41"/>
      <c r="S5" s="41" t="s">
        <v>274</v>
      </c>
      <c r="T5" s="41" t="str">
        <f>VLOOKUP(O5,全欄位查詢回傳參數!F:F,1,0)</f>
        <v>customerCirciKey</v>
      </c>
    </row>
    <row r="6" spans="1:20" ht="27" x14ac:dyDescent="0.25">
      <c r="A6" s="58" t="str">
        <f>VLOOKUP(E6,[1]CIFX_ECSG清單!A:B,2,0)</f>
        <v>PROD</v>
      </c>
      <c r="B6" s="58" t="str">
        <f>VLOOKUP(E6,[1]PGMTRX!B:J,9,0)</f>
        <v>新世代分行系統(NBS)</v>
      </c>
      <c r="C6" s="58" t="str">
        <f>IF(_xlfn.IFNA(VLOOKUP(E6,[1]新服務功能!H:H,1,0),"舊服務")&lt;&gt;"舊服務","新服務","舊服務")</f>
        <v>舊服務</v>
      </c>
      <c r="D6" s="58" t="s">
        <v>2546</v>
      </c>
      <c r="E6" s="41" t="s">
        <v>21</v>
      </c>
      <c r="F6" s="41" t="s">
        <v>268</v>
      </c>
      <c r="G6" s="41" t="s">
        <v>269</v>
      </c>
      <c r="H6" s="59">
        <v>2</v>
      </c>
      <c r="I6" s="59" t="s">
        <v>2562</v>
      </c>
      <c r="J6" s="41" t="s">
        <v>275</v>
      </c>
      <c r="K6" s="60" t="s">
        <v>276</v>
      </c>
      <c r="L6" s="41" t="s">
        <v>277</v>
      </c>
      <c r="M6" s="41">
        <v>80</v>
      </c>
      <c r="N6" s="41" t="s">
        <v>272</v>
      </c>
      <c r="O6" s="41" t="s">
        <v>165</v>
      </c>
      <c r="Q6" s="41" t="s">
        <v>278</v>
      </c>
      <c r="R6" s="41"/>
      <c r="S6" s="41" t="s">
        <v>279</v>
      </c>
      <c r="T6" s="41" t="str">
        <f>VLOOKUP(O6,全欄位查詢回傳參數!F:F,1,0)</f>
        <v>nameInEnglish</v>
      </c>
    </row>
    <row r="7" spans="1:20" ht="27" customHeight="1" x14ac:dyDescent="0.25">
      <c r="A7" s="58" t="str">
        <f>IF(ISNUMBER(FIND("TWIS",E7)),VLOOKUP(SUBSTITUTE(E7,"TWIS","IWIS"),[1]CIFX_ECSG清單!A:B,2,0),IF(AND(ISNUMBER(FIND("T",LEFT(E7,2))),IF(LEN(E7)-LEN(SUBSTITUTE(E7,"T",""))&gt;1,FALSE,TRUE)),VLOOKUP(SUBSTITUTE(E7,"T",""),[1]CIFX_ECSG清單!A:B,2,0),VLOOKUP(E7,[1]CIFX_ECSG清單!A:B,2,0)))</f>
        <v>PROD</v>
      </c>
      <c r="B7" s="58" t="str">
        <f>_xlfn.IFNA(_xlfn.IFNA(VLOOKUP(E7,[1]PGMTRX!B:J,9,0),VLOOKUP(E7,[2]新服務功能!H:I,2,0)),VLOOKUP(E7,[1]CIFX_ECSG清單!A:B,2,0))</f>
        <v>新世代分行系統(NBS)</v>
      </c>
      <c r="C7" s="58" t="str">
        <f>IF(_xlfn.IFNA(VLOOKUP(E7,[1]新服務功能!H:H,1,0),"舊服務")&lt;&gt;"舊服務","新服務","舊服務")</f>
        <v>舊服務</v>
      </c>
      <c r="D7" s="58" t="s">
        <v>2546</v>
      </c>
      <c r="E7" s="41" t="s">
        <v>21</v>
      </c>
      <c r="F7" s="41" t="s">
        <v>268</v>
      </c>
      <c r="G7" s="41" t="s">
        <v>2563</v>
      </c>
      <c r="H7" s="59">
        <v>3</v>
      </c>
      <c r="I7" s="59" t="s">
        <v>2561</v>
      </c>
      <c r="J7" s="41" t="s">
        <v>280</v>
      </c>
      <c r="K7" s="42" t="s">
        <v>281</v>
      </c>
      <c r="L7" s="41" t="s">
        <v>282</v>
      </c>
      <c r="M7" s="41">
        <v>2</v>
      </c>
      <c r="N7" s="41" t="s">
        <v>272</v>
      </c>
      <c r="O7" s="41" t="s">
        <v>2564</v>
      </c>
      <c r="Q7" s="41" t="s">
        <v>283</v>
      </c>
      <c r="R7" s="61" t="s">
        <v>2565</v>
      </c>
      <c r="S7" s="41" t="s">
        <v>284</v>
      </c>
      <c r="T7" s="41" t="str">
        <f>VLOOKUP(O7,全欄位查詢回傳參數!F:F,1,0)</f>
        <v>foreignExchangeRoleType</v>
      </c>
    </row>
    <row r="8" spans="1:20" x14ac:dyDescent="0.25">
      <c r="A8" s="58" t="str">
        <f>IF(ISNUMBER(FIND("TWIS",E8)),VLOOKUP(SUBSTITUTE(E8,"TWIS","IWIS"),[1]CIFX_ECSG清單!A:B,2,0),IF(AND(ISNUMBER(FIND("T",LEFT(E8,2))),IF(LEN(E8)-LEN(SUBSTITUTE(E8,"T",""))&gt;1,FALSE,TRUE)),VLOOKUP(SUBSTITUTE(E8,"T",""),[1]CIFX_ECSG清單!A:B,2,0),VLOOKUP(E8,[1]CIFX_ECSG清單!A:B,2,0)))</f>
        <v>PROD</v>
      </c>
      <c r="B8" s="58" t="str">
        <f>_xlfn.IFNA(_xlfn.IFNA(VLOOKUP(E8,[1]PGMTRX!B:J,9,0),VLOOKUP(E8,[2]新服務功能!H:I,2,0)),VLOOKUP(E8,[1]CIFX_ECSG清單!A:B,2,0))</f>
        <v>新世代分行系統(NBS)</v>
      </c>
      <c r="C8" s="58" t="str">
        <f>IF(_xlfn.IFNA(VLOOKUP(E8,[1]新服務功能!H:H,1,0),"舊服務")&lt;&gt;"舊服務","新服務","舊服務")</f>
        <v>舊服務</v>
      </c>
      <c r="D8" s="58" t="s">
        <v>2546</v>
      </c>
      <c r="E8" s="41" t="s">
        <v>2566</v>
      </c>
      <c r="F8" s="41" t="s">
        <v>268</v>
      </c>
      <c r="G8" s="41" t="s">
        <v>269</v>
      </c>
      <c r="H8" s="59">
        <v>4</v>
      </c>
      <c r="I8" s="59" t="s">
        <v>2561</v>
      </c>
      <c r="J8" s="41" t="s">
        <v>285</v>
      </c>
      <c r="K8" s="42" t="s">
        <v>286</v>
      </c>
      <c r="L8" s="41" t="s">
        <v>287</v>
      </c>
      <c r="M8" s="41">
        <v>10</v>
      </c>
      <c r="N8" s="41" t="s">
        <v>272</v>
      </c>
      <c r="O8" s="41" t="s">
        <v>133</v>
      </c>
      <c r="Q8" s="41" t="s">
        <v>288</v>
      </c>
      <c r="R8" s="41"/>
      <c r="S8" s="41" t="s">
        <v>289</v>
      </c>
      <c r="T8" s="41" t="str">
        <f>VLOOKUP(O8,全欄位查詢回傳參數!F:F,1,0)</f>
        <v>alienResidenceIdentificationNumber</v>
      </c>
    </row>
    <row r="9" spans="1:20" x14ac:dyDescent="0.25">
      <c r="A9" s="58" t="str">
        <f>IF(ISNUMBER(FIND("TWIS",E9)),VLOOKUP(SUBSTITUTE(E9,"TWIS","IWIS"),[1]CIFX_ECSG清單!A:B,2,0),IF(AND(ISNUMBER(FIND("T",LEFT(E9,2))),IF(LEN(E9)-LEN(SUBSTITUTE(E9,"T",""))&gt;1,FALSE,TRUE)),VLOOKUP(SUBSTITUTE(E9,"T",""),[1]CIFX_ECSG清單!A:B,2,0),VLOOKUP(E9,[1]CIFX_ECSG清單!A:B,2,0)))</f>
        <v>PROD</v>
      </c>
      <c r="B9" s="58" t="str">
        <f>_xlfn.IFNA(_xlfn.IFNA(VLOOKUP(E9,[1]PGMTRX!B:J,9,0),VLOOKUP(E9,[2]新服務功能!H:I,2,0)),VLOOKUP(E9,[1]CIFX_ECSG清單!A:B,2,0))</f>
        <v>新世代分行系統(NBS)</v>
      </c>
      <c r="C9" s="58" t="str">
        <f>IF(_xlfn.IFNA(VLOOKUP(E9,[1]新服務功能!H:H,1,0),"舊服務")&lt;&gt;"舊服務","新服務","舊服務")</f>
        <v>舊服務</v>
      </c>
      <c r="D9" s="58" t="s">
        <v>2546</v>
      </c>
      <c r="E9" s="41" t="s">
        <v>21</v>
      </c>
      <c r="F9" s="41" t="s">
        <v>268</v>
      </c>
      <c r="G9" s="41" t="s">
        <v>269</v>
      </c>
      <c r="H9" s="59">
        <v>5</v>
      </c>
      <c r="I9" s="59" t="s">
        <v>2561</v>
      </c>
      <c r="J9" s="41" t="s">
        <v>290</v>
      </c>
      <c r="K9" s="42" t="s">
        <v>291</v>
      </c>
      <c r="L9" s="41" t="s">
        <v>292</v>
      </c>
      <c r="M9" s="41">
        <v>8</v>
      </c>
      <c r="N9" s="41" t="s">
        <v>272</v>
      </c>
      <c r="O9" s="41" t="s">
        <v>135</v>
      </c>
      <c r="Q9" s="41" t="s">
        <v>293</v>
      </c>
      <c r="R9" s="41"/>
      <c r="S9" s="41" t="s">
        <v>294</v>
      </c>
      <c r="T9" s="41" t="str">
        <f>VLOOKUP(O9,全欄位查詢回傳參數!F:F,1,0)</f>
        <v>alienResidenceIssueDate</v>
      </c>
    </row>
    <row r="10" spans="1:20" x14ac:dyDescent="0.25">
      <c r="A10" s="58" t="str">
        <f>IF(ISNUMBER(FIND("TWIS",E10)),VLOOKUP(SUBSTITUTE(E10,"TWIS","IWIS"),[1]CIFX_ECSG清單!A:B,2,0),IF(AND(ISNUMBER(FIND("T",LEFT(E10,2))),IF(LEN(E10)-LEN(SUBSTITUTE(E10,"T",""))&gt;1,FALSE,TRUE)),VLOOKUP(SUBSTITUTE(E10,"T",""),[1]CIFX_ECSG清單!A:B,2,0),VLOOKUP(E10,[1]CIFX_ECSG清單!A:B,2,0)))</f>
        <v>PROD</v>
      </c>
      <c r="B10" s="58" t="str">
        <f>_xlfn.IFNA(_xlfn.IFNA(VLOOKUP(E10,[1]PGMTRX!B:J,9,0),VLOOKUP(E10,[2]新服務功能!H:I,2,0)),VLOOKUP(E10,[1]CIFX_ECSG清單!A:B,2,0))</f>
        <v>新世代分行系統(NBS)</v>
      </c>
      <c r="C10" s="58" t="str">
        <f>IF(_xlfn.IFNA(VLOOKUP(E10,[1]新服務功能!H:H,1,0),"舊服務")&lt;&gt;"舊服務","新服務","舊服務")</f>
        <v>舊服務</v>
      </c>
      <c r="D10" s="58" t="s">
        <v>2546</v>
      </c>
      <c r="E10" s="41" t="s">
        <v>21</v>
      </c>
      <c r="F10" s="41" t="s">
        <v>268</v>
      </c>
      <c r="G10" s="41" t="s">
        <v>269</v>
      </c>
      <c r="H10" s="59">
        <v>6</v>
      </c>
      <c r="I10" s="59" t="s">
        <v>2561</v>
      </c>
      <c r="J10" s="41" t="s">
        <v>295</v>
      </c>
      <c r="K10" s="42" t="s">
        <v>296</v>
      </c>
      <c r="L10" s="41" t="s">
        <v>297</v>
      </c>
      <c r="M10" s="41">
        <v>8</v>
      </c>
      <c r="N10" s="41" t="s">
        <v>272</v>
      </c>
      <c r="O10" s="41" t="s">
        <v>167</v>
      </c>
      <c r="Q10" s="41" t="s">
        <v>298</v>
      </c>
      <c r="R10" s="41"/>
      <c r="S10" s="41" t="s">
        <v>299</v>
      </c>
      <c r="T10" s="41" t="str">
        <f>VLOOKUP(O10,全欄位查詢回傳參數!F:F,1,0)</f>
        <v>alienResidenceExpiredDate</v>
      </c>
    </row>
    <row r="11" spans="1:20" x14ac:dyDescent="0.25">
      <c r="A11" s="58" t="str">
        <f>IF(ISNUMBER(FIND("TWIS",E11)),VLOOKUP(SUBSTITUTE(E11,"TWIS","IWIS"),[1]CIFX_ECSG清單!A:B,2,0),IF(AND(ISNUMBER(FIND("T",LEFT(E11,2))),IF(LEN(E11)-LEN(SUBSTITUTE(E11,"T",""))&gt;1,FALSE,TRUE)),VLOOKUP(SUBSTITUTE(E11,"T",""),[1]CIFX_ECSG清單!A:B,2,0),VLOOKUP(E11,[1]CIFX_ECSG清單!A:B,2,0)))</f>
        <v>PROD</v>
      </c>
      <c r="B11" s="58" t="str">
        <f>_xlfn.IFNA(_xlfn.IFNA(VLOOKUP(E11,[1]PGMTRX!B:J,9,0),VLOOKUP(E11,[2]新服務功能!H:I,2,0)),VLOOKUP(E11,[1]CIFX_ECSG清單!A:B,2,0))</f>
        <v>新世代分行系統(NBS)</v>
      </c>
      <c r="C11" s="58" t="str">
        <f>IF(_xlfn.IFNA(VLOOKUP(E11,[1]新服務功能!H:H,1,0),"舊服務")&lt;&gt;"舊服務","新服務","舊服務")</f>
        <v>舊服務</v>
      </c>
      <c r="D11" s="58" t="s">
        <v>2546</v>
      </c>
      <c r="E11" s="41" t="s">
        <v>21</v>
      </c>
      <c r="F11" s="41" t="s">
        <v>268</v>
      </c>
      <c r="G11" s="41" t="s">
        <v>269</v>
      </c>
      <c r="H11" s="59">
        <v>7</v>
      </c>
      <c r="I11" s="59" t="s">
        <v>2561</v>
      </c>
      <c r="J11" s="41" t="s">
        <v>300</v>
      </c>
      <c r="K11" s="41" t="s">
        <v>300</v>
      </c>
      <c r="L11" s="41" t="s">
        <v>301</v>
      </c>
      <c r="M11" s="41">
        <v>20</v>
      </c>
      <c r="N11" s="41" t="s">
        <v>272</v>
      </c>
      <c r="O11" s="41" t="s">
        <v>169</v>
      </c>
      <c r="Q11" s="41" t="s">
        <v>302</v>
      </c>
      <c r="R11" s="41"/>
      <c r="S11" s="41" t="s">
        <v>303</v>
      </c>
      <c r="T11" s="41" t="str">
        <f>VLOOKUP(O11,全欄位查詢回傳參數!F:F,1,0)</f>
        <v>passportIdentificationNumber</v>
      </c>
    </row>
    <row r="12" spans="1:20" x14ac:dyDescent="0.25">
      <c r="A12" s="58" t="str">
        <f>IF(ISNUMBER(FIND("TWIS",E12)),VLOOKUP(SUBSTITUTE(E12,"TWIS","IWIS"),[1]CIFX_ECSG清單!A:B,2,0),IF(AND(ISNUMBER(FIND("T",LEFT(E12,2))),IF(LEN(E12)-LEN(SUBSTITUTE(E12,"T",""))&gt;1,FALSE,TRUE)),VLOOKUP(SUBSTITUTE(E12,"T",""),[1]CIFX_ECSG清單!A:B,2,0),VLOOKUP(E12,[1]CIFX_ECSG清單!A:B,2,0)))</f>
        <v>PROD</v>
      </c>
      <c r="B12" s="58" t="str">
        <f>_xlfn.IFNA(_xlfn.IFNA(VLOOKUP(E12,[1]PGMTRX!B:J,9,0),VLOOKUP(E12,[2]新服務功能!H:I,2,0)),VLOOKUP(E12,[1]CIFX_ECSG清單!A:B,2,0))</f>
        <v>新世代分行系統(NBS)</v>
      </c>
      <c r="C12" s="58" t="str">
        <f>IF(_xlfn.IFNA(VLOOKUP(E12,[1]新服務功能!H:H,1,0),"舊服務")&lt;&gt;"舊服務","新服務","舊服務")</f>
        <v>舊服務</v>
      </c>
      <c r="D12" s="58" t="s">
        <v>2567</v>
      </c>
      <c r="E12" s="41" t="s">
        <v>21</v>
      </c>
      <c r="F12" s="41" t="s">
        <v>268</v>
      </c>
      <c r="G12" s="41" t="s">
        <v>269</v>
      </c>
      <c r="H12" s="59">
        <v>8</v>
      </c>
      <c r="I12" s="59" t="s">
        <v>2561</v>
      </c>
      <c r="J12" s="41" t="s">
        <v>304</v>
      </c>
      <c r="K12" s="42" t="s">
        <v>305</v>
      </c>
      <c r="L12" s="41" t="s">
        <v>306</v>
      </c>
      <c r="M12" s="41">
        <v>11</v>
      </c>
      <c r="N12" s="41" t="s">
        <v>272</v>
      </c>
      <c r="O12" s="41" t="s">
        <v>171</v>
      </c>
      <c r="Q12" s="41" t="s">
        <v>307</v>
      </c>
      <c r="R12" s="41"/>
      <c r="S12" s="41" t="s">
        <v>308</v>
      </c>
      <c r="T12" s="41" t="str">
        <f>VLOOKUP(O12,全欄位查詢回傳參數!F:F,1,0)</f>
        <v>entryAndExitPermitNumber</v>
      </c>
    </row>
    <row r="13" spans="1:20" x14ac:dyDescent="0.25">
      <c r="A13" s="58" t="str">
        <f>IF(ISNUMBER(FIND("TWIS",E13)),VLOOKUP(SUBSTITUTE(E13,"TWIS","IWIS"),[1]CIFX_ECSG清單!A:B,2,0),IF(AND(ISNUMBER(FIND("T",LEFT(E13,2))),IF(LEN(E13)-LEN(SUBSTITUTE(E13,"T",""))&gt;1,FALSE,TRUE)),VLOOKUP(SUBSTITUTE(E13,"T",""),[1]CIFX_ECSG清單!A:B,2,0),VLOOKUP(E13,[1]CIFX_ECSG清單!A:B,2,0)))</f>
        <v>PROD</v>
      </c>
      <c r="B13" s="58" t="str">
        <f>_xlfn.IFNA(_xlfn.IFNA(VLOOKUP(E13,[1]PGMTRX!B:J,9,0),VLOOKUP(E13,[2]新服務功能!H:I,2,0)),VLOOKUP(E13,[1]CIFX_ECSG清單!A:B,2,0))</f>
        <v>新世代分行系統(NBS)</v>
      </c>
      <c r="C13" s="58" t="str">
        <f>IF(_xlfn.IFNA(VLOOKUP(E13,[1]新服務功能!H:H,1,0),"舊服務")&lt;&gt;"舊服務","新服務","舊服務")</f>
        <v>舊服務</v>
      </c>
      <c r="D13" s="58" t="s">
        <v>2546</v>
      </c>
      <c r="E13" s="41" t="s">
        <v>21</v>
      </c>
      <c r="F13" s="41" t="s">
        <v>268</v>
      </c>
      <c r="G13" s="41" t="s">
        <v>269</v>
      </c>
      <c r="H13" s="59">
        <v>9</v>
      </c>
      <c r="I13" s="59" t="s">
        <v>2370</v>
      </c>
      <c r="J13" s="41" t="s">
        <v>309</v>
      </c>
      <c r="K13" s="42" t="s">
        <v>310</v>
      </c>
      <c r="L13" s="41" t="s">
        <v>311</v>
      </c>
      <c r="M13" s="41">
        <v>8</v>
      </c>
      <c r="N13" s="41" t="s">
        <v>272</v>
      </c>
      <c r="O13" s="41" t="s">
        <v>173</v>
      </c>
      <c r="Q13" s="41" t="s">
        <v>312</v>
      </c>
      <c r="R13" s="41"/>
      <c r="S13" s="41" t="s">
        <v>313</v>
      </c>
      <c r="T13" s="41" t="str">
        <f>VLOOKUP(O13,全欄位查詢回傳參數!F:F,1,0)</f>
        <v>entryAndExitPermitStartDate</v>
      </c>
    </row>
    <row r="14" spans="1:20" x14ac:dyDescent="0.25">
      <c r="A14" s="58" t="str">
        <f>IF(ISNUMBER(FIND("TWIS",E14)),VLOOKUP(SUBSTITUTE(E14,"TWIS","IWIS"),[1]CIFX_ECSG清單!A:B,2,0),IF(AND(ISNUMBER(FIND("T",LEFT(E14,2))),IF(LEN(E14)-LEN(SUBSTITUTE(E14,"T",""))&gt;1,FALSE,TRUE)),VLOOKUP(SUBSTITUTE(E14,"T",""),[1]CIFX_ECSG清單!A:B,2,0),VLOOKUP(E14,[1]CIFX_ECSG清單!A:B,2,0)))</f>
        <v>PROD</v>
      </c>
      <c r="B14" s="58" t="str">
        <f>_xlfn.IFNA(_xlfn.IFNA(VLOOKUP(E14,[1]PGMTRX!B:J,9,0),VLOOKUP(E14,[2]新服務功能!H:I,2,0)),VLOOKUP(E14,[1]CIFX_ECSG清單!A:B,2,0))</f>
        <v>新世代分行系統(NBS)</v>
      </c>
      <c r="C14" s="58" t="str">
        <f>IF(_xlfn.IFNA(VLOOKUP(E14,[1]新服務功能!H:H,1,0),"舊服務")&lt;&gt;"舊服務","新服務","舊服務")</f>
        <v>舊服務</v>
      </c>
      <c r="D14" s="58" t="s">
        <v>2546</v>
      </c>
      <c r="E14" s="41" t="s">
        <v>21</v>
      </c>
      <c r="F14" s="41" t="s">
        <v>268</v>
      </c>
      <c r="G14" s="41" t="s">
        <v>269</v>
      </c>
      <c r="H14" s="59">
        <v>10</v>
      </c>
      <c r="I14" s="59" t="s">
        <v>2561</v>
      </c>
      <c r="J14" s="41" t="s">
        <v>314</v>
      </c>
      <c r="K14" s="42" t="s">
        <v>315</v>
      </c>
      <c r="L14" s="41" t="s">
        <v>316</v>
      </c>
      <c r="M14" s="41">
        <v>8</v>
      </c>
      <c r="N14" s="41" t="s">
        <v>272</v>
      </c>
      <c r="O14" s="41" t="s">
        <v>175</v>
      </c>
      <c r="Q14" s="41" t="s">
        <v>317</v>
      </c>
      <c r="R14" s="41"/>
      <c r="S14" s="41" t="s">
        <v>318</v>
      </c>
      <c r="T14" s="41" t="str">
        <f>VLOOKUP(O14,全欄位查詢回傳參數!F:F,1,0)</f>
        <v>entryAndExitPermitEndDate</v>
      </c>
    </row>
    <row r="15" spans="1:20" x14ac:dyDescent="0.25">
      <c r="A15" s="58" t="str">
        <f>IF(ISNUMBER(FIND("TWIS",E15)),VLOOKUP(SUBSTITUTE(E15,"TWIS","IWIS"),[1]CIFX_ECSG清單!A:B,2,0),IF(AND(ISNUMBER(FIND("T",LEFT(E15,2))),IF(LEN(E15)-LEN(SUBSTITUTE(E15,"T",""))&gt;1,FALSE,TRUE)),VLOOKUP(SUBSTITUTE(E15,"T",""),[1]CIFX_ECSG清單!A:B,2,0),VLOOKUP(E15,[1]CIFX_ECSG清單!A:B,2,0)))</f>
        <v>PROD</v>
      </c>
      <c r="B15" s="58" t="str">
        <f>_xlfn.IFNA(_xlfn.IFNA(VLOOKUP(E15,[1]PGMTRX!B:J,9,0),VLOOKUP(E15,[2]新服務功能!H:I,2,0)),VLOOKUP(E15,[1]CIFX_ECSG清單!A:B,2,0))</f>
        <v>新世代分行系統(NBS)</v>
      </c>
      <c r="C15" s="58" t="str">
        <f>IF(_xlfn.IFNA(VLOOKUP(E15,[1]新服務功能!H:H,1,0),"舊服務")&lt;&gt;"舊服務","新服務","舊服務")</f>
        <v>舊服務</v>
      </c>
      <c r="D15" s="58" t="s">
        <v>2546</v>
      </c>
      <c r="E15" s="42" t="s">
        <v>21</v>
      </c>
      <c r="F15" s="42" t="s">
        <v>268</v>
      </c>
      <c r="G15" s="42" t="s">
        <v>269</v>
      </c>
      <c r="H15" s="59" t="s">
        <v>2568</v>
      </c>
      <c r="I15" s="59" t="s">
        <v>2370</v>
      </c>
      <c r="J15" s="42" t="s">
        <v>319</v>
      </c>
      <c r="K15" s="42" t="s">
        <v>320</v>
      </c>
      <c r="L15" s="46" t="s">
        <v>2569</v>
      </c>
      <c r="M15" s="42">
        <v>66</v>
      </c>
      <c r="N15" s="42" t="s">
        <v>272</v>
      </c>
      <c r="O15" s="42" t="s">
        <v>177</v>
      </c>
      <c r="P15" s="42"/>
      <c r="Q15" s="42" t="s">
        <v>321</v>
      </c>
      <c r="R15" s="42"/>
      <c r="S15" s="41" t="s">
        <v>322</v>
      </c>
      <c r="T15" s="41" t="str">
        <f>VLOOKUP(O15,全欄位查詢回傳參數!F:F,1,0)</f>
        <v>detailAddressInEnglish</v>
      </c>
    </row>
    <row r="16" spans="1:20" x14ac:dyDescent="0.25">
      <c r="A16" s="58" t="str">
        <f>IF(ISNUMBER(FIND("TWIS",E16)),VLOOKUP(SUBSTITUTE(E16,"TWIS","IWIS"),[1]CIFX_ECSG清單!A:B,2,0),IF(AND(ISNUMBER(FIND("T",LEFT(E16,2))),IF(LEN(E16)-LEN(SUBSTITUTE(E16,"T",""))&gt;1,FALSE,TRUE)),VLOOKUP(SUBSTITUTE(E16,"T",""),[1]CIFX_ECSG清單!A:B,2,0),VLOOKUP(E16,[1]CIFX_ECSG清單!A:B,2,0)))</f>
        <v>PROD</v>
      </c>
      <c r="B16" s="58" t="str">
        <f>_xlfn.IFNA(_xlfn.IFNA(VLOOKUP(E16,[1]PGMTRX!B:J,9,0),VLOOKUP(E16,[2]新服務功能!H:I,2,0)),VLOOKUP(E16,[1]CIFX_ECSG清單!A:B,2,0))</f>
        <v>新世代分行系統(NBS)</v>
      </c>
      <c r="C16" s="58" t="str">
        <f>IF(_xlfn.IFNA(VLOOKUP(E16,[1]新服務功能!H:H,1,0),"舊服務")&lt;&gt;"舊服務","新服務","舊服務")</f>
        <v>舊服務</v>
      </c>
      <c r="D16" s="58" t="s">
        <v>2557</v>
      </c>
      <c r="E16" s="42" t="s">
        <v>21</v>
      </c>
      <c r="F16" s="42" t="s">
        <v>268</v>
      </c>
      <c r="G16" s="42" t="s">
        <v>269</v>
      </c>
      <c r="H16" s="59" t="s">
        <v>2570</v>
      </c>
      <c r="I16" s="59" t="s">
        <v>2370</v>
      </c>
      <c r="J16" s="42" t="s">
        <v>319</v>
      </c>
      <c r="K16" s="42" t="s">
        <v>323</v>
      </c>
      <c r="L16" s="46" t="s">
        <v>2571</v>
      </c>
      <c r="M16" s="42">
        <v>30</v>
      </c>
      <c r="N16" s="42" t="s">
        <v>272</v>
      </c>
      <c r="O16" s="42" t="s">
        <v>179</v>
      </c>
      <c r="P16" s="42"/>
      <c r="Q16" s="42" t="s">
        <v>321</v>
      </c>
      <c r="R16" s="42"/>
      <c r="S16" s="41" t="s">
        <v>324</v>
      </c>
      <c r="T16" s="41" t="str">
        <f>VLOOKUP(O16,全欄位查詢回傳參數!F:F,1,0)</f>
        <v>cityInEnglish</v>
      </c>
    </row>
    <row r="17" spans="1:20" x14ac:dyDescent="0.25">
      <c r="A17" s="58" t="str">
        <f>IF(ISNUMBER(FIND("TWIS",E17)),VLOOKUP(SUBSTITUTE(E17,"TWIS","IWIS"),[1]CIFX_ECSG清單!A:B,2,0),IF(AND(ISNUMBER(FIND("T",LEFT(E17,2))),IF(LEN(E17)-LEN(SUBSTITUTE(E17,"T",""))&gt;1,FALSE,TRUE)),VLOOKUP(SUBSTITUTE(E17,"T",""),[1]CIFX_ECSG清單!A:B,2,0),VLOOKUP(E17,[1]CIFX_ECSG清單!A:B,2,0)))</f>
        <v>PROD</v>
      </c>
      <c r="B17" s="58" t="str">
        <f>_xlfn.IFNA(_xlfn.IFNA(VLOOKUP(E17,[1]PGMTRX!B:J,9,0),VLOOKUP(E17,[2]新服務功能!H:I,2,0)),VLOOKUP(E17,[1]CIFX_ECSG清單!A:B,2,0))</f>
        <v>新世代分行系統(NBS)</v>
      </c>
      <c r="C17" s="58" t="str">
        <f>IF(_xlfn.IFNA(VLOOKUP(E17,[1]新服務功能!H:H,1,0),"舊服務")&lt;&gt;"舊服務","新服務","舊服務")</f>
        <v>舊服務</v>
      </c>
      <c r="D17" s="58" t="s">
        <v>2371</v>
      </c>
      <c r="E17" s="42" t="s">
        <v>21</v>
      </c>
      <c r="F17" s="42" t="s">
        <v>268</v>
      </c>
      <c r="G17" s="42" t="s">
        <v>269</v>
      </c>
      <c r="H17" s="59" t="s">
        <v>2572</v>
      </c>
      <c r="I17" s="59" t="s">
        <v>2561</v>
      </c>
      <c r="J17" s="42" t="s">
        <v>319</v>
      </c>
      <c r="K17" s="42" t="s">
        <v>325</v>
      </c>
      <c r="L17" s="46" t="s">
        <v>2573</v>
      </c>
      <c r="M17" s="42">
        <v>2</v>
      </c>
      <c r="N17" s="42" t="s">
        <v>272</v>
      </c>
      <c r="O17" s="42" t="s">
        <v>181</v>
      </c>
      <c r="P17" s="42"/>
      <c r="Q17" s="42" t="s">
        <v>321</v>
      </c>
      <c r="R17" s="42"/>
      <c r="S17" s="41" t="s">
        <v>326</v>
      </c>
      <c r="T17" s="41" t="str">
        <f>VLOOKUP(O17,全欄位查詢回傳參數!F:F,1,0)</f>
        <v>countryInEnglish</v>
      </c>
    </row>
    <row r="18" spans="1:20" x14ac:dyDescent="0.25">
      <c r="A18" s="58" t="str">
        <f>IF(ISNUMBER(FIND("TWIS",E18)),VLOOKUP(SUBSTITUTE(E18,"TWIS","IWIS"),[1]CIFX_ECSG清單!A:B,2,0),IF(AND(ISNUMBER(FIND("T",LEFT(E18,2))),IF(LEN(E18)-LEN(SUBSTITUTE(E18,"T",""))&gt;1,FALSE,TRUE)),VLOOKUP(SUBSTITUTE(E18,"T",""),[1]CIFX_ECSG清單!A:B,2,0),VLOOKUP(E18,[1]CIFX_ECSG清單!A:B,2,0)))</f>
        <v>PROD</v>
      </c>
      <c r="B18" s="58" t="str">
        <f>_xlfn.IFNA(_xlfn.IFNA(VLOOKUP(E18,[1]PGMTRX!B:J,9,0),VLOOKUP(E18,[2]新服務功能!H:I,2,0)),VLOOKUP(E18,[1]CIFX_ECSG清單!A:B,2,0))</f>
        <v>新世代分行系統(NBS)</v>
      </c>
      <c r="C18" s="58" t="str">
        <f>IF(_xlfn.IFNA(VLOOKUP(E18,[1]新服務功能!H:H,1,0),"舊服務")&lt;&gt;"舊服務","新服務","舊服務")</f>
        <v>舊服務</v>
      </c>
      <c r="D18" s="58" t="s">
        <v>2546</v>
      </c>
      <c r="E18" s="41" t="s">
        <v>21</v>
      </c>
      <c r="F18" s="41" t="s">
        <v>268</v>
      </c>
      <c r="G18" s="41" t="s">
        <v>269</v>
      </c>
      <c r="H18" s="59">
        <v>12</v>
      </c>
      <c r="I18" s="59" t="s">
        <v>2370</v>
      </c>
      <c r="J18" s="41" t="s">
        <v>327</v>
      </c>
      <c r="K18" s="42" t="s">
        <v>328</v>
      </c>
      <c r="L18" s="41" t="s">
        <v>329</v>
      </c>
      <c r="M18" s="41">
        <v>60</v>
      </c>
      <c r="N18" s="41" t="s">
        <v>272</v>
      </c>
      <c r="O18" s="41" t="s">
        <v>183</v>
      </c>
      <c r="Q18" s="41" t="s">
        <v>330</v>
      </c>
      <c r="R18" s="41"/>
      <c r="S18" s="41" t="s">
        <v>331</v>
      </c>
      <c r="T18" s="41" t="str">
        <f>VLOOKUP(O18,全欄位查詢回傳參數!F:F,1,0)</f>
        <v>foreignExchangeContactName</v>
      </c>
    </row>
    <row r="19" spans="1:20" x14ac:dyDescent="0.25">
      <c r="A19" s="58" t="str">
        <f>IF(ISNUMBER(FIND("TWIS",E19)),VLOOKUP(SUBSTITUTE(E19,"TWIS","IWIS"),[1]CIFX_ECSG清單!A:B,2,0),IF(AND(ISNUMBER(FIND("T",LEFT(E19,2))),IF(LEN(E19)-LEN(SUBSTITUTE(E19,"T",""))&gt;1,FALSE,TRUE)),VLOOKUP(SUBSTITUTE(E19,"T",""),[1]CIFX_ECSG清單!A:B,2,0),VLOOKUP(E19,[1]CIFX_ECSG清單!A:B,2,0)))</f>
        <v>PROD</v>
      </c>
      <c r="B19" s="58" t="str">
        <f>_xlfn.IFNA(_xlfn.IFNA(VLOOKUP(E19,[1]PGMTRX!B:J,9,0),VLOOKUP(E19,[2]新服務功能!H:I,2,0)),VLOOKUP(E19,[1]CIFX_ECSG清單!A:B,2,0))</f>
        <v>新世代分行系統(NBS)</v>
      </c>
      <c r="C19" s="58" t="str">
        <f>IF(_xlfn.IFNA(VLOOKUP(E19,[1]新服務功能!H:H,1,0),"舊服務")&lt;&gt;"舊服務","新服務","舊服務")</f>
        <v>舊服務</v>
      </c>
      <c r="D19" s="58" t="s">
        <v>2371</v>
      </c>
      <c r="E19" s="41" t="s">
        <v>21</v>
      </c>
      <c r="F19" s="41" t="s">
        <v>268</v>
      </c>
      <c r="G19" s="41" t="s">
        <v>269</v>
      </c>
      <c r="H19" s="59">
        <v>13</v>
      </c>
      <c r="I19" s="59" t="s">
        <v>2370</v>
      </c>
      <c r="J19" s="41" t="s">
        <v>332</v>
      </c>
      <c r="K19" s="42" t="s">
        <v>333</v>
      </c>
      <c r="L19" s="41" t="s">
        <v>334</v>
      </c>
      <c r="M19" s="41">
        <v>30</v>
      </c>
      <c r="N19" s="41" t="s">
        <v>272</v>
      </c>
      <c r="O19" s="41" t="s">
        <v>185</v>
      </c>
      <c r="Q19" s="41" t="s">
        <v>335</v>
      </c>
      <c r="R19" s="41"/>
      <c r="S19" s="41" t="s">
        <v>336</v>
      </c>
      <c r="T19" s="41" t="str">
        <f>VLOOKUP(O19,全欄位查詢回傳參數!F:F,1,0)</f>
        <v>foreignExchangeContactPhoneNumber</v>
      </c>
    </row>
    <row r="20" spans="1:20" ht="54" x14ac:dyDescent="0.25">
      <c r="A20" s="58" t="str">
        <f>IF(ISNUMBER(FIND("TWIS",E20)),VLOOKUP(SUBSTITUTE(E20,"TWIS","IWIS"),[1]CIFX_ECSG清單!A:B,2,0),IF(AND(ISNUMBER(FIND("T",LEFT(E20,2))),IF(LEN(E20)-LEN(SUBSTITUTE(E20,"T",""))&gt;1,FALSE,TRUE)),VLOOKUP(SUBSTITUTE(E20,"T",""),[1]CIFX_ECSG清單!A:B,2,0),VLOOKUP(E20,[1]CIFX_ECSG清單!A:B,2,0)))</f>
        <v>PROD</v>
      </c>
      <c r="B20" s="58" t="str">
        <f>_xlfn.IFNA(_xlfn.IFNA(VLOOKUP(E20,[1]PGMTRX!B:J,9,0),VLOOKUP(E20,[2]新服務功能!H:I,2,0)),VLOOKUP(E20,[1]CIFX_ECSG清單!A:B,2,0))</f>
        <v>新世代分行系統(NBS)</v>
      </c>
      <c r="C20" s="58" t="str">
        <f>IF(_xlfn.IFNA(VLOOKUP(E20,[1]新服務功能!H:H,1,0),"舊服務")&lt;&gt;"舊服務","新服務","舊服務")</f>
        <v>舊服務</v>
      </c>
      <c r="D20" s="58" t="s">
        <v>2371</v>
      </c>
      <c r="E20" s="41" t="s">
        <v>21</v>
      </c>
      <c r="F20" s="41" t="s">
        <v>268</v>
      </c>
      <c r="G20" s="41" t="s">
        <v>269</v>
      </c>
      <c r="H20" s="59">
        <v>14</v>
      </c>
      <c r="I20" s="59" t="s">
        <v>2561</v>
      </c>
      <c r="J20" s="41" t="s">
        <v>337</v>
      </c>
      <c r="K20" s="42" t="s">
        <v>337</v>
      </c>
      <c r="L20" s="41" t="s">
        <v>338</v>
      </c>
      <c r="M20" s="41">
        <v>4</v>
      </c>
      <c r="N20" s="41" t="s">
        <v>272</v>
      </c>
      <c r="O20" s="41" t="s">
        <v>187</v>
      </c>
      <c r="Q20" s="41" t="s">
        <v>339</v>
      </c>
      <c r="R20" s="61" t="s">
        <v>2574</v>
      </c>
      <c r="S20" s="41" t="s">
        <v>340</v>
      </c>
      <c r="T20" s="41" t="str">
        <f>VLOOKUP(O20,全欄位查詢回傳參數!F:F,1,0)</f>
        <v>originalIcProcessingMethod</v>
      </c>
    </row>
    <row r="21" spans="1:20" ht="27" x14ac:dyDescent="0.25">
      <c r="A21" s="58" t="str">
        <f>IF(ISNUMBER(FIND("TWIS",E21)),VLOOKUP(SUBSTITUTE(E21,"TWIS","IWIS"),[1]CIFX_ECSG清單!A:B,2,0),IF(AND(ISNUMBER(FIND("T",LEFT(E21,2))),IF(LEN(E21)-LEN(SUBSTITUTE(E21,"T",""))&gt;1,FALSE,TRUE)),VLOOKUP(SUBSTITUTE(E21,"T",""),[1]CIFX_ECSG清單!A:B,2,0),VLOOKUP(E21,[1]CIFX_ECSG清單!A:B,2,0)))</f>
        <v>PROD</v>
      </c>
      <c r="B21" s="58" t="str">
        <f>_xlfn.IFNA(_xlfn.IFNA(VLOOKUP(E21,[1]PGMTRX!B:J,9,0),VLOOKUP(E21,[2]新服務功能!H:I,2,0)),VLOOKUP(E21,[1]CIFX_ECSG清單!A:B,2,0))</f>
        <v>新世代分行系統(NBS)</v>
      </c>
      <c r="C21" s="58" t="str">
        <f>IF(_xlfn.IFNA(VLOOKUP(E21,[1]新服務功能!H:H,1,0),"舊服務")&lt;&gt;"舊服務","新服務","舊服務")</f>
        <v>舊服務</v>
      </c>
      <c r="D21" s="58" t="s">
        <v>2371</v>
      </c>
      <c r="E21" s="41" t="s">
        <v>21</v>
      </c>
      <c r="F21" s="41" t="s">
        <v>268</v>
      </c>
      <c r="G21" s="41" t="s">
        <v>269</v>
      </c>
      <c r="H21" s="59">
        <v>15</v>
      </c>
      <c r="I21" s="59" t="s">
        <v>2370</v>
      </c>
      <c r="J21" s="41" t="s">
        <v>341</v>
      </c>
      <c r="K21" s="42" t="s">
        <v>342</v>
      </c>
      <c r="L21" s="41" t="s">
        <v>343</v>
      </c>
      <c r="M21" s="41">
        <v>1</v>
      </c>
      <c r="N21" s="41" t="s">
        <v>272</v>
      </c>
      <c r="O21" s="41" t="s">
        <v>189</v>
      </c>
      <c r="Q21" s="41" t="s">
        <v>344</v>
      </c>
      <c r="R21" s="61" t="s">
        <v>2575</v>
      </c>
      <c r="S21" s="41" t="s">
        <v>345</v>
      </c>
      <c r="T21" s="41" t="str">
        <f>VLOOKUP(O21,全欄位查詢回傳參數!F:F,1,0)</f>
        <v>officeFlag</v>
      </c>
    </row>
    <row r="22" spans="1:20" x14ac:dyDescent="0.25">
      <c r="A22" s="58" t="str">
        <f>IF(ISNUMBER(FIND("TWIS",E22)),VLOOKUP(SUBSTITUTE(E22,"TWIS","IWIS"),[1]CIFX_ECSG清單!A:B,2,0),IF(AND(ISNUMBER(FIND("T",LEFT(E22,2))),IF(LEN(E22)-LEN(SUBSTITUTE(E22,"T",""))&gt;1,FALSE,TRUE)),VLOOKUP(SUBSTITUTE(E22,"T",""),[1]CIFX_ECSG清單!A:B,2,0),VLOOKUP(E22,[1]CIFX_ECSG清單!A:B,2,0)))</f>
        <v>PROD</v>
      </c>
      <c r="B22" s="58" t="str">
        <f>_xlfn.IFNA(_xlfn.IFNA(VLOOKUP(E22,[1]PGMTRX!B:J,9,0),VLOOKUP(E22,[2]新服務功能!H:I,2,0)),VLOOKUP(E22,[1]CIFX_ECSG清單!A:B,2,0))</f>
        <v>新世代分行系統(NBS)</v>
      </c>
      <c r="C22" s="58" t="str">
        <f>IF(_xlfn.IFNA(VLOOKUP(E22,[1]新服務功能!H:H,1,0),"舊服務")&lt;&gt;"舊服務","新服務","舊服務")</f>
        <v>舊服務</v>
      </c>
      <c r="D22" s="58" t="s">
        <v>2546</v>
      </c>
      <c r="E22" s="41" t="s">
        <v>21</v>
      </c>
      <c r="F22" s="41" t="s">
        <v>268</v>
      </c>
      <c r="G22" s="41" t="s">
        <v>269</v>
      </c>
      <c r="H22" s="59">
        <v>18</v>
      </c>
      <c r="I22" s="59" t="s">
        <v>2370</v>
      </c>
      <c r="J22" s="41" t="s">
        <v>347</v>
      </c>
      <c r="K22" s="42" t="s">
        <v>348</v>
      </c>
      <c r="L22" s="41" t="s">
        <v>349</v>
      </c>
      <c r="M22" s="41">
        <v>20</v>
      </c>
      <c r="N22" s="41" t="s">
        <v>272</v>
      </c>
      <c r="O22" s="41" t="s">
        <v>2576</v>
      </c>
      <c r="Q22" s="41" t="s">
        <v>350</v>
      </c>
      <c r="R22" s="41"/>
      <c r="S22" s="41" t="s">
        <v>351</v>
      </c>
      <c r="T22" s="41" t="str">
        <f>VLOOKUP(O22,全欄位查詢回傳參數!F:F,1,0)</f>
        <v>noticeForDepositAndRemittance</v>
      </c>
    </row>
    <row r="23" spans="1:20" x14ac:dyDescent="0.25">
      <c r="A23" s="58" t="str">
        <f>IF(ISNUMBER(FIND("TWIS",E23)),VLOOKUP(SUBSTITUTE(E23,"TWIS","IWIS"),[1]CIFX_ECSG清單!A:B,2,0),IF(AND(ISNUMBER(FIND("T",LEFT(E23,2))),IF(LEN(E23)-LEN(SUBSTITUTE(E23,"T",""))&gt;1,FALSE,TRUE)),VLOOKUP(SUBSTITUTE(E23,"T",""),[1]CIFX_ECSG清單!A:B,2,0),VLOOKUP(E23,[1]CIFX_ECSG清單!A:B,2,0)))</f>
        <v>PROD</v>
      </c>
      <c r="B23" s="58" t="str">
        <f>_xlfn.IFNA(_xlfn.IFNA(VLOOKUP(E23,[1]PGMTRX!B:J,9,0),VLOOKUP(E23,[2]新服務功能!H:I,2,0)),VLOOKUP(E23,[1]CIFX_ECSG清單!A:B,2,0))</f>
        <v>新世代分行系統(NBS)</v>
      </c>
      <c r="C23" s="58" t="str">
        <f>IF(_xlfn.IFNA(VLOOKUP(E23,[1]新服務功能!H:H,1,0),"舊服務")&lt;&gt;"舊服務","新服務","舊服務")</f>
        <v>舊服務</v>
      </c>
      <c r="D23" s="58" t="s">
        <v>2371</v>
      </c>
      <c r="E23" s="41" t="s">
        <v>21</v>
      </c>
      <c r="F23" s="41" t="s">
        <v>268</v>
      </c>
      <c r="G23" s="41" t="s">
        <v>269</v>
      </c>
      <c r="H23" s="59">
        <v>19</v>
      </c>
      <c r="I23" s="59" t="s">
        <v>2561</v>
      </c>
      <c r="J23" s="41" t="s">
        <v>352</v>
      </c>
      <c r="K23" s="42" t="s">
        <v>353</v>
      </c>
      <c r="L23" s="41" t="s">
        <v>354</v>
      </c>
      <c r="M23" s="41">
        <v>8</v>
      </c>
      <c r="N23" s="41" t="s">
        <v>272</v>
      </c>
      <c r="O23" s="41" t="s">
        <v>49</v>
      </c>
      <c r="Q23" s="41" t="s">
        <v>355</v>
      </c>
      <c r="R23" s="41"/>
      <c r="S23" s="41" t="s">
        <v>356</v>
      </c>
      <c r="T23" s="41" t="str">
        <f>VLOOKUP(O23,全欄位查詢回傳參數!F:F,1,0)</f>
        <v>birthday</v>
      </c>
    </row>
    <row r="24" spans="1:20" x14ac:dyDescent="0.25">
      <c r="A24" s="58" t="str">
        <f>IF(ISNUMBER(FIND("TWIS",E24)),VLOOKUP(SUBSTITUTE(E24,"TWIS","IWIS"),[1]CIFX_ECSG清單!A:B,2,0),IF(AND(ISNUMBER(FIND("T",LEFT(E24,2))),IF(LEN(E24)-LEN(SUBSTITUTE(E24,"T",""))&gt;1,FALSE,TRUE)),VLOOKUP(SUBSTITUTE(E24,"T",""),[1]CIFX_ECSG清單!A:B,2,0),VLOOKUP(E24,[1]CIFX_ECSG清單!A:B,2,0)))</f>
        <v>PROD</v>
      </c>
      <c r="B24" s="58" t="str">
        <f>_xlfn.IFNA(_xlfn.IFNA(VLOOKUP(E24,[1]PGMTRX!B:J,9,0),VLOOKUP(E24,[2]新服務功能!H:I,2,0)),VLOOKUP(E24,[1]CIFX_ECSG清單!A:B,2,0))</f>
        <v>新世代分行系統(NBS)</v>
      </c>
      <c r="C24" s="58" t="str">
        <f>IF(_xlfn.IFNA(VLOOKUP(E24,[1]新服務功能!H:H,1,0),"舊服務")&lt;&gt;"舊服務","新服務","舊服務")</f>
        <v>舊服務</v>
      </c>
      <c r="D24" s="58" t="s">
        <v>2546</v>
      </c>
      <c r="E24" s="41" t="s">
        <v>21</v>
      </c>
      <c r="F24" s="41" t="s">
        <v>268</v>
      </c>
      <c r="G24" s="41" t="s">
        <v>269</v>
      </c>
      <c r="H24" s="59">
        <v>20</v>
      </c>
      <c r="I24" s="59" t="s">
        <v>2370</v>
      </c>
      <c r="J24" s="41" t="s">
        <v>357</v>
      </c>
      <c r="K24" s="42" t="s">
        <v>358</v>
      </c>
      <c r="L24" s="41" t="s">
        <v>359</v>
      </c>
      <c r="M24" s="41">
        <v>80</v>
      </c>
      <c r="N24" s="41" t="s">
        <v>272</v>
      </c>
      <c r="O24" s="41" t="s">
        <v>47</v>
      </c>
      <c r="Q24" s="41" t="s">
        <v>360</v>
      </c>
      <c r="R24" s="41"/>
      <c r="S24" s="41" t="s">
        <v>361</v>
      </c>
      <c r="T24" s="41" t="str">
        <f>VLOOKUP(O24,全欄位查詢回傳參數!F:F,1,0)</f>
        <v>customerName</v>
      </c>
    </row>
    <row r="25" spans="1:20" x14ac:dyDescent="0.25">
      <c r="A25" s="58" t="str">
        <f>IF(ISNUMBER(FIND("TWIS",E25)),VLOOKUP(SUBSTITUTE(E25,"TWIS","IWIS"),[1]CIFX_ECSG清單!A:B,2,0),IF(AND(ISNUMBER(FIND("T",LEFT(E25,2))),IF(LEN(E25)-LEN(SUBSTITUTE(E25,"T",""))&gt;1,FALSE,TRUE)),VLOOKUP(SUBSTITUTE(E25,"T",""),[1]CIFX_ECSG清單!A:B,2,0),VLOOKUP(E25,[1]CIFX_ECSG清單!A:B,2,0)))</f>
        <v>PROD</v>
      </c>
      <c r="B25" s="58" t="str">
        <f>_xlfn.IFNA(_xlfn.IFNA(VLOOKUP(E25,[1]PGMTRX!B:J,9,0),VLOOKUP(E25,[2]新服務功能!H:I,2,0)),VLOOKUP(E25,[1]CIFX_ECSG清單!A:B,2,0))</f>
        <v>新世代分行系統(NBS)</v>
      </c>
      <c r="C25" s="58" t="str">
        <f>IF(_xlfn.IFNA(VLOOKUP(E25,[1]新服務功能!H:H,1,0),"舊服務")&lt;&gt;"舊服務","新服務","舊服務")</f>
        <v>舊服務</v>
      </c>
      <c r="D25" s="58" t="s">
        <v>2371</v>
      </c>
      <c r="E25" s="41" t="s">
        <v>21</v>
      </c>
      <c r="F25" s="41" t="s">
        <v>268</v>
      </c>
      <c r="G25" s="41" t="s">
        <v>269</v>
      </c>
      <c r="H25" s="59">
        <v>21</v>
      </c>
      <c r="I25" s="59" t="s">
        <v>2561</v>
      </c>
      <c r="J25" s="41" t="s">
        <v>362</v>
      </c>
      <c r="K25" s="42" t="s">
        <v>363</v>
      </c>
      <c r="L25" s="41" t="s">
        <v>364</v>
      </c>
      <c r="M25" s="41">
        <v>2</v>
      </c>
      <c r="N25" s="41" t="s">
        <v>272</v>
      </c>
      <c r="O25" s="41" t="s">
        <v>77</v>
      </c>
      <c r="Q25" s="41" t="s">
        <v>365</v>
      </c>
      <c r="R25" s="41"/>
      <c r="S25" s="41" t="s">
        <v>366</v>
      </c>
      <c r="T25" s="41" t="str">
        <f>VLOOKUP(O25,全欄位查詢回傳參數!F:F,1,0)</f>
        <v>registeredCountry</v>
      </c>
    </row>
    <row r="26" spans="1:20" ht="94.5" x14ac:dyDescent="0.25">
      <c r="A26" s="58" t="str">
        <f>IF(ISNUMBER(FIND("TWIS",E26)),VLOOKUP(SUBSTITUTE(E26,"TWIS","IWIS"),[1]CIFX_ECSG清單!A:B,2,0),IF(AND(ISNUMBER(FIND("T",LEFT(E26,2))),IF(LEN(E26)-LEN(SUBSTITUTE(E26,"T",""))&gt;1,FALSE,TRUE)),VLOOKUP(SUBSTITUTE(E26,"T",""),[1]CIFX_ECSG清單!A:B,2,0),VLOOKUP(E26,[1]CIFX_ECSG清單!A:B,2,0)))</f>
        <v>PROD</v>
      </c>
      <c r="B26" s="58" t="str">
        <f>_xlfn.IFNA(_xlfn.IFNA(VLOOKUP(E26,[1]PGMTRX!B:J,9,0),VLOOKUP(E26,[2]新服務功能!H:I,2,0)),VLOOKUP(E26,[1]CIFX_ECSG清單!A:B,2,0))</f>
        <v>新世代分行系統(NBS)</v>
      </c>
      <c r="C26" s="58" t="str">
        <f>IF(_xlfn.IFNA(VLOOKUP(E26,[1]新服務功能!H:H,1,0),"舊服務")&lt;&gt;"舊服務","新服務","舊服務")</f>
        <v>舊服務</v>
      </c>
      <c r="D26" s="58" t="s">
        <v>2546</v>
      </c>
      <c r="E26" s="41" t="s">
        <v>21</v>
      </c>
      <c r="F26" s="41" t="s">
        <v>268</v>
      </c>
      <c r="G26" s="41" t="s">
        <v>2563</v>
      </c>
      <c r="H26" s="59">
        <v>22</v>
      </c>
      <c r="I26" s="59" t="s">
        <v>2561</v>
      </c>
      <c r="J26" s="41" t="s">
        <v>367</v>
      </c>
      <c r="K26" s="42" t="s">
        <v>368</v>
      </c>
      <c r="L26" s="41" t="s">
        <v>369</v>
      </c>
      <c r="M26" s="41">
        <v>1</v>
      </c>
      <c r="N26" s="41" t="s">
        <v>272</v>
      </c>
      <c r="O26" s="41" t="s">
        <v>83</v>
      </c>
      <c r="Q26" s="41" t="s">
        <v>370</v>
      </c>
      <c r="R26" s="61" t="s">
        <v>2577</v>
      </c>
      <c r="S26" s="41" t="s">
        <v>371</v>
      </c>
      <c r="T26" s="41" t="str">
        <f>VLOOKUP(O26,全欄位查詢回傳參數!F:F,1,0)</f>
        <v>customerPropertyType</v>
      </c>
    </row>
    <row r="27" spans="1:20" x14ac:dyDescent="0.25">
      <c r="A27" s="58" t="str">
        <f>IF(ISNUMBER(FIND("TWIS",E27)),VLOOKUP(SUBSTITUTE(E27,"TWIS","IWIS"),[1]CIFX_ECSG清單!A:B,2,0),IF(AND(ISNUMBER(FIND("T",LEFT(E27,2))),IF(LEN(E27)-LEN(SUBSTITUTE(E27,"T",""))&gt;1,FALSE,TRUE)),VLOOKUP(SUBSTITUTE(E27,"T",""),[1]CIFX_ECSG清單!A:B,2,0),VLOOKUP(E27,[1]CIFX_ECSG清單!A:B,2,0)))</f>
        <v>PROD</v>
      </c>
      <c r="B27" s="58" t="str">
        <f>_xlfn.IFNA(_xlfn.IFNA(VLOOKUP(E27,[1]PGMTRX!B:J,9,0),VLOOKUP(E27,[2]新服務功能!H:I,2,0)),VLOOKUP(E27,[1]CIFX_ECSG清單!A:B,2,0))</f>
        <v>新世代分行系統(NBS)</v>
      </c>
      <c r="C27" s="58" t="str">
        <f>IF(_xlfn.IFNA(VLOOKUP(E27,[1]新服務功能!H:H,1,0),"舊服務")&lt;&gt;"舊服務","新服務","舊服務")</f>
        <v>舊服務</v>
      </c>
      <c r="D27" s="58" t="s">
        <v>2371</v>
      </c>
      <c r="E27" s="42" t="s">
        <v>21</v>
      </c>
      <c r="F27" s="41" t="s">
        <v>268</v>
      </c>
      <c r="G27" s="42" t="s">
        <v>269</v>
      </c>
      <c r="H27" s="59">
        <v>23</v>
      </c>
      <c r="I27" s="59" t="s">
        <v>2561</v>
      </c>
      <c r="J27" s="42" t="s">
        <v>372</v>
      </c>
      <c r="K27" s="42" t="s">
        <v>373</v>
      </c>
      <c r="L27" s="42" t="s">
        <v>374</v>
      </c>
      <c r="M27" s="42">
        <v>6</v>
      </c>
      <c r="N27" s="42" t="s">
        <v>272</v>
      </c>
      <c r="O27" s="42" t="s">
        <v>81</v>
      </c>
      <c r="P27" s="42"/>
      <c r="Q27" s="42" t="s">
        <v>375</v>
      </c>
      <c r="R27" s="42"/>
      <c r="S27" s="41" t="s">
        <v>376</v>
      </c>
      <c r="T27" s="41" t="str">
        <f>VLOOKUP(O27,全欄位查詢回傳參數!F:F,1,0)</f>
        <v>industrialCodeForDgbas</v>
      </c>
    </row>
    <row r="28" spans="1:20" x14ac:dyDescent="0.25">
      <c r="A28" s="58" t="str">
        <f>IF(ISNUMBER(FIND("TWIS",E28)),VLOOKUP(SUBSTITUTE(E28,"TWIS","IWIS"),[1]CIFX_ECSG清單!A:B,2,0),IF(AND(ISNUMBER(FIND("T",LEFT(E28,2))),IF(LEN(E28)-LEN(SUBSTITUTE(E28,"T",""))&gt;1,FALSE,TRUE)),VLOOKUP(SUBSTITUTE(E28,"T",""),[1]CIFX_ECSG清單!A:B,2,0),VLOOKUP(E28,[1]CIFX_ECSG清單!A:B,2,0)))</f>
        <v>PROD</v>
      </c>
      <c r="B28" s="58" t="str">
        <f>_xlfn.IFNA(_xlfn.IFNA(VLOOKUP(E28,[1]PGMTRX!B:J,9,0),VLOOKUP(E28,[2]新服務功能!H:I,2,0)),VLOOKUP(E28,[1]CIFX_ECSG清單!A:B,2,0))</f>
        <v>新世代分行系統(NBS)</v>
      </c>
      <c r="C28" s="58" t="str">
        <f>IF(_xlfn.IFNA(VLOOKUP(E28,[1]新服務功能!H:H,1,0),"舊服務")&lt;&gt;"舊服務","新服務","舊服務")</f>
        <v>舊服務</v>
      </c>
      <c r="D28" s="58" t="s">
        <v>2371</v>
      </c>
      <c r="E28" s="42" t="s">
        <v>21</v>
      </c>
      <c r="F28" s="41" t="s">
        <v>268</v>
      </c>
      <c r="G28" s="42" t="s">
        <v>269</v>
      </c>
      <c r="H28" s="59">
        <v>24</v>
      </c>
      <c r="I28" s="59" t="s">
        <v>2370</v>
      </c>
      <c r="J28" s="42" t="s">
        <v>2372</v>
      </c>
      <c r="K28" s="42" t="s">
        <v>377</v>
      </c>
      <c r="L28" s="42" t="s">
        <v>378</v>
      </c>
      <c r="M28" s="42">
        <v>9</v>
      </c>
      <c r="N28" s="42" t="s">
        <v>272</v>
      </c>
      <c r="O28" s="42" t="s">
        <v>191</v>
      </c>
      <c r="P28" s="42"/>
      <c r="Q28" s="42" t="s">
        <v>379</v>
      </c>
      <c r="R28" s="42"/>
      <c r="S28" s="41" t="s">
        <v>380</v>
      </c>
      <c r="T28" s="41" t="str">
        <f>VLOOKUP(O28,全欄位查詢回傳參數!F:F,1,0)</f>
        <v>diplomaticIdentificationNumber</v>
      </c>
    </row>
    <row r="29" spans="1:20" hidden="1" x14ac:dyDescent="0.25">
      <c r="A29" s="58" t="str">
        <f>IF(ISNUMBER(FIND("TWIS",E29)),VLOOKUP(SUBSTITUTE(E29,"TWIS","IWIS"),[1]CIFX_ECSG清單!A:B,2,0),IF(AND(ISNUMBER(FIND("T",LEFT(E29,2))),IF(LEN(E29)-LEN(SUBSTITUTE(E29,"T",""))&gt;1,FALSE,TRUE)),VLOOKUP(SUBSTITUTE(E29,"T",""),[1]CIFX_ECSG清單!A:B,2,0),VLOOKUP(E29,[1]CIFX_ECSG清單!A:B,2,0)))</f>
        <v>PROD</v>
      </c>
      <c r="B29" s="58" t="str">
        <f>_xlfn.IFNA(_xlfn.IFNA(VLOOKUP(E29,[1]PGMTRX!B:J,9,0),VLOOKUP(E29,[2]新服務功能!H:I,2,0)),VLOOKUP(E29,[1]CIFX_ECSG清單!A:B,2,0))</f>
        <v>新世代分行系統(NBS)</v>
      </c>
      <c r="C29" s="58" t="str">
        <f>IF(_xlfn.IFNA(VLOOKUP(E29,[1]新服務功能!H:H,1,0),"舊服務")&lt;&gt;"舊服務","新服務","舊服務")</f>
        <v>舊服務</v>
      </c>
      <c r="D29" s="58" t="s">
        <v>2371</v>
      </c>
      <c r="E29" s="41" t="s">
        <v>2373</v>
      </c>
      <c r="F29" s="41" t="s">
        <v>381</v>
      </c>
      <c r="G29" s="41" t="s">
        <v>2578</v>
      </c>
      <c r="H29" s="59">
        <v>1</v>
      </c>
      <c r="I29" s="59" t="s">
        <v>2579</v>
      </c>
      <c r="J29" s="41" t="s">
        <v>667</v>
      </c>
      <c r="K29" s="42" t="s">
        <v>2497</v>
      </c>
      <c r="L29" s="41" t="s">
        <v>2580</v>
      </c>
      <c r="M29" s="41">
        <v>10</v>
      </c>
      <c r="N29" s="41" t="s">
        <v>2375</v>
      </c>
      <c r="O29" s="41" t="s">
        <v>123</v>
      </c>
      <c r="Q29" s="42"/>
      <c r="R29" s="42"/>
      <c r="S29" s="41" t="s">
        <v>274</v>
      </c>
      <c r="T29" s="41"/>
    </row>
    <row r="30" spans="1:20" hidden="1" x14ac:dyDescent="0.25">
      <c r="A30" s="58" t="str">
        <f>IF(ISNUMBER(FIND("TWIS",E30)),VLOOKUP(SUBSTITUTE(E30,"TWIS","IWIS"),[1]CIFX_ECSG清單!A:B,2,0),IF(AND(ISNUMBER(FIND("T",LEFT(E30,2))),IF(LEN(E30)-LEN(SUBSTITUTE(E30,"T",""))&gt;1,FALSE,TRUE)),VLOOKUP(SUBSTITUTE(E30,"T",""),[1]CIFX_ECSG清單!A:B,2,0),VLOOKUP(E30,[1]CIFX_ECSG清單!A:B,2,0)))</f>
        <v>PROD</v>
      </c>
      <c r="B30" s="58" t="str">
        <f>_xlfn.IFNA(_xlfn.IFNA(VLOOKUP(E30,[1]PGMTRX!B:J,9,0),VLOOKUP(E30,[2]新服務功能!H:I,2,0)),VLOOKUP(E30,[1]CIFX_ECSG清單!A:B,2,0))</f>
        <v>新世代分行系統(NBS)</v>
      </c>
      <c r="C30" s="58" t="str">
        <f>IF(_xlfn.IFNA(VLOOKUP(E30,[1]新服務功能!H:H,1,0),"舊服務")&lt;&gt;"舊服務","新服務","舊服務")</f>
        <v>舊服務</v>
      </c>
      <c r="D30" s="58" t="s">
        <v>2546</v>
      </c>
      <c r="E30" s="41" t="s">
        <v>2373</v>
      </c>
      <c r="F30" s="41" t="s">
        <v>381</v>
      </c>
      <c r="G30" s="41" t="s">
        <v>2578</v>
      </c>
      <c r="H30" s="59">
        <v>2</v>
      </c>
      <c r="I30" s="59" t="s">
        <v>2579</v>
      </c>
      <c r="J30" s="41" t="s">
        <v>436</v>
      </c>
      <c r="K30" s="42" t="s">
        <v>353</v>
      </c>
      <c r="L30" s="41" t="s">
        <v>2581</v>
      </c>
      <c r="M30" s="41">
        <v>8</v>
      </c>
      <c r="N30" s="41" t="s">
        <v>2375</v>
      </c>
      <c r="O30" s="41" t="s">
        <v>49</v>
      </c>
      <c r="Q30" s="42"/>
      <c r="R30" s="42"/>
      <c r="S30" s="41" t="s">
        <v>356</v>
      </c>
      <c r="T30" s="41"/>
    </row>
    <row r="31" spans="1:20" x14ac:dyDescent="0.25">
      <c r="A31" s="58" t="str">
        <f>IF(ISNUMBER(FIND("TWIS",E31)),VLOOKUP(SUBSTITUTE(E31,"TWIS","IWIS"),[1]CIFX_ECSG清單!A:B,2,0),IF(AND(ISNUMBER(FIND("T",LEFT(E31,2))),IF(LEN(E31)-LEN(SUBSTITUTE(E31,"T",""))&gt;1,FALSE,TRUE)),VLOOKUP(SUBSTITUTE(E31,"T",""),[1]CIFX_ECSG清單!A:B,2,0),VLOOKUP(E31,[1]CIFX_ECSG清單!A:B,2,0)))</f>
        <v>PROD</v>
      </c>
      <c r="B31" s="58" t="str">
        <f>_xlfn.IFNA(_xlfn.IFNA(VLOOKUP(E31,[1]PGMTRX!B:J,9,0),VLOOKUP(E31,[2]新服務功能!H:I,2,0)),VLOOKUP(E31,[1]CIFX_ECSG清單!A:B,2,0))</f>
        <v>新世代分行系統(NBS)</v>
      </c>
      <c r="C31" s="58" t="str">
        <f>IF(_xlfn.IFNA(VLOOKUP(E31,[1]新服務功能!H:H,1,0),"舊服務")&lt;&gt;"舊服務","新服務","舊服務")</f>
        <v>舊服務</v>
      </c>
      <c r="D31" s="58" t="s">
        <v>2371</v>
      </c>
      <c r="E31" s="41" t="s">
        <v>2373</v>
      </c>
      <c r="F31" s="41" t="s">
        <v>381</v>
      </c>
      <c r="G31" s="41" t="s">
        <v>2374</v>
      </c>
      <c r="H31" s="59">
        <v>1</v>
      </c>
      <c r="I31" s="59" t="s">
        <v>2370</v>
      </c>
      <c r="J31" s="41" t="s">
        <v>382</v>
      </c>
      <c r="K31" s="42" t="s">
        <v>358</v>
      </c>
      <c r="L31" s="41" t="s">
        <v>359</v>
      </c>
      <c r="M31" s="41">
        <v>80</v>
      </c>
      <c r="N31" s="41" t="s">
        <v>2375</v>
      </c>
      <c r="O31" s="41" t="s">
        <v>47</v>
      </c>
      <c r="Q31" s="42" t="s">
        <v>360</v>
      </c>
      <c r="R31" s="42"/>
      <c r="S31" s="41" t="s">
        <v>361</v>
      </c>
      <c r="T31" s="41" t="str">
        <f>VLOOKUP(O31,全欄位查詢回傳參數!F:F,1,0)</f>
        <v>customerName</v>
      </c>
    </row>
    <row r="32" spans="1:20" x14ac:dyDescent="0.25">
      <c r="A32" s="58" t="str">
        <f>IF(ISNUMBER(FIND("TWIS",E32)),VLOOKUP(SUBSTITUTE(E32,"TWIS","IWIS"),[1]CIFX_ECSG清單!A:B,2,0),IF(AND(ISNUMBER(FIND("T",LEFT(E32,2))),IF(LEN(E32)-LEN(SUBSTITUTE(E32,"T",""))&gt;1,FALSE,TRUE)),VLOOKUP(SUBSTITUTE(E32,"T",""),[1]CIFX_ECSG清單!A:B,2,0),VLOOKUP(E32,[1]CIFX_ECSG清單!A:B,2,0)))</f>
        <v>PROD</v>
      </c>
      <c r="B32" s="58" t="str">
        <f>_xlfn.IFNA(_xlfn.IFNA(VLOOKUP(E32,[1]PGMTRX!B:J,9,0),VLOOKUP(E32,[2]新服務功能!H:I,2,0)),VLOOKUP(E32,[1]CIFX_ECSG清單!A:B,2,0))</f>
        <v>新世代分行系統(NBS)</v>
      </c>
      <c r="C32" s="58" t="str">
        <f>IF(_xlfn.IFNA(VLOOKUP(E32,[1]新服務功能!H:H,1,0),"舊服務")&lt;&gt;"舊服務","新服務","舊服務")</f>
        <v>舊服務</v>
      </c>
      <c r="D32" s="58" t="s">
        <v>2371</v>
      </c>
      <c r="E32" s="41" t="s">
        <v>2373</v>
      </c>
      <c r="F32" s="41" t="s">
        <v>381</v>
      </c>
      <c r="G32" s="41" t="s">
        <v>2582</v>
      </c>
      <c r="H32" s="59">
        <v>2</v>
      </c>
      <c r="I32" s="59" t="s">
        <v>2370</v>
      </c>
      <c r="J32" s="41" t="s">
        <v>352</v>
      </c>
      <c r="K32" s="42" t="s">
        <v>353</v>
      </c>
      <c r="L32" s="41" t="s">
        <v>354</v>
      </c>
      <c r="M32" s="41">
        <v>8</v>
      </c>
      <c r="N32" s="41" t="s">
        <v>2375</v>
      </c>
      <c r="O32" s="41" t="s">
        <v>49</v>
      </c>
      <c r="Q32" s="42" t="s">
        <v>355</v>
      </c>
      <c r="R32" s="42"/>
      <c r="S32" s="41" t="s">
        <v>356</v>
      </c>
      <c r="T32" s="41" t="str">
        <f>VLOOKUP(O32,全欄位查詢回傳參數!F:F,1,0)</f>
        <v>birthday</v>
      </c>
    </row>
    <row r="33" spans="1:22" x14ac:dyDescent="0.25">
      <c r="A33" s="58" t="str">
        <f>IF(ISNUMBER(FIND("TWIS",E33)),VLOOKUP(SUBSTITUTE(E33,"TWIS","IWIS"),[1]CIFX_ECSG清單!A:B,2,0),IF(AND(ISNUMBER(FIND("T",LEFT(E33,2))),IF(LEN(E33)-LEN(SUBSTITUTE(E33,"T",""))&gt;1,FALSE,TRUE)),VLOOKUP(SUBSTITUTE(E33,"T",""),[1]CIFX_ECSG清單!A:B,2,0),VLOOKUP(E33,[1]CIFX_ECSG清單!A:B,2,0)))</f>
        <v>PROD</v>
      </c>
      <c r="B33" s="58" t="str">
        <f>_xlfn.IFNA(_xlfn.IFNA(VLOOKUP(E33,[1]PGMTRX!B:J,9,0),VLOOKUP(E33,[2]新服務功能!H:I,2,0)),VLOOKUP(E33,[1]CIFX_ECSG清單!A:B,2,0))</f>
        <v>新世代分行系統(NBS)</v>
      </c>
      <c r="C33" s="58" t="str">
        <f>IF(_xlfn.IFNA(VLOOKUP(E33,[1]新服務功能!H:H,1,0),"舊服務")&lt;&gt;"舊服務","新服務","舊服務")</f>
        <v>舊服務</v>
      </c>
      <c r="D33" s="58" t="s">
        <v>2371</v>
      </c>
      <c r="E33" s="41" t="s">
        <v>2373</v>
      </c>
      <c r="F33" s="41" t="s">
        <v>381</v>
      </c>
      <c r="G33" s="41" t="s">
        <v>2582</v>
      </c>
      <c r="H33" s="59">
        <v>3</v>
      </c>
      <c r="I33" s="59" t="s">
        <v>2370</v>
      </c>
      <c r="J33" s="41" t="s">
        <v>383</v>
      </c>
      <c r="K33" s="42" t="s">
        <v>384</v>
      </c>
      <c r="L33" s="41" t="s">
        <v>385</v>
      </c>
      <c r="M33" s="41">
        <v>10</v>
      </c>
      <c r="N33" s="41" t="s">
        <v>2375</v>
      </c>
      <c r="O33" s="41" t="s">
        <v>71</v>
      </c>
      <c r="Q33" s="42" t="s">
        <v>386</v>
      </c>
      <c r="R33" s="42"/>
      <c r="S33" s="41" t="s">
        <v>387</v>
      </c>
      <c r="T33" s="41" t="str">
        <f>VLOOKUP(O33,全欄位查詢回傳參數!F:F,1,0)</f>
        <v>principalCertificationNumber</v>
      </c>
    </row>
    <row r="34" spans="1:22" x14ac:dyDescent="0.25">
      <c r="A34" s="58" t="str">
        <f>IF(ISNUMBER(FIND("TWIS",E34)),VLOOKUP(SUBSTITUTE(E34,"TWIS","IWIS"),[1]CIFX_ECSG清單!A:B,2,0),IF(AND(ISNUMBER(FIND("T",LEFT(E34,2))),IF(LEN(E34)-LEN(SUBSTITUTE(E34,"T",""))&gt;1,FALSE,TRUE)),VLOOKUP(SUBSTITUTE(E34,"T",""),[1]CIFX_ECSG清單!A:B,2,0),VLOOKUP(E34,[1]CIFX_ECSG清單!A:B,2,0)))</f>
        <v>PROD</v>
      </c>
      <c r="B34" s="58" t="str">
        <f>_xlfn.IFNA(_xlfn.IFNA(VLOOKUP(E34,[1]PGMTRX!B:J,9,0),VLOOKUP(E34,[2]新服務功能!H:I,2,0)),VLOOKUP(E34,[1]CIFX_ECSG清單!A:B,2,0))</f>
        <v>新世代分行系統(NBS)</v>
      </c>
      <c r="C34" s="58" t="str">
        <f>IF(_xlfn.IFNA(VLOOKUP(E34,[1]新服務功能!H:H,1,0),"舊服務")&lt;&gt;"舊服務","新服務","舊服務")</f>
        <v>舊服務</v>
      </c>
      <c r="D34" s="58" t="s">
        <v>2371</v>
      </c>
      <c r="E34" s="41" t="s">
        <v>2373</v>
      </c>
      <c r="F34" s="41" t="s">
        <v>381</v>
      </c>
      <c r="G34" s="41" t="s">
        <v>2374</v>
      </c>
      <c r="H34" s="59">
        <v>4</v>
      </c>
      <c r="I34" s="59" t="s">
        <v>2370</v>
      </c>
      <c r="J34" s="41" t="s">
        <v>362</v>
      </c>
      <c r="K34" s="42" t="s">
        <v>363</v>
      </c>
      <c r="L34" s="41" t="s">
        <v>364</v>
      </c>
      <c r="M34" s="41">
        <v>2</v>
      </c>
      <c r="N34" s="41" t="s">
        <v>2375</v>
      </c>
      <c r="O34" s="41" t="s">
        <v>77</v>
      </c>
      <c r="Q34" s="42" t="s">
        <v>365</v>
      </c>
      <c r="R34" s="42"/>
      <c r="S34" s="41" t="s">
        <v>366</v>
      </c>
      <c r="T34" s="41" t="str">
        <f>VLOOKUP(O34,全欄位查詢回傳參數!F:F,1,0)</f>
        <v>registeredCountry</v>
      </c>
    </row>
    <row r="35" spans="1:22" ht="108" x14ac:dyDescent="0.25">
      <c r="A35" s="58" t="str">
        <f>IF(ISNUMBER(FIND("TWIS",E35)),VLOOKUP(SUBSTITUTE(E35,"TWIS","IWIS"),[1]CIFX_ECSG清單!A:B,2,0),IF(AND(ISNUMBER(FIND("T",LEFT(E35,2))),IF(LEN(E35)-LEN(SUBSTITUTE(E35,"T",""))&gt;1,FALSE,TRUE)),VLOOKUP(SUBSTITUTE(E35,"T",""),[1]CIFX_ECSG清單!A:B,2,0),VLOOKUP(E35,[1]CIFX_ECSG清單!A:B,2,0)))</f>
        <v>PROD</v>
      </c>
      <c r="B35" s="58" t="str">
        <f>_xlfn.IFNA(_xlfn.IFNA(VLOOKUP(E35,[1]PGMTRX!B:J,9,0),VLOOKUP(E35,[2]新服務功能!H:I,2,0)),VLOOKUP(E35,[1]CIFX_ECSG清單!A:B,2,0))</f>
        <v>新世代分行系統(NBS)</v>
      </c>
      <c r="C35" s="58" t="str">
        <f>IF(_xlfn.IFNA(VLOOKUP(E35,[1]新服務功能!H:H,1,0),"舊服務")&lt;&gt;"舊服務","新服務","舊服務")</f>
        <v>舊服務</v>
      </c>
      <c r="D35" s="58" t="s">
        <v>2371</v>
      </c>
      <c r="E35" s="41" t="s">
        <v>2373</v>
      </c>
      <c r="F35" s="41" t="s">
        <v>381</v>
      </c>
      <c r="G35" s="41" t="s">
        <v>2583</v>
      </c>
      <c r="H35" s="59">
        <v>5</v>
      </c>
      <c r="I35" s="59" t="s">
        <v>2370</v>
      </c>
      <c r="J35" s="41" t="s">
        <v>388</v>
      </c>
      <c r="K35" s="42" t="s">
        <v>389</v>
      </c>
      <c r="L35" s="41" t="s">
        <v>390</v>
      </c>
      <c r="M35" s="41">
        <v>1</v>
      </c>
      <c r="N35" s="41" t="s">
        <v>2375</v>
      </c>
      <c r="O35" s="41" t="s">
        <v>75</v>
      </c>
      <c r="Q35" s="42" t="s">
        <v>391</v>
      </c>
      <c r="R35" s="60" t="s">
        <v>2584</v>
      </c>
      <c r="S35" s="41" t="s">
        <v>392</v>
      </c>
      <c r="T35" s="41" t="str">
        <f>VLOOKUP(O35,全欄位查詢回傳參數!F:F,1,0)</f>
        <v>nationality</v>
      </c>
    </row>
    <row r="36" spans="1:22" x14ac:dyDescent="0.25">
      <c r="A36" s="58" t="str">
        <f>IF(ISNUMBER(FIND("TWIS",E36)),VLOOKUP(SUBSTITUTE(E36,"TWIS","IWIS"),[1]CIFX_ECSG清單!A:B,2,0),IF(AND(ISNUMBER(FIND("T",LEFT(E36,2))),IF(LEN(E36)-LEN(SUBSTITUTE(E36,"T",""))&gt;1,FALSE,TRUE)),VLOOKUP(SUBSTITUTE(E36,"T",""),[1]CIFX_ECSG清單!A:B,2,0),VLOOKUP(E36,[1]CIFX_ECSG清單!A:B,2,0)))</f>
        <v>PROD</v>
      </c>
      <c r="B36" s="58" t="str">
        <f>_xlfn.IFNA(_xlfn.IFNA(VLOOKUP(E36,[1]PGMTRX!B:J,9,0),VLOOKUP(E36,[2]新服務功能!H:I,2,0)),VLOOKUP(E36,[1]CIFX_ECSG清單!A:B,2,0))</f>
        <v>新世代分行系統(NBS)</v>
      </c>
      <c r="C36" s="58" t="str">
        <f>IF(_xlfn.IFNA(VLOOKUP(E36,[1]新服務功能!H:H,1,0),"舊服務")&lt;&gt;"舊服務","新服務","舊服務")</f>
        <v>舊服務</v>
      </c>
      <c r="D36" s="58" t="s">
        <v>2371</v>
      </c>
      <c r="E36" s="41" t="s">
        <v>2373</v>
      </c>
      <c r="F36" s="41" t="s">
        <v>381</v>
      </c>
      <c r="G36" s="41" t="s">
        <v>2374</v>
      </c>
      <c r="H36" s="59">
        <v>6</v>
      </c>
      <c r="I36" s="59" t="s">
        <v>2370</v>
      </c>
      <c r="J36" s="41" t="s">
        <v>393</v>
      </c>
      <c r="K36" s="42" t="s">
        <v>393</v>
      </c>
      <c r="L36" s="41" t="s">
        <v>394</v>
      </c>
      <c r="M36" s="41">
        <v>10</v>
      </c>
      <c r="N36" s="41" t="s">
        <v>2375</v>
      </c>
      <c r="O36" s="41" t="s">
        <v>193</v>
      </c>
      <c r="Q36" s="42" t="s">
        <v>395</v>
      </c>
      <c r="R36" s="42"/>
      <c r="S36" s="41" t="s">
        <v>396</v>
      </c>
      <c r="T36" s="41" t="str">
        <f>VLOOKUP(O36,全欄位查詢回傳參數!F:F,1,0)</f>
        <v>jcicNumber</v>
      </c>
    </row>
    <row r="37" spans="1:22" ht="27" hidden="1" x14ac:dyDescent="0.25">
      <c r="A37" s="58" t="str">
        <f>IF(ISNUMBER(FIND("TWIS",E37)),VLOOKUP(SUBSTITUTE(E37,"TWIS","IWIS"),[1]CIFX_ECSG清單!A:B,2,0),IF(AND(ISNUMBER(FIND("T",LEFT(E37,2))),IF(LEN(E37)-LEN(SUBSTITUTE(E37,"T",""))&gt;1,FALSE,TRUE)),VLOOKUP(SUBSTITUTE(E37,"T",""),[1]CIFX_ECSG清單!A:B,2,0),VLOOKUP(E37,[1]CIFX_ECSG清單!A:B,2,0)))</f>
        <v>PROD</v>
      </c>
      <c r="B37" s="58" t="str">
        <f>_xlfn.IFNA(_xlfn.IFNA(VLOOKUP(E37,[1]PGMTRX!B:J,9,0),VLOOKUP(E37,[2]新服務功能!H:I,2,0)),VLOOKUP(E37,[1]CIFX_ECSG清單!A:B,2,0))</f>
        <v>新世代分行系統(NBS)</v>
      </c>
      <c r="C37" s="58" t="str">
        <f>IF(_xlfn.IFNA(VLOOKUP(E37,[1]新服務功能!H:H,1,0),"舊服務")&lt;&gt;"舊服務","新服務","舊服務")</f>
        <v>舊服務</v>
      </c>
      <c r="D37" s="58" t="s">
        <v>2371</v>
      </c>
      <c r="E37" s="41" t="s">
        <v>2377</v>
      </c>
      <c r="F37" s="61" t="s">
        <v>397</v>
      </c>
      <c r="G37" s="41" t="s">
        <v>2585</v>
      </c>
      <c r="H37" s="59">
        <v>1</v>
      </c>
      <c r="I37" s="59" t="s">
        <v>2579</v>
      </c>
      <c r="J37" s="41" t="s">
        <v>667</v>
      </c>
      <c r="K37" s="60" t="s">
        <v>2497</v>
      </c>
      <c r="L37" s="41" t="s">
        <v>2586</v>
      </c>
      <c r="M37" s="41">
        <v>10</v>
      </c>
      <c r="N37" s="41" t="s">
        <v>2375</v>
      </c>
      <c r="O37" s="42" t="s">
        <v>123</v>
      </c>
      <c r="P37" s="42"/>
      <c r="Q37" s="42"/>
      <c r="R37" s="42"/>
      <c r="S37" s="41" t="s">
        <v>274</v>
      </c>
      <c r="T37" s="41"/>
    </row>
    <row r="38" spans="1:22" ht="27" hidden="1" x14ac:dyDescent="0.25">
      <c r="A38" s="58" t="str">
        <f>IF(ISNUMBER(FIND("TWIS",E38)),VLOOKUP(SUBSTITUTE(E38,"TWIS","IWIS"),[1]CIFX_ECSG清單!A:B,2,0),IF(AND(ISNUMBER(FIND("T",LEFT(E38,2))),IF(LEN(E38)-LEN(SUBSTITUTE(E38,"T",""))&gt;1,FALSE,TRUE)),VLOOKUP(SUBSTITUTE(E38,"T",""),[1]CIFX_ECSG清單!A:B,2,0),VLOOKUP(E38,[1]CIFX_ECSG清單!A:B,2,0)))</f>
        <v>PROD</v>
      </c>
      <c r="B38" s="58" t="str">
        <f>_xlfn.IFNA(_xlfn.IFNA(VLOOKUP(E38,[1]PGMTRX!B:J,9,0),VLOOKUP(E38,[2]新服務功能!H:I,2,0)),VLOOKUP(E38,[1]CIFX_ECSG清單!A:B,2,0))</f>
        <v>新世代分行系統(NBS)</v>
      </c>
      <c r="C38" s="58" t="str">
        <f>IF(_xlfn.IFNA(VLOOKUP(E38,[1]新服務功能!H:H,1,0),"舊服務")&lt;&gt;"舊服務","新服務","舊服務")</f>
        <v>舊服務</v>
      </c>
      <c r="D38" s="58" t="s">
        <v>2546</v>
      </c>
      <c r="E38" s="41" t="s">
        <v>2587</v>
      </c>
      <c r="F38" s="61" t="s">
        <v>397</v>
      </c>
      <c r="G38" s="41" t="s">
        <v>2585</v>
      </c>
      <c r="H38" s="59">
        <v>2</v>
      </c>
      <c r="I38" s="59" t="s">
        <v>2579</v>
      </c>
      <c r="J38" s="41" t="s">
        <v>436</v>
      </c>
      <c r="K38" s="60" t="s">
        <v>353</v>
      </c>
      <c r="L38" s="41" t="s">
        <v>2588</v>
      </c>
      <c r="M38" s="41">
        <v>8</v>
      </c>
      <c r="N38" s="41" t="s">
        <v>2375</v>
      </c>
      <c r="O38" s="41" t="s">
        <v>2589</v>
      </c>
      <c r="Q38" s="42"/>
      <c r="R38" s="42"/>
      <c r="S38" s="41" t="s">
        <v>356</v>
      </c>
      <c r="T38" s="41"/>
    </row>
    <row r="39" spans="1:22" ht="67.5" x14ac:dyDescent="0.25">
      <c r="A39" s="58" t="str">
        <f>IF(ISNUMBER(FIND("TWIS",E39)),VLOOKUP(SUBSTITUTE(E39,"TWIS","IWIS"),[1]CIFX_ECSG清單!A:B,2,0),IF(AND(ISNUMBER(FIND("T",LEFT(E39,2))),IF(LEN(E39)-LEN(SUBSTITUTE(E39,"T",""))&gt;1,FALSE,TRUE)),VLOOKUP(SUBSTITUTE(E39,"T",""),[1]CIFX_ECSG清單!A:B,2,0),VLOOKUP(E39,[1]CIFX_ECSG清單!A:B,2,0)))</f>
        <v>PROD</v>
      </c>
      <c r="B39" s="58" t="str">
        <f>_xlfn.IFNA(_xlfn.IFNA(VLOOKUP(E39,[1]PGMTRX!B:J,9,0),VLOOKUP(E39,[2]新服務功能!H:I,2,0)),VLOOKUP(E39,[1]CIFX_ECSG清單!A:B,2,0))</f>
        <v>新世代分行系統(NBS)</v>
      </c>
      <c r="C39" s="58" t="str">
        <f>IF(_xlfn.IFNA(VLOOKUP(E39,[1]新服務功能!H:H,1,0),"舊服務")&lt;&gt;"舊服務","新服務","舊服務")</f>
        <v>舊服務</v>
      </c>
      <c r="D39" s="58" t="s">
        <v>2371</v>
      </c>
      <c r="E39" s="41" t="s">
        <v>2377</v>
      </c>
      <c r="F39" s="61" t="s">
        <v>397</v>
      </c>
      <c r="G39" s="41" t="s">
        <v>2378</v>
      </c>
      <c r="H39" s="59">
        <v>1</v>
      </c>
      <c r="I39" s="62" t="s">
        <v>2370</v>
      </c>
      <c r="J39" s="41" t="s">
        <v>398</v>
      </c>
      <c r="K39" s="41" t="s">
        <v>398</v>
      </c>
      <c r="L39" s="41" t="s">
        <v>399</v>
      </c>
      <c r="M39" s="41">
        <v>1</v>
      </c>
      <c r="N39" s="41" t="s">
        <v>2375</v>
      </c>
      <c r="O39" s="41" t="s">
        <v>208</v>
      </c>
      <c r="Q39" s="42" t="s">
        <v>400</v>
      </c>
      <c r="R39" s="60" t="s">
        <v>2590</v>
      </c>
      <c r="S39" s="41" t="s">
        <v>401</v>
      </c>
      <c r="T39" s="41" t="str">
        <f>VLOOKUP(O39,全欄位查詢回傳參數!F:F,1,0)</f>
        <v>sellingNotificationType</v>
      </c>
    </row>
    <row r="40" spans="1:22" ht="27" x14ac:dyDescent="0.25">
      <c r="A40" s="58" t="str">
        <f>IF(ISNUMBER(FIND("TWIS",E40)),VLOOKUP(SUBSTITUTE(E40,"TWIS","IWIS"),[1]CIFX_ECSG清單!A:B,2,0),IF(AND(ISNUMBER(FIND("T",LEFT(E40,2))),IF(LEN(E40)-LEN(SUBSTITUTE(E40,"T",""))&gt;1,FALSE,TRUE)),VLOOKUP(SUBSTITUTE(E40,"T",""),[1]CIFX_ECSG清單!A:B,2,0),VLOOKUP(E40,[1]CIFX_ECSG清單!A:B,2,0)))</f>
        <v>PROD</v>
      </c>
      <c r="B40" s="58" t="str">
        <f>_xlfn.IFNA(_xlfn.IFNA(VLOOKUP(E40,[1]PGMTRX!B:J,9,0),VLOOKUP(E40,[2]新服務功能!H:I,2,0)),VLOOKUP(E40,[1]CIFX_ECSG清單!A:B,2,0))</f>
        <v>新世代分行系統(NBS)</v>
      </c>
      <c r="C40" s="58" t="str">
        <f>IF(_xlfn.IFNA(VLOOKUP(E40,[1]新服務功能!H:H,1,0),"舊服務")&lt;&gt;"舊服務","新服務","舊服務")</f>
        <v>舊服務</v>
      </c>
      <c r="D40" s="58" t="s">
        <v>2371</v>
      </c>
      <c r="E40" s="41" t="s">
        <v>2377</v>
      </c>
      <c r="F40" s="61" t="s">
        <v>397</v>
      </c>
      <c r="G40" s="41" t="s">
        <v>2378</v>
      </c>
      <c r="H40" s="59">
        <v>2</v>
      </c>
      <c r="I40" s="62" t="s">
        <v>2370</v>
      </c>
      <c r="J40" s="41" t="s">
        <v>402</v>
      </c>
      <c r="K40" s="41" t="s">
        <v>402</v>
      </c>
      <c r="L40" s="41" t="s">
        <v>403</v>
      </c>
      <c r="M40" s="41">
        <v>60</v>
      </c>
      <c r="N40" s="41" t="s">
        <v>2552</v>
      </c>
      <c r="O40" s="41" t="s">
        <v>137</v>
      </c>
      <c r="Q40" s="42" t="s">
        <v>404</v>
      </c>
      <c r="R40" s="42"/>
      <c r="S40" s="41" t="s">
        <v>351</v>
      </c>
      <c r="T40" s="41" t="str">
        <f>VLOOKUP(O40,全欄位查詢回傳參數!F:F,1,0)</f>
        <v>noticeForDepositAndRemittance</v>
      </c>
    </row>
    <row r="41" spans="1:22" ht="27" x14ac:dyDescent="0.25">
      <c r="A41" s="58" t="str">
        <f>IF(ISNUMBER(FIND("TWIS",E41)),VLOOKUP(SUBSTITUTE(E41,"TWIS","IWIS"),[1]CIFX_ECSG清單!A:B,2,0),IF(AND(ISNUMBER(FIND("T",LEFT(E41,2))),IF(LEN(E41)-LEN(SUBSTITUTE(E41,"T",""))&gt;1,FALSE,TRUE)),VLOOKUP(SUBSTITUTE(E41,"T",""),[1]CIFX_ECSG清單!A:B,2,0),VLOOKUP(E41,[1]CIFX_ECSG清單!A:B,2,0)))</f>
        <v>PROD</v>
      </c>
      <c r="B41" s="58" t="str">
        <f>_xlfn.IFNA(_xlfn.IFNA(VLOOKUP(E41,[1]PGMTRX!B:J,9,0),VLOOKUP(E41,[2]新服務功能!H:I,2,0)),VLOOKUP(E41,[1]CIFX_ECSG清單!A:B,2,0))</f>
        <v>新世代分行系統(NBS)</v>
      </c>
      <c r="C41" s="58" t="str">
        <f>IF(_xlfn.IFNA(VLOOKUP(E41,[1]新服務功能!H:H,1,0),"舊服務")&lt;&gt;"舊服務","新服務","舊服務")</f>
        <v>舊服務</v>
      </c>
      <c r="D41" s="58" t="s">
        <v>2371</v>
      </c>
      <c r="E41" s="41" t="s">
        <v>2377</v>
      </c>
      <c r="F41" s="61" t="s">
        <v>397</v>
      </c>
      <c r="G41" s="41" t="s">
        <v>2378</v>
      </c>
      <c r="H41" s="59">
        <v>3</v>
      </c>
      <c r="I41" s="62" t="s">
        <v>2370</v>
      </c>
      <c r="J41" s="41" t="s">
        <v>405</v>
      </c>
      <c r="K41" s="41" t="s">
        <v>405</v>
      </c>
      <c r="L41" s="41" t="s">
        <v>406</v>
      </c>
      <c r="M41" s="41">
        <v>1</v>
      </c>
      <c r="N41" s="41" t="s">
        <v>2375</v>
      </c>
      <c r="O41" s="41" t="s">
        <v>210</v>
      </c>
      <c r="Q41" s="42" t="s">
        <v>407</v>
      </c>
      <c r="R41" s="60" t="s">
        <v>2376</v>
      </c>
      <c r="S41" s="41" t="s">
        <v>408</v>
      </c>
      <c r="T41" s="41" t="str">
        <f>VLOOKUP(O41,全欄位查詢回傳參數!F:F,1,0)</f>
        <v>dmSellingFlag</v>
      </c>
    </row>
    <row r="42" spans="1:22" ht="27" x14ac:dyDescent="0.25">
      <c r="A42" s="58" t="str">
        <f>IF(ISNUMBER(FIND("TWIS",E42)),VLOOKUP(SUBSTITUTE(E42,"TWIS","IWIS"),[1]CIFX_ECSG清單!A:B,2,0),IF(AND(ISNUMBER(FIND("T",LEFT(E42,2))),IF(LEN(E42)-LEN(SUBSTITUTE(E42,"T",""))&gt;1,FALSE,TRUE)),VLOOKUP(SUBSTITUTE(E42,"T",""),[1]CIFX_ECSG清單!A:B,2,0),VLOOKUP(E42,[1]CIFX_ECSG清單!A:B,2,0)))</f>
        <v>PROD</v>
      </c>
      <c r="B42" s="58" t="str">
        <f>_xlfn.IFNA(_xlfn.IFNA(VLOOKUP(E42,[1]PGMTRX!B:J,9,0),VLOOKUP(E42,[2]新服務功能!H:I,2,0)),VLOOKUP(E42,[1]CIFX_ECSG清單!A:B,2,0))</f>
        <v>新世代分行系統(NBS)</v>
      </c>
      <c r="C42" s="58" t="str">
        <f>IF(_xlfn.IFNA(VLOOKUP(E42,[1]新服務功能!H:H,1,0),"舊服務")&lt;&gt;"舊服務","新服務","舊服務")</f>
        <v>舊服務</v>
      </c>
      <c r="D42" s="58" t="s">
        <v>2371</v>
      </c>
      <c r="E42" s="41" t="s">
        <v>2377</v>
      </c>
      <c r="F42" s="61" t="s">
        <v>397</v>
      </c>
      <c r="G42" s="41" t="s">
        <v>2591</v>
      </c>
      <c r="H42" s="59">
        <v>4</v>
      </c>
      <c r="I42" s="62" t="s">
        <v>2370</v>
      </c>
      <c r="J42" s="41" t="s">
        <v>409</v>
      </c>
      <c r="K42" s="41" t="s">
        <v>409</v>
      </c>
      <c r="L42" s="41" t="s">
        <v>410</v>
      </c>
      <c r="M42" s="41">
        <v>1</v>
      </c>
      <c r="N42" s="41" t="s">
        <v>2375</v>
      </c>
      <c r="O42" s="41" t="s">
        <v>212</v>
      </c>
      <c r="Q42" s="42" t="s">
        <v>411</v>
      </c>
      <c r="R42" s="60" t="s">
        <v>2376</v>
      </c>
      <c r="S42" s="41" t="s">
        <v>412</v>
      </c>
      <c r="T42" s="41" t="str">
        <f>VLOOKUP(O42,全欄位查詢回傳參數!F:F,1,0)</f>
        <v>smsSellingFlag</v>
      </c>
    </row>
    <row r="43" spans="1:22" ht="27" x14ac:dyDescent="0.25">
      <c r="A43" s="58" t="str">
        <f>IF(ISNUMBER(FIND("TWIS",E43)),VLOOKUP(SUBSTITUTE(E43,"TWIS","IWIS"),[1]CIFX_ECSG清單!A:B,2,0),IF(AND(ISNUMBER(FIND("T",LEFT(E43,2))),IF(LEN(E43)-LEN(SUBSTITUTE(E43,"T",""))&gt;1,FALSE,TRUE)),VLOOKUP(SUBSTITUTE(E43,"T",""),[1]CIFX_ECSG清單!A:B,2,0),VLOOKUP(E43,[1]CIFX_ECSG清單!A:B,2,0)))</f>
        <v>PROD</v>
      </c>
      <c r="B43" s="58" t="str">
        <f>_xlfn.IFNA(_xlfn.IFNA(VLOOKUP(E43,[1]PGMTRX!B:J,9,0),VLOOKUP(E43,[2]新服務功能!H:I,2,0)),VLOOKUP(E43,[1]CIFX_ECSG清單!A:B,2,0))</f>
        <v>新世代分行系統(NBS)</v>
      </c>
      <c r="C43" s="58" t="str">
        <f>IF(_xlfn.IFNA(VLOOKUP(E43,[1]新服務功能!H:H,1,0),"舊服務")&lt;&gt;"舊服務","新服務","舊服務")</f>
        <v>舊服務</v>
      </c>
      <c r="D43" s="58" t="s">
        <v>2371</v>
      </c>
      <c r="E43" s="41" t="s">
        <v>2377</v>
      </c>
      <c r="F43" s="61" t="s">
        <v>397</v>
      </c>
      <c r="G43" s="41" t="s">
        <v>2378</v>
      </c>
      <c r="H43" s="59">
        <v>5</v>
      </c>
      <c r="I43" s="62" t="s">
        <v>2592</v>
      </c>
      <c r="J43" s="41" t="s">
        <v>413</v>
      </c>
      <c r="K43" s="41" t="s">
        <v>413</v>
      </c>
      <c r="L43" s="41" t="s">
        <v>414</v>
      </c>
      <c r="M43" s="41">
        <v>1</v>
      </c>
      <c r="N43" s="41" t="s">
        <v>2375</v>
      </c>
      <c r="O43" s="41" t="s">
        <v>214</v>
      </c>
      <c r="Q43" s="42" t="s">
        <v>415</v>
      </c>
      <c r="R43" s="60" t="s">
        <v>2376</v>
      </c>
      <c r="S43" s="41" t="s">
        <v>416</v>
      </c>
      <c r="T43" s="41" t="str">
        <f>VLOOKUP(O43,全欄位查詢回傳參數!F:F,1,0)</f>
        <v>phoneSellingFlag</v>
      </c>
    </row>
    <row r="44" spans="1:22" ht="27" x14ac:dyDescent="0.25">
      <c r="A44" s="58" t="str">
        <f>IF(ISNUMBER(FIND("TWIS",E44)),VLOOKUP(SUBSTITUTE(E44,"TWIS","IWIS"),[1]CIFX_ECSG清單!A:B,2,0),IF(AND(ISNUMBER(FIND("T",LEFT(E44,2))),IF(LEN(E44)-LEN(SUBSTITUTE(E44,"T",""))&gt;1,FALSE,TRUE)),VLOOKUP(SUBSTITUTE(E44,"T",""),[1]CIFX_ECSG清單!A:B,2,0),VLOOKUP(E44,[1]CIFX_ECSG清單!A:B,2,0)))</f>
        <v>PROD</v>
      </c>
      <c r="B44" s="58" t="str">
        <f>_xlfn.IFNA(_xlfn.IFNA(VLOOKUP(E44,[1]PGMTRX!B:J,9,0),VLOOKUP(E44,[2]新服務功能!H:I,2,0)),VLOOKUP(E44,[1]CIFX_ECSG清單!A:B,2,0))</f>
        <v>新世代分行系統(NBS)</v>
      </c>
      <c r="C44" s="58" t="str">
        <f>IF(_xlfn.IFNA(VLOOKUP(E44,[1]新服務功能!H:H,1,0),"舊服務")&lt;&gt;"舊服務","新服務","舊服務")</f>
        <v>舊服務</v>
      </c>
      <c r="D44" s="58" t="s">
        <v>2593</v>
      </c>
      <c r="E44" s="41" t="s">
        <v>2587</v>
      </c>
      <c r="F44" s="61" t="s">
        <v>397</v>
      </c>
      <c r="G44" s="41" t="s">
        <v>2594</v>
      </c>
      <c r="H44" s="59">
        <v>6</v>
      </c>
      <c r="I44" s="62" t="s">
        <v>2592</v>
      </c>
      <c r="J44" s="41" t="s">
        <v>417</v>
      </c>
      <c r="K44" s="41" t="s">
        <v>417</v>
      </c>
      <c r="L44" s="41" t="s">
        <v>418</v>
      </c>
      <c r="M44" s="41">
        <v>1</v>
      </c>
      <c r="N44" s="41" t="s">
        <v>2595</v>
      </c>
      <c r="O44" s="41" t="s">
        <v>216</v>
      </c>
      <c r="Q44" s="42" t="s">
        <v>419</v>
      </c>
      <c r="R44" s="60" t="s">
        <v>2596</v>
      </c>
      <c r="S44" s="41" t="s">
        <v>420</v>
      </c>
      <c r="T44" s="41" t="str">
        <f>VLOOKUP(O44,全欄位查詢回傳參數!F:F,1,0)</f>
        <v>emailSellingFlag</v>
      </c>
    </row>
    <row r="45" spans="1:22" ht="27" hidden="1" x14ac:dyDescent="0.25">
      <c r="A45" s="58" t="str">
        <f>IF(ISNUMBER(FIND("TWIS",E45)),VLOOKUP(SUBSTITUTE(E45,"TWIS","IWIS"),[1]CIFX_ECSG清單!A:B,2,0),IF(AND(ISNUMBER(FIND("T",LEFT(E45,2))),IF(LEN(E45)-LEN(SUBSTITUTE(E45,"T",""))&gt;1,FALSE,TRUE)),VLOOKUP(SUBSTITUTE(E45,"T",""),[1]CIFX_ECSG清單!A:B,2,0),VLOOKUP(E45,[1]CIFX_ECSG清單!A:B,2,0)))</f>
        <v>PROD</v>
      </c>
      <c r="B45" s="58" t="str">
        <f>_xlfn.IFNA(_xlfn.IFNA(VLOOKUP(E45,[1]PGMTRX!B:J,9,0),VLOOKUP(E45,[2]新服務功能!H:I,2,0)),VLOOKUP(E45,[1]CIFX_ECSG清單!A:B,2,0))</f>
        <v>新世代分行系統(NBS)</v>
      </c>
      <c r="C45" s="58" t="str">
        <f>IF(_xlfn.IFNA(VLOOKUP(E45,[1]新服務功能!H:H,1,0),"舊服務")&lt;&gt;"舊服務","新服務","舊服務")</f>
        <v>舊服務</v>
      </c>
      <c r="D45" s="58" t="s">
        <v>2593</v>
      </c>
      <c r="E45" s="41" t="s">
        <v>4446</v>
      </c>
      <c r="F45" s="61" t="s">
        <v>397</v>
      </c>
      <c r="G45" s="41" t="s">
        <v>2594</v>
      </c>
      <c r="H45" s="59">
        <v>7</v>
      </c>
      <c r="I45" s="62" t="s">
        <v>2592</v>
      </c>
      <c r="J45" s="41" t="s">
        <v>421</v>
      </c>
      <c r="K45" s="41" t="s">
        <v>4447</v>
      </c>
      <c r="L45" s="41" t="s">
        <v>422</v>
      </c>
      <c r="M45" s="41">
        <v>8</v>
      </c>
      <c r="N45" s="41" t="s">
        <v>2595</v>
      </c>
      <c r="O45" s="43" t="s">
        <v>4450</v>
      </c>
      <c r="P45" s="43"/>
      <c r="Q45" s="42" t="s">
        <v>423</v>
      </c>
      <c r="R45" s="42"/>
      <c r="S45" s="41"/>
      <c r="T45" s="41" t="e">
        <f>VLOOKUP(O45,全欄位查詢回傳參數!F:F,1,0)</f>
        <v>#N/A</v>
      </c>
      <c r="U45" s="58" t="e">
        <f>VLOOKUP(O45,#REF!,1,0)</f>
        <v>#REF!</v>
      </c>
      <c r="V45" s="104" t="s">
        <v>4449</v>
      </c>
    </row>
    <row r="46" spans="1:22" ht="40.5" x14ac:dyDescent="0.25">
      <c r="A46" s="58" t="str">
        <f>IF(ISNUMBER(FIND("TWIS",E46)),VLOOKUP(SUBSTITUTE(E46,"TWIS","IWIS"),[1]CIFX_ECSG清單!A:B,2,0),IF(AND(ISNUMBER(FIND("T",LEFT(E46,2))),IF(LEN(E46)-LEN(SUBSTITUTE(E46,"T",""))&gt;1,FALSE,TRUE)),VLOOKUP(SUBSTITUTE(E46,"T",""),[1]CIFX_ECSG清單!A:B,2,0),VLOOKUP(E46,[1]CIFX_ECSG清單!A:B,2,0)))</f>
        <v>PROD</v>
      </c>
      <c r="B46" s="58" t="str">
        <f>_xlfn.IFNA(_xlfn.IFNA(VLOOKUP(E46,[1]PGMTRX!B:J,9,0),VLOOKUP(E46,[2]新服務功能!H:I,2,0)),VLOOKUP(E46,[1]CIFX_ECSG清單!A:B,2,0))</f>
        <v>新世代分行系統(NBS)</v>
      </c>
      <c r="C46" s="58" t="str">
        <f>IF(_xlfn.IFNA(VLOOKUP(E46,[1]新服務功能!H:H,1,0),"舊服務")&lt;&gt;"舊服務","新服務","舊服務")</f>
        <v>舊服務</v>
      </c>
      <c r="D46" s="58" t="s">
        <v>2593</v>
      </c>
      <c r="E46" s="41" t="s">
        <v>2587</v>
      </c>
      <c r="F46" s="61" t="s">
        <v>397</v>
      </c>
      <c r="G46" s="41" t="s">
        <v>2594</v>
      </c>
      <c r="H46" s="59">
        <v>8</v>
      </c>
      <c r="I46" s="62" t="s">
        <v>2592</v>
      </c>
      <c r="J46" s="41" t="s">
        <v>424</v>
      </c>
      <c r="K46" s="41" t="s">
        <v>424</v>
      </c>
      <c r="L46" s="41" t="s">
        <v>425</v>
      </c>
      <c r="M46" s="41">
        <v>1</v>
      </c>
      <c r="N46" s="41" t="s">
        <v>2595</v>
      </c>
      <c r="O46" s="41" t="s">
        <v>218</v>
      </c>
      <c r="Q46" s="42" t="s">
        <v>426</v>
      </c>
      <c r="R46" s="60" t="s">
        <v>2597</v>
      </c>
      <c r="S46" s="41" t="s">
        <v>427</v>
      </c>
      <c r="T46" s="41" t="str">
        <f>VLOOKUP(O46,全欄位查詢回傳參數!F:F,1,0)</f>
        <v>outsidePickupServiceFlag</v>
      </c>
    </row>
    <row r="47" spans="1:22" ht="40.5" x14ac:dyDescent="0.25">
      <c r="A47" s="58" t="str">
        <f>IF(ISNUMBER(FIND("TWIS",E47)),VLOOKUP(SUBSTITUTE(E47,"TWIS","IWIS"),[1]CIFX_ECSG清單!A:B,2,0),IF(AND(ISNUMBER(FIND("T",LEFT(E47,2))),IF(LEN(E47)-LEN(SUBSTITUTE(E47,"T",""))&gt;1,FALSE,TRUE)),VLOOKUP(SUBSTITUTE(E47,"T",""),[1]CIFX_ECSG清單!A:B,2,0),VLOOKUP(E47,[1]CIFX_ECSG清單!A:B,2,0)))</f>
        <v>PROD</v>
      </c>
      <c r="B47" s="58" t="str">
        <f>_xlfn.IFNA(_xlfn.IFNA(VLOOKUP(E47,[1]PGMTRX!B:J,9,0),VLOOKUP(E47,[2]新服務功能!H:I,2,0)),VLOOKUP(E47,[1]CIFX_ECSG清單!A:B,2,0))</f>
        <v>新世代分行系統(NBS)</v>
      </c>
      <c r="C47" s="58" t="str">
        <f>IF(_xlfn.IFNA(VLOOKUP(E47,[1]新服務功能!H:H,1,0),"舊服務")&lt;&gt;"舊服務","新服務","舊服務")</f>
        <v>舊服務</v>
      </c>
      <c r="D47" s="58" t="s">
        <v>2593</v>
      </c>
      <c r="E47" s="41" t="s">
        <v>2587</v>
      </c>
      <c r="F47" s="61" t="s">
        <v>397</v>
      </c>
      <c r="G47" s="41" t="s">
        <v>2594</v>
      </c>
      <c r="H47" s="59">
        <v>9</v>
      </c>
      <c r="I47" s="62" t="s">
        <v>2592</v>
      </c>
      <c r="J47" s="41" t="s">
        <v>428</v>
      </c>
      <c r="K47" s="41" t="s">
        <v>2598</v>
      </c>
      <c r="L47" s="41" t="s">
        <v>429</v>
      </c>
      <c r="M47" s="41">
        <v>1</v>
      </c>
      <c r="N47" s="41" t="s">
        <v>2595</v>
      </c>
      <c r="O47" s="41" t="s">
        <v>220</v>
      </c>
      <c r="Q47" s="42" t="s">
        <v>430</v>
      </c>
      <c r="R47" s="60" t="s">
        <v>2597</v>
      </c>
      <c r="S47" s="41" t="s">
        <v>431</v>
      </c>
      <c r="T47" s="41" t="str">
        <f>VLOOKUP(O47,全欄位查詢回傳參數!F:F,1,0)</f>
        <v>faxTransactionFlag</v>
      </c>
    </row>
    <row r="48" spans="1:22" hidden="1" x14ac:dyDescent="0.25">
      <c r="A48" s="58" t="str">
        <f>IF(ISNUMBER(FIND("TWIS",E48)),VLOOKUP(SUBSTITUTE(E48,"TWIS","IWIS"),[1]CIFX_ECSG清單!A:B,2,0),IF(AND(ISNUMBER(FIND("T",LEFT(E48,2))),IF(LEN(E48)-LEN(SUBSTITUTE(E48,"T",""))&gt;1,FALSE,TRUE)),VLOOKUP(SUBSTITUTE(E48,"T",""),[1]CIFX_ECSG清單!A:B,2,0),VLOOKUP(E48,[1]CIFX_ECSG清單!A:B,2,0)))</f>
        <v>PROD</v>
      </c>
      <c r="B48" s="58" t="str">
        <f>_xlfn.IFNA(_xlfn.IFNA(VLOOKUP(E48,[1]PGMTRX!B:J,9,0),VLOOKUP(E48,[2]新服務功能!H:I,2,0)),VLOOKUP(E48,[1]CIFX_ECSG清單!A:B,2,0))</f>
        <v>新世代分行系統(NBS)</v>
      </c>
      <c r="C48" s="58" t="str">
        <f>IF(_xlfn.IFNA(VLOOKUP(E48,[1]新服務功能!H:H,1,0),"舊服務")&lt;&gt;"舊服務","新服務","舊服務")</f>
        <v>舊服務</v>
      </c>
      <c r="D48" s="58" t="s">
        <v>2593</v>
      </c>
      <c r="E48" s="41" t="s">
        <v>2380</v>
      </c>
      <c r="F48" s="41" t="s">
        <v>432</v>
      </c>
      <c r="G48" s="41" t="s">
        <v>2599</v>
      </c>
      <c r="H48" s="59">
        <v>1</v>
      </c>
      <c r="I48" s="62" t="s">
        <v>2579</v>
      </c>
      <c r="J48" s="41" t="s">
        <v>667</v>
      </c>
      <c r="K48" s="42" t="s">
        <v>2600</v>
      </c>
      <c r="L48" s="41" t="s">
        <v>2580</v>
      </c>
      <c r="M48" s="41">
        <v>10</v>
      </c>
      <c r="N48" s="41" t="s">
        <v>2595</v>
      </c>
      <c r="O48" s="41" t="s">
        <v>2601</v>
      </c>
      <c r="Q48" s="42"/>
      <c r="R48" s="60"/>
      <c r="S48" s="41" t="s">
        <v>274</v>
      </c>
      <c r="T48" s="41"/>
    </row>
    <row r="49" spans="1:22" hidden="1" x14ac:dyDescent="0.25">
      <c r="A49" s="58" t="str">
        <f>IF(ISNUMBER(FIND("TWIS",E49)),VLOOKUP(SUBSTITUTE(E49,"TWIS","IWIS"),[1]CIFX_ECSG清單!A:B,2,0),IF(AND(ISNUMBER(FIND("T",LEFT(E49,2))),IF(LEN(E49)-LEN(SUBSTITUTE(E49,"T",""))&gt;1,FALSE,TRUE)),VLOOKUP(SUBSTITUTE(E49,"T",""),[1]CIFX_ECSG清單!A:B,2,0),VLOOKUP(E49,[1]CIFX_ECSG清單!A:B,2,0)))</f>
        <v>PROD</v>
      </c>
      <c r="B49" s="58" t="str">
        <f>_xlfn.IFNA(_xlfn.IFNA(VLOOKUP(E49,[1]PGMTRX!B:J,9,0),VLOOKUP(E49,[2]新服務功能!H:I,2,0)),VLOOKUP(E49,[1]CIFX_ECSG清單!A:B,2,0))</f>
        <v>新世代分行系統(NBS)</v>
      </c>
      <c r="C49" s="58" t="str">
        <f>IF(_xlfn.IFNA(VLOOKUP(E49,[1]新服務功能!H:H,1,0),"舊服務")&lt;&gt;"舊服務","新服務","舊服務")</f>
        <v>舊服務</v>
      </c>
      <c r="D49" s="58" t="s">
        <v>2593</v>
      </c>
      <c r="E49" s="41" t="s">
        <v>2602</v>
      </c>
      <c r="F49" s="41" t="s">
        <v>432</v>
      </c>
      <c r="G49" s="41" t="s">
        <v>2599</v>
      </c>
      <c r="H49" s="59">
        <v>2</v>
      </c>
      <c r="I49" s="62" t="s">
        <v>2579</v>
      </c>
      <c r="J49" s="41" t="s">
        <v>436</v>
      </c>
      <c r="K49" s="60" t="s">
        <v>2603</v>
      </c>
      <c r="L49" s="41" t="s">
        <v>2604</v>
      </c>
      <c r="M49" s="41">
        <v>8</v>
      </c>
      <c r="N49" s="41" t="s">
        <v>2595</v>
      </c>
      <c r="O49" s="41" t="s">
        <v>49</v>
      </c>
      <c r="Q49" s="42"/>
      <c r="R49" s="60"/>
      <c r="S49" s="41" t="s">
        <v>356</v>
      </c>
      <c r="T49" s="41"/>
    </row>
    <row r="50" spans="1:22" hidden="1" x14ac:dyDescent="0.25">
      <c r="A50" s="58" t="str">
        <f>IF(ISNUMBER(FIND("TWIS",E50)),VLOOKUP(SUBSTITUTE(E50,"TWIS","IWIS"),[1]CIFX_ECSG清單!A:B,2,0),IF(AND(ISNUMBER(FIND("T",LEFT(E50,2))),IF(LEN(E50)-LEN(SUBSTITUTE(E50,"T",""))&gt;1,FALSE,TRUE)),VLOOKUP(SUBSTITUTE(E50,"T",""),[1]CIFX_ECSG清單!A:B,2,0),VLOOKUP(E50,[1]CIFX_ECSG清單!A:B,2,0)))</f>
        <v>PROD</v>
      </c>
      <c r="B50" s="58" t="str">
        <f>_xlfn.IFNA(_xlfn.IFNA(VLOOKUP(E50,[1]PGMTRX!B:J,9,0),VLOOKUP(E50,[2]新服務功能!H:I,2,0)),VLOOKUP(E50,[1]CIFX_ECSG清單!A:B,2,0))</f>
        <v>新世代分行系統(NBS)</v>
      </c>
      <c r="C50" s="58" t="str">
        <f>IF(_xlfn.IFNA(VLOOKUP(E50,[1]新服務功能!H:H,1,0),"舊服務")&lt;&gt;"舊服務","新服務","舊服務")</f>
        <v>舊服務</v>
      </c>
      <c r="D50" s="58" t="s">
        <v>2593</v>
      </c>
      <c r="E50" s="41" t="s">
        <v>2602</v>
      </c>
      <c r="F50" s="41" t="s">
        <v>432</v>
      </c>
      <c r="G50" s="41" t="s">
        <v>2599</v>
      </c>
      <c r="H50" s="59">
        <v>3</v>
      </c>
      <c r="I50" s="62" t="s">
        <v>2605</v>
      </c>
      <c r="J50" s="41" t="s">
        <v>2606</v>
      </c>
      <c r="K50" s="60" t="s">
        <v>2607</v>
      </c>
      <c r="L50" s="41" t="s">
        <v>2608</v>
      </c>
      <c r="M50" s="41">
        <v>13</v>
      </c>
      <c r="N50" s="41" t="s">
        <v>272</v>
      </c>
      <c r="O50" s="41" t="s">
        <v>930</v>
      </c>
      <c r="Q50" s="42"/>
      <c r="R50" s="60"/>
      <c r="S50" s="41"/>
      <c r="T50" s="41"/>
    </row>
    <row r="51" spans="1:22" x14ac:dyDescent="0.25">
      <c r="A51" s="58" t="str">
        <f>IF(ISNUMBER(FIND("TWIS",E51)),VLOOKUP(SUBSTITUTE(E51,"TWIS","IWIS"),[1]CIFX_ECSG清單!A:B,2,0),IF(AND(ISNUMBER(FIND("T",LEFT(E51,2))),IF(LEN(E51)-LEN(SUBSTITUTE(E51,"T",""))&gt;1,FALSE,TRUE)),VLOOKUP(SUBSTITUTE(E51,"T",""),[1]CIFX_ECSG清單!A:B,2,0),VLOOKUP(E51,[1]CIFX_ECSG清單!A:B,2,0)))</f>
        <v>PROD</v>
      </c>
      <c r="B51" s="58" t="str">
        <f>_xlfn.IFNA(_xlfn.IFNA(VLOOKUP(E51,[1]PGMTRX!B:J,9,0),VLOOKUP(E51,[2]新服務功能!H:I,2,0)),VLOOKUP(E51,[1]CIFX_ECSG清單!A:B,2,0))</f>
        <v>新世代分行系統(NBS)</v>
      </c>
      <c r="C51" s="58" t="str">
        <f>IF(_xlfn.IFNA(VLOOKUP(E51,[1]新服務功能!H:H,1,0),"舊服務")&lt;&gt;"舊服務","新服務","舊服務")</f>
        <v>舊服務</v>
      </c>
      <c r="D51" s="58" t="s">
        <v>2593</v>
      </c>
      <c r="E51" s="41" t="s">
        <v>2602</v>
      </c>
      <c r="F51" s="41" t="s">
        <v>432</v>
      </c>
      <c r="G51" s="41" t="s">
        <v>433</v>
      </c>
      <c r="H51" s="59">
        <v>1</v>
      </c>
      <c r="I51" s="62" t="s">
        <v>2592</v>
      </c>
      <c r="J51" s="41" t="s">
        <v>434</v>
      </c>
      <c r="K51" s="44" t="s">
        <v>2497</v>
      </c>
      <c r="L51" s="41" t="s">
        <v>435</v>
      </c>
      <c r="M51" s="41">
        <v>10</v>
      </c>
      <c r="N51" s="41" t="s">
        <v>2595</v>
      </c>
      <c r="O51" s="44" t="s">
        <v>2601</v>
      </c>
      <c r="P51" s="44"/>
      <c r="Q51" s="41" t="s">
        <v>273</v>
      </c>
      <c r="R51" s="41"/>
      <c r="S51" s="41" t="s">
        <v>274</v>
      </c>
      <c r="T51" s="41" t="str">
        <f>VLOOKUP(O51,全欄位查詢回傳參數!F:F,1,0)</f>
        <v>customerCirciKey</v>
      </c>
    </row>
    <row r="52" spans="1:22" x14ac:dyDescent="0.25">
      <c r="A52" s="58" t="str">
        <f>IF(ISNUMBER(FIND("TWIS",E52)),VLOOKUP(SUBSTITUTE(E52,"TWIS","IWIS"),[1]CIFX_ECSG清單!A:B,2,0),IF(AND(ISNUMBER(FIND("T",LEFT(E52,2))),IF(LEN(E52)-LEN(SUBSTITUTE(E52,"T",""))&gt;1,FALSE,TRUE)),VLOOKUP(SUBSTITUTE(E52,"T",""),[1]CIFX_ECSG清單!A:B,2,0),VLOOKUP(E52,[1]CIFX_ECSG清單!A:B,2,0)))</f>
        <v>PROD</v>
      </c>
      <c r="B52" s="58" t="str">
        <f>_xlfn.IFNA(_xlfn.IFNA(VLOOKUP(E52,[1]PGMTRX!B:J,9,0),VLOOKUP(E52,[2]新服務功能!H:I,2,0)),VLOOKUP(E52,[1]CIFX_ECSG清單!A:B,2,0))</f>
        <v>新世代分行系統(NBS)</v>
      </c>
      <c r="C52" s="58" t="str">
        <f>IF(_xlfn.IFNA(VLOOKUP(E52,[1]新服務功能!H:H,1,0),"舊服務")&lt;&gt;"舊服務","新服務","舊服務")</f>
        <v>舊服務</v>
      </c>
      <c r="D52" s="58" t="s">
        <v>2371</v>
      </c>
      <c r="E52" s="41" t="s">
        <v>2602</v>
      </c>
      <c r="F52" s="41" t="s">
        <v>432</v>
      </c>
      <c r="G52" s="41" t="s">
        <v>433</v>
      </c>
      <c r="H52" s="59">
        <v>2</v>
      </c>
      <c r="I52" s="62" t="s">
        <v>2370</v>
      </c>
      <c r="J52" s="41" t="s">
        <v>436</v>
      </c>
      <c r="K52" s="60" t="s">
        <v>2603</v>
      </c>
      <c r="L52" s="41" t="s">
        <v>437</v>
      </c>
      <c r="M52" s="41">
        <v>8</v>
      </c>
      <c r="N52" s="41" t="s">
        <v>2375</v>
      </c>
      <c r="O52" s="41" t="s">
        <v>49</v>
      </c>
      <c r="Q52" s="42" t="s">
        <v>355</v>
      </c>
      <c r="R52" s="41"/>
      <c r="S52" s="41" t="s">
        <v>356</v>
      </c>
      <c r="T52" s="41" t="str">
        <f>VLOOKUP(O52,全欄位查詢回傳參數!F:F,1,0)</f>
        <v>birthday</v>
      </c>
    </row>
    <row r="53" spans="1:22" x14ac:dyDescent="0.25">
      <c r="A53" s="58" t="str">
        <f>IF(ISNUMBER(FIND("TWIS",E53)),VLOOKUP(SUBSTITUTE(E53,"TWIS","IWIS"),[1]CIFX_ECSG清單!A:B,2,0),IF(AND(ISNUMBER(FIND("T",LEFT(E53,2))),IF(LEN(E53)-LEN(SUBSTITUTE(E53,"T",""))&gt;1,FALSE,TRUE)),VLOOKUP(SUBSTITUTE(E53,"T",""),[1]CIFX_ECSG清單!A:B,2,0),VLOOKUP(E53,[1]CIFX_ECSG清單!A:B,2,0)))</f>
        <v>PROD</v>
      </c>
      <c r="B53" s="58" t="str">
        <f>_xlfn.IFNA(_xlfn.IFNA(VLOOKUP(E53,[1]PGMTRX!B:J,9,0),VLOOKUP(E53,[2]新服務功能!H:I,2,0)),VLOOKUP(E53,[1]CIFX_ECSG清單!A:B,2,0))</f>
        <v>新世代分行系統(NBS)</v>
      </c>
      <c r="C53" s="58" t="str">
        <f>IF(_xlfn.IFNA(VLOOKUP(E53,[1]新服務功能!H:H,1,0),"舊服務")&lt;&gt;"舊服務","新服務","舊服務")</f>
        <v>舊服務</v>
      </c>
      <c r="D53" s="58" t="s">
        <v>2371</v>
      </c>
      <c r="E53" s="41" t="s">
        <v>2602</v>
      </c>
      <c r="F53" s="41" t="s">
        <v>432</v>
      </c>
      <c r="G53" s="41" t="s">
        <v>433</v>
      </c>
      <c r="H53" s="59">
        <v>3</v>
      </c>
      <c r="I53" s="62" t="s">
        <v>2592</v>
      </c>
      <c r="J53" s="41" t="s">
        <v>382</v>
      </c>
      <c r="K53" s="60" t="s">
        <v>2609</v>
      </c>
      <c r="L53" s="41" t="s">
        <v>359</v>
      </c>
      <c r="M53" s="41">
        <v>80</v>
      </c>
      <c r="N53" s="41" t="s">
        <v>2595</v>
      </c>
      <c r="O53" s="41" t="s">
        <v>47</v>
      </c>
      <c r="Q53" s="42" t="s">
        <v>360</v>
      </c>
      <c r="R53" s="41"/>
      <c r="S53" s="41" t="s">
        <v>361</v>
      </c>
      <c r="T53" s="41" t="str">
        <f>VLOOKUP(O53,全欄位查詢回傳參數!F:F,1,0)</f>
        <v>customerName</v>
      </c>
    </row>
    <row r="54" spans="1:22" x14ac:dyDescent="0.25">
      <c r="A54" s="58" t="str">
        <f>IF(ISNUMBER(FIND("TWIS",E54)),VLOOKUP(SUBSTITUTE(E54,"TWIS","IWIS"),[1]CIFX_ECSG清單!A:B,2,0),IF(AND(ISNUMBER(FIND("T",LEFT(E54,2))),IF(LEN(E54)-LEN(SUBSTITUTE(E54,"T",""))&gt;1,FALSE,TRUE)),VLOOKUP(SUBSTITUTE(E54,"T",""),[1]CIFX_ECSG清單!A:B,2,0),VLOOKUP(E54,[1]CIFX_ECSG清單!A:B,2,0)))</f>
        <v>PROD</v>
      </c>
      <c r="B54" s="58" t="str">
        <f>_xlfn.IFNA(_xlfn.IFNA(VLOOKUP(E54,[1]PGMTRX!B:J,9,0),VLOOKUP(E54,[2]新服務功能!H:I,2,0)),VLOOKUP(E54,[1]CIFX_ECSG清單!A:B,2,0))</f>
        <v>新世代分行系統(NBS)</v>
      </c>
      <c r="C54" s="58" t="str">
        <f>IF(_xlfn.IFNA(VLOOKUP(E54,[1]新服務功能!H:H,1,0),"舊服務")&lt;&gt;"舊服務","新服務","舊服務")</f>
        <v>舊服務</v>
      </c>
      <c r="D54" s="58" t="s">
        <v>2593</v>
      </c>
      <c r="E54" s="41" t="s">
        <v>2602</v>
      </c>
      <c r="F54" s="41" t="s">
        <v>432</v>
      </c>
      <c r="G54" s="41" t="s">
        <v>433</v>
      </c>
      <c r="H54" s="59">
        <v>4</v>
      </c>
      <c r="I54" s="62" t="s">
        <v>2592</v>
      </c>
      <c r="J54" s="44" t="s">
        <v>438</v>
      </c>
      <c r="K54" s="44" t="s">
        <v>2610</v>
      </c>
      <c r="L54" s="41" t="s">
        <v>439</v>
      </c>
      <c r="M54" s="41">
        <v>1</v>
      </c>
      <c r="N54" s="41" t="s">
        <v>2595</v>
      </c>
      <c r="O54" s="41" t="s">
        <v>143</v>
      </c>
      <c r="Q54" s="42" t="s">
        <v>350</v>
      </c>
      <c r="R54" s="41"/>
      <c r="S54" s="41" t="s">
        <v>440</v>
      </c>
      <c r="T54" s="41" t="str">
        <f>VLOOKUP(O54,全欄位查詢回傳參數!F:F,1,0)</f>
        <v>terroristsFlag</v>
      </c>
    </row>
    <row r="55" spans="1:22" x14ac:dyDescent="0.25">
      <c r="A55" s="58" t="str">
        <f>IF(ISNUMBER(FIND("TWIS",E55)),VLOOKUP(SUBSTITUTE(E55,"TWIS","IWIS"),[1]CIFX_ECSG清單!A:B,2,0),IF(AND(ISNUMBER(FIND("T",LEFT(E55,2))),IF(LEN(E55)-LEN(SUBSTITUTE(E55,"T",""))&gt;1,FALSE,TRUE)),VLOOKUP(SUBSTITUTE(E55,"T",""),[1]CIFX_ECSG清單!A:B,2,0),VLOOKUP(E55,[1]CIFX_ECSG清單!A:B,2,0)))</f>
        <v>PROD</v>
      </c>
      <c r="B55" s="58" t="str">
        <f>_xlfn.IFNA(_xlfn.IFNA(VLOOKUP(E55,[1]PGMTRX!B:J,9,0),VLOOKUP(E55,[2]新服務功能!H:I,2,0)),VLOOKUP(E55,[1]CIFX_ECSG清單!A:B,2,0))</f>
        <v>新世代分行系統(NBS)</v>
      </c>
      <c r="C55" s="58" t="str">
        <f>IF(_xlfn.IFNA(VLOOKUP(E55,[1]新服務功能!H:H,1,0),"舊服務")&lt;&gt;"舊服務","新服務","舊服務")</f>
        <v>舊服務</v>
      </c>
      <c r="D55" s="58" t="s">
        <v>2593</v>
      </c>
      <c r="E55" s="41" t="s">
        <v>2602</v>
      </c>
      <c r="F55" s="41" t="s">
        <v>432</v>
      </c>
      <c r="G55" s="41" t="s">
        <v>433</v>
      </c>
      <c r="H55" s="59">
        <v>5</v>
      </c>
      <c r="I55" s="62" t="s">
        <v>2370</v>
      </c>
      <c r="J55" s="41" t="s">
        <v>441</v>
      </c>
      <c r="K55" s="60" t="s">
        <v>2611</v>
      </c>
      <c r="L55" s="41" t="s">
        <v>442</v>
      </c>
      <c r="M55" s="41">
        <v>1</v>
      </c>
      <c r="N55" s="41" t="s">
        <v>2375</v>
      </c>
      <c r="O55" s="41" t="s">
        <v>199</v>
      </c>
      <c r="Q55" s="42" t="s">
        <v>443</v>
      </c>
      <c r="R55" s="41"/>
      <c r="S55" s="41" t="s">
        <v>444</v>
      </c>
      <c r="T55" s="41" t="str">
        <f>VLOOKUP(O55,全欄位查詢回傳參數!F:F,1,0)</f>
        <v>specialAccountFlag</v>
      </c>
    </row>
    <row r="56" spans="1:22" x14ac:dyDescent="0.25">
      <c r="A56" s="58" t="str">
        <f>IF(ISNUMBER(FIND("TWIS",E56)),VLOOKUP(SUBSTITUTE(E56,"TWIS","IWIS"),[1]CIFX_ECSG清單!A:B,2,0),IF(AND(ISNUMBER(FIND("T",LEFT(E56,2))),IF(LEN(E56)-LEN(SUBSTITUTE(E56,"T",""))&gt;1,FALSE,TRUE)),VLOOKUP(SUBSTITUTE(E56,"T",""),[1]CIFX_ECSG清單!A:B,2,0),VLOOKUP(E56,[1]CIFX_ECSG清單!A:B,2,0)))</f>
        <v>PROD</v>
      </c>
      <c r="B56" s="58" t="str">
        <f>_xlfn.IFNA(_xlfn.IFNA(VLOOKUP(E56,[1]PGMTRX!B:J,9,0),VLOOKUP(E56,[2]新服務功能!H:I,2,0)),VLOOKUP(E56,[1]CIFX_ECSG清單!A:B,2,0))</f>
        <v>新世代分行系統(NBS)</v>
      </c>
      <c r="C56" s="58" t="str">
        <f>IF(_xlfn.IFNA(VLOOKUP(E56,[1]新服務功能!H:H,1,0),"舊服務")&lt;&gt;"舊服務","新服務","舊服務")</f>
        <v>舊服務</v>
      </c>
      <c r="D56" s="58" t="s">
        <v>2593</v>
      </c>
      <c r="E56" s="41" t="s">
        <v>4438</v>
      </c>
      <c r="F56" s="41" t="s">
        <v>432</v>
      </c>
      <c r="G56" s="41" t="s">
        <v>433</v>
      </c>
      <c r="H56" s="59">
        <v>6</v>
      </c>
      <c r="I56" s="62" t="s">
        <v>2370</v>
      </c>
      <c r="J56" s="41" t="s">
        <v>445</v>
      </c>
      <c r="K56" s="43" t="s">
        <v>2612</v>
      </c>
      <c r="L56" s="41" t="s">
        <v>446</v>
      </c>
      <c r="M56" s="41">
        <v>2</v>
      </c>
      <c r="N56" s="41" t="s">
        <v>2375</v>
      </c>
      <c r="O56" s="45" t="s">
        <v>4454</v>
      </c>
      <c r="P56" s="45"/>
      <c r="Q56" s="42" t="s">
        <v>447</v>
      </c>
      <c r="R56" s="41"/>
      <c r="S56" s="63" t="s">
        <v>448</v>
      </c>
      <c r="T56" s="41" t="str">
        <f>VLOOKUP(O56,全欄位查詢回傳參數!F:F,1,0)</f>
        <v>customerStatus</v>
      </c>
      <c r="U56" s="58" t="e">
        <f>VLOOKUP(O56,#REF!,1,0)</f>
        <v>#REF!</v>
      </c>
      <c r="V56" s="104" t="s">
        <v>4449</v>
      </c>
    </row>
    <row r="57" spans="1:22" ht="40.5" x14ac:dyDescent="0.25">
      <c r="A57" s="58" t="str">
        <f>IF(ISNUMBER(FIND("TWIS",E57)),VLOOKUP(SUBSTITUTE(E57,"TWIS","IWIS"),[1]CIFX_ECSG清單!A:B,2,0),IF(AND(ISNUMBER(FIND("T",LEFT(E57,2))),IF(LEN(E57)-LEN(SUBSTITUTE(E57,"T",""))&gt;1,FALSE,TRUE)),VLOOKUP(SUBSTITUTE(E57,"T",""),[1]CIFX_ECSG清單!A:B,2,0),VLOOKUP(E57,[1]CIFX_ECSG清單!A:B,2,0)))</f>
        <v>PROD</v>
      </c>
      <c r="B57" s="58" t="str">
        <f>_xlfn.IFNA(_xlfn.IFNA(VLOOKUP(E57,[1]PGMTRX!B:J,9,0),VLOOKUP(E57,[2]新服務功能!H:I,2,0)),VLOOKUP(E57,[1]CIFX_ECSG清單!A:B,2,0))</f>
        <v>新世代分行系統(NBS)</v>
      </c>
      <c r="C57" s="58" t="str">
        <f>IF(_xlfn.IFNA(VLOOKUP(E57,[1]新服務功能!H:H,1,0),"舊服務")&lt;&gt;"舊服務","新服務","舊服務")</f>
        <v>舊服務</v>
      </c>
      <c r="D57" s="58" t="s">
        <v>2593</v>
      </c>
      <c r="E57" s="41" t="s">
        <v>2380</v>
      </c>
      <c r="F57" s="41" t="s">
        <v>432</v>
      </c>
      <c r="G57" s="41" t="s">
        <v>433</v>
      </c>
      <c r="H57" s="59">
        <v>7</v>
      </c>
      <c r="I57" s="62" t="s">
        <v>2592</v>
      </c>
      <c r="J57" s="41" t="s">
        <v>2613</v>
      </c>
      <c r="K57" s="43" t="s">
        <v>2382</v>
      </c>
      <c r="L57" s="41" t="s">
        <v>449</v>
      </c>
      <c r="M57" s="41">
        <v>8</v>
      </c>
      <c r="N57" s="41" t="s">
        <v>2595</v>
      </c>
      <c r="O57" s="45" t="s">
        <v>4440</v>
      </c>
      <c r="P57" s="45"/>
      <c r="Q57" s="42" t="s">
        <v>450</v>
      </c>
      <c r="R57" s="41"/>
      <c r="S57" s="63" t="s">
        <v>451</v>
      </c>
      <c r="T57" s="41" t="str">
        <f>VLOOKUP(O57,全欄位查詢回傳參數!F:F,1,0)</f>
        <v>caseReportedDate</v>
      </c>
      <c r="U57" s="58" t="e">
        <f>VLOOKUP(O57,#REF!,1,0)</f>
        <v>#REF!</v>
      </c>
      <c r="V57" s="104" t="s">
        <v>4449</v>
      </c>
    </row>
    <row r="58" spans="1:22" x14ac:dyDescent="0.25">
      <c r="A58" s="58" t="str">
        <f>IF(ISNUMBER(FIND("TWIS",E58)),VLOOKUP(SUBSTITUTE(E58,"TWIS","IWIS"),[1]CIFX_ECSG清單!A:B,2,0),IF(AND(ISNUMBER(FIND("T",LEFT(E58,2))),IF(LEN(E58)-LEN(SUBSTITUTE(E58,"T",""))&gt;1,FALSE,TRUE)),VLOOKUP(SUBSTITUTE(E58,"T",""),[1]CIFX_ECSG清單!A:B,2,0),VLOOKUP(E58,[1]CIFX_ECSG清單!A:B,2,0)))</f>
        <v>PROD</v>
      </c>
      <c r="B58" s="58" t="str">
        <f>_xlfn.IFNA(_xlfn.IFNA(VLOOKUP(E58,[1]PGMTRX!B:J,9,0),VLOOKUP(E58,[2]新服務功能!H:I,2,0)),VLOOKUP(E58,[1]CIFX_ECSG清單!A:B,2,0))</f>
        <v>新世代分行系統(NBS)</v>
      </c>
      <c r="C58" s="58" t="str">
        <f>IF(_xlfn.IFNA(VLOOKUP(E58,[1]新服務功能!H:H,1,0),"舊服務")&lt;&gt;"舊服務","新服務","舊服務")</f>
        <v>舊服務</v>
      </c>
      <c r="D58" s="58" t="s">
        <v>2593</v>
      </c>
      <c r="E58" s="41" t="s">
        <v>2602</v>
      </c>
      <c r="F58" s="41" t="s">
        <v>432</v>
      </c>
      <c r="G58" s="41" t="s">
        <v>433</v>
      </c>
      <c r="H58" s="59">
        <v>8</v>
      </c>
      <c r="I58" s="62" t="s">
        <v>2592</v>
      </c>
      <c r="J58" s="41" t="s">
        <v>452</v>
      </c>
      <c r="K58" s="43" t="s">
        <v>2614</v>
      </c>
      <c r="L58" s="41" t="s">
        <v>453</v>
      </c>
      <c r="M58" s="41">
        <v>22</v>
      </c>
      <c r="N58" s="41" t="s">
        <v>2375</v>
      </c>
      <c r="O58" s="45" t="s">
        <v>4441</v>
      </c>
      <c r="P58" s="45"/>
      <c r="Q58" s="42" t="s">
        <v>454</v>
      </c>
      <c r="R58" s="41"/>
      <c r="S58" s="63" t="s">
        <v>455</v>
      </c>
      <c r="T58" s="41" t="str">
        <f>VLOOKUP(O58,全欄位查詢回傳參數!F:F,1,0)</f>
        <v>reportUnit</v>
      </c>
      <c r="U58" s="58" t="e">
        <f>VLOOKUP(O58,#REF!,1,0)</f>
        <v>#REF!</v>
      </c>
      <c r="V58" s="104" t="s">
        <v>4449</v>
      </c>
    </row>
    <row r="59" spans="1:22" x14ac:dyDescent="0.25">
      <c r="A59" s="58" t="str">
        <f>IF(ISNUMBER(FIND("TWIS",E59)),VLOOKUP(SUBSTITUTE(E59,"TWIS","IWIS"),[1]CIFX_ECSG清單!A:B,2,0),IF(AND(ISNUMBER(FIND("T",LEFT(E59,2))),IF(LEN(E59)-LEN(SUBSTITUTE(E59,"T",""))&gt;1,FALSE,TRUE)),VLOOKUP(SUBSTITUTE(E59,"T",""),[1]CIFX_ECSG清單!A:B,2,0),VLOOKUP(E59,[1]CIFX_ECSG清單!A:B,2,0)))</f>
        <v>PROD</v>
      </c>
      <c r="B59" s="58" t="str">
        <f>_xlfn.IFNA(_xlfn.IFNA(VLOOKUP(E59,[1]PGMTRX!B:J,9,0),VLOOKUP(E59,[2]新服務功能!H:I,2,0)),VLOOKUP(E59,[1]CIFX_ECSG清單!A:B,2,0))</f>
        <v>新世代分行系統(NBS)</v>
      </c>
      <c r="C59" s="58" t="str">
        <f>IF(_xlfn.IFNA(VLOOKUP(E59,[1]新服務功能!H:H,1,0),"舊服務")&lt;&gt;"舊服務","新服務","舊服務")</f>
        <v>舊服務</v>
      </c>
      <c r="D59" s="58" t="s">
        <v>2593</v>
      </c>
      <c r="E59" s="41" t="s">
        <v>2602</v>
      </c>
      <c r="F59" s="41" t="s">
        <v>432</v>
      </c>
      <c r="G59" s="41" t="s">
        <v>433</v>
      </c>
      <c r="H59" s="59">
        <v>9</v>
      </c>
      <c r="I59" s="62" t="s">
        <v>2370</v>
      </c>
      <c r="J59" s="41" t="s">
        <v>456</v>
      </c>
      <c r="K59" s="60" t="s">
        <v>2384</v>
      </c>
      <c r="L59" s="41" t="s">
        <v>457</v>
      </c>
      <c r="M59" s="41">
        <v>4</v>
      </c>
      <c r="N59" s="41" t="s">
        <v>2375</v>
      </c>
      <c r="O59" s="42" t="s">
        <v>2615</v>
      </c>
      <c r="P59" s="42"/>
      <c r="Q59" s="42" t="s">
        <v>2616</v>
      </c>
      <c r="R59" s="41"/>
      <c r="S59" s="63" t="s">
        <v>458</v>
      </c>
      <c r="T59" s="41" t="str">
        <f>VLOOKUP(O59,全欄位查詢回傳參數!F:F,1,0)</f>
        <v>caseCreatedDepartment</v>
      </c>
    </row>
    <row r="60" spans="1:22" x14ac:dyDescent="0.25">
      <c r="A60" s="58" t="str">
        <f>IF(ISNUMBER(FIND("TWIS",E60)),VLOOKUP(SUBSTITUTE(E60,"TWIS","IWIS"),[1]CIFX_ECSG清單!A:B,2,0),IF(AND(ISNUMBER(FIND("T",LEFT(E60,2))),IF(LEN(E60)-LEN(SUBSTITUTE(E60,"T",""))&gt;1,FALSE,TRUE)),VLOOKUP(SUBSTITUTE(E60,"T",""),[1]CIFX_ECSG清單!A:B,2,0),VLOOKUP(E60,[1]CIFX_ECSG清單!A:B,2,0)))</f>
        <v>PROD</v>
      </c>
      <c r="B60" s="58" t="str">
        <f>_xlfn.IFNA(_xlfn.IFNA(VLOOKUP(E60,[1]PGMTRX!B:J,9,0),VLOOKUP(E60,[2]新服務功能!H:I,2,0)),VLOOKUP(E60,[1]CIFX_ECSG清單!A:B,2,0))</f>
        <v>新世代分行系統(NBS)</v>
      </c>
      <c r="C60" s="58" t="str">
        <f>IF(_xlfn.IFNA(VLOOKUP(E60,[1]新服務功能!H:H,1,0),"舊服務")&lt;&gt;"舊服務","新服務","舊服務")</f>
        <v>舊服務</v>
      </c>
      <c r="D60" s="58" t="s">
        <v>2593</v>
      </c>
      <c r="E60" s="41" t="s">
        <v>2602</v>
      </c>
      <c r="F60" s="41" t="s">
        <v>432</v>
      </c>
      <c r="G60" s="41" t="s">
        <v>433</v>
      </c>
      <c r="H60" s="59">
        <v>10</v>
      </c>
      <c r="I60" s="62" t="s">
        <v>2592</v>
      </c>
      <c r="J60" s="41" t="s">
        <v>459</v>
      </c>
      <c r="K60" s="43" t="s">
        <v>2617</v>
      </c>
      <c r="L60" s="41" t="s">
        <v>460</v>
      </c>
      <c r="M60" s="41">
        <v>160</v>
      </c>
      <c r="N60" s="41" t="s">
        <v>2375</v>
      </c>
      <c r="O60" s="45" t="s">
        <v>4442</v>
      </c>
      <c r="P60" s="45"/>
      <c r="Q60" s="42" t="s">
        <v>461</v>
      </c>
      <c r="R60" s="41"/>
      <c r="S60" s="63" t="s">
        <v>462</v>
      </c>
      <c r="T60" s="41" t="str">
        <f>VLOOKUP(O60,全欄位查詢回傳參數!F:F,1,0)</f>
        <v>caseDescription</v>
      </c>
      <c r="U60" s="58" t="e">
        <f>VLOOKUP(O60,#REF!,1,0)</f>
        <v>#REF!</v>
      </c>
      <c r="V60" s="104" t="s">
        <v>4449</v>
      </c>
    </row>
    <row r="61" spans="1:22" ht="27" x14ac:dyDescent="0.25">
      <c r="A61" s="58" t="str">
        <f>IF(ISNUMBER(FIND("TWIS",E61)),VLOOKUP(SUBSTITUTE(E61,"TWIS","IWIS"),[1]CIFX_ECSG清單!A:B,2,0),IF(AND(ISNUMBER(FIND("T",LEFT(E61,2))),IF(LEN(E61)-LEN(SUBSTITUTE(E61,"T",""))&gt;1,FALSE,TRUE)),VLOOKUP(SUBSTITUTE(E61,"T",""),[1]CIFX_ECSG清單!A:B,2,0),VLOOKUP(E61,[1]CIFX_ECSG清單!A:B,2,0)))</f>
        <v>PROD</v>
      </c>
      <c r="B61" s="58" t="str">
        <f>_xlfn.IFNA(_xlfn.IFNA(VLOOKUP(E61,[1]PGMTRX!B:J,9,0),VLOOKUP(E61,[2]新服務功能!H:I,2,0)),VLOOKUP(E61,[1]CIFX_ECSG清單!A:B,2,0))</f>
        <v>新世代分行系統(NBS)</v>
      </c>
      <c r="C61" s="58" t="str">
        <f>IF(_xlfn.IFNA(VLOOKUP(E61,[1]新服務功能!H:H,1,0),"舊服務")&lt;&gt;"舊服務","新服務","舊服務")</f>
        <v>舊服務</v>
      </c>
      <c r="D61" s="58" t="s">
        <v>2593</v>
      </c>
      <c r="E61" s="41" t="s">
        <v>2380</v>
      </c>
      <c r="F61" s="41" t="s">
        <v>432</v>
      </c>
      <c r="G61" s="41" t="s">
        <v>433</v>
      </c>
      <c r="H61" s="59">
        <v>11</v>
      </c>
      <c r="I61" s="62" t="s">
        <v>2370</v>
      </c>
      <c r="J61" s="41" t="s">
        <v>2618</v>
      </c>
      <c r="K61" s="60" t="s">
        <v>463</v>
      </c>
      <c r="L61" s="41" t="s">
        <v>464</v>
      </c>
      <c r="M61" s="41">
        <v>1</v>
      </c>
      <c r="N61" s="41" t="s">
        <v>2595</v>
      </c>
      <c r="O61" s="41" t="s">
        <v>159</v>
      </c>
      <c r="Q61" s="42" t="s">
        <v>2388</v>
      </c>
      <c r="R61" s="61" t="s">
        <v>2619</v>
      </c>
      <c r="S61" s="41" t="s">
        <v>465</v>
      </c>
      <c r="T61" s="41" t="str">
        <f>VLOOKUP(O61,全欄位查詢回傳參數!F:F,1,0)</f>
        <v>accountReviewStateFlag</v>
      </c>
    </row>
    <row r="62" spans="1:22" ht="81" x14ac:dyDescent="0.25">
      <c r="A62" s="58" t="str">
        <f>IF(ISNUMBER(FIND("TWIS",E62)),VLOOKUP(SUBSTITUTE(E62,"TWIS","IWIS"),[1]CIFX_ECSG清單!A:B,2,0),IF(AND(ISNUMBER(FIND("T",LEFT(E62,2))),IF(LEN(E62)-LEN(SUBSTITUTE(E62,"T",""))&gt;1,FALSE,TRUE)),VLOOKUP(SUBSTITUTE(E62,"T",""),[1]CIFX_ECSG清單!A:B,2,0),VLOOKUP(E62,[1]CIFX_ECSG清單!A:B,2,0)))</f>
        <v>PROD</v>
      </c>
      <c r="B62" s="58" t="str">
        <f>_xlfn.IFNA(_xlfn.IFNA(VLOOKUP(E62,[1]PGMTRX!B:J,9,0),VLOOKUP(E62,[2]新服務功能!H:I,2,0)),VLOOKUP(E62,[1]CIFX_ECSG清單!A:B,2,0))</f>
        <v>新世代分行系統(NBS)</v>
      </c>
      <c r="C62" s="58" t="str">
        <f>IF(_xlfn.IFNA(VLOOKUP(E62,[1]新服務功能!H:H,1,0),"舊服務")&lt;&gt;"舊服務","新服務","舊服務")</f>
        <v>舊服務</v>
      </c>
      <c r="D62" s="58" t="s">
        <v>2593</v>
      </c>
      <c r="E62" s="41" t="s">
        <v>2602</v>
      </c>
      <c r="F62" s="41" t="s">
        <v>432</v>
      </c>
      <c r="G62" s="41" t="s">
        <v>433</v>
      </c>
      <c r="H62" s="59">
        <v>12</v>
      </c>
      <c r="I62" s="62" t="s">
        <v>2592</v>
      </c>
      <c r="J62" s="41" t="s">
        <v>2620</v>
      </c>
      <c r="K62" s="60" t="s">
        <v>2621</v>
      </c>
      <c r="L62" s="41" t="s">
        <v>466</v>
      </c>
      <c r="M62" s="41">
        <v>1</v>
      </c>
      <c r="N62" s="41" t="s">
        <v>2595</v>
      </c>
      <c r="O62" s="41" t="s">
        <v>161</v>
      </c>
      <c r="Q62" s="42" t="s">
        <v>2622</v>
      </c>
      <c r="R62" s="61" t="s">
        <v>2623</v>
      </c>
      <c r="S62" s="41" t="s">
        <v>467</v>
      </c>
      <c r="T62" s="41" t="str">
        <f>VLOOKUP(O62,全欄位查詢回傳參數!F:F,1,0)</f>
        <v>accountReviewPendingFlag</v>
      </c>
    </row>
    <row r="63" spans="1:22" hidden="1" x14ac:dyDescent="0.25">
      <c r="A63" s="58" t="str">
        <f>IF(ISNUMBER(FIND("TWIS",E63)),VLOOKUP(SUBSTITUTE(E63,"TWIS","IWIS"),[1]CIFX_ECSG清單!A:B,2,0),IF(AND(ISNUMBER(FIND("T",LEFT(E63,2))),IF(LEN(E63)-LEN(SUBSTITUTE(E63,"T",""))&gt;1,FALSE,TRUE)),VLOOKUP(SUBSTITUTE(E63,"T",""),[1]CIFX_ECSG清單!A:B,2,0),VLOOKUP(E63,[1]CIFX_ECSG清單!A:B,2,0)))</f>
        <v>PROD</v>
      </c>
      <c r="B63" s="58" t="str">
        <f>_xlfn.IFNA(_xlfn.IFNA(VLOOKUP(E63,[1]PGMTRX!B:J,9,0),VLOOKUP(E63,[2]新服務功能!H:I,2,0)),VLOOKUP(E63,[1]CIFX_ECSG清單!A:B,2,0))</f>
        <v>新世代分行系統(NBS)</v>
      </c>
      <c r="C63" s="58" t="str">
        <f>IF(_xlfn.IFNA(VLOOKUP(E63,[1]新服務功能!H:H,1,0),"舊服務")&lt;&gt;"舊服務","新服務","舊服務")</f>
        <v>舊服務</v>
      </c>
      <c r="D63" s="58" t="s">
        <v>2371</v>
      </c>
      <c r="E63" s="41" t="s">
        <v>2394</v>
      </c>
      <c r="F63" s="41" t="s">
        <v>432</v>
      </c>
      <c r="G63" s="41" t="s">
        <v>2624</v>
      </c>
      <c r="H63" s="59">
        <v>1</v>
      </c>
      <c r="I63" s="62" t="s">
        <v>2579</v>
      </c>
      <c r="J63" s="41" t="s">
        <v>667</v>
      </c>
      <c r="K63" s="42" t="s">
        <v>2497</v>
      </c>
      <c r="L63" s="41" t="s">
        <v>2625</v>
      </c>
      <c r="M63" s="41">
        <v>10</v>
      </c>
      <c r="N63" s="41" t="s">
        <v>272</v>
      </c>
      <c r="O63" s="41" t="s">
        <v>2601</v>
      </c>
      <c r="Q63" s="42"/>
      <c r="R63" s="60"/>
      <c r="S63" s="41" t="s">
        <v>274</v>
      </c>
      <c r="T63" s="41"/>
    </row>
    <row r="64" spans="1:22" hidden="1" x14ac:dyDescent="0.25">
      <c r="A64" s="58" t="str">
        <f>IF(ISNUMBER(FIND("TWIS",E64)),VLOOKUP(SUBSTITUTE(E64,"TWIS","IWIS"),[1]CIFX_ECSG清單!A:B,2,0),IF(AND(ISNUMBER(FIND("T",LEFT(E64,2))),IF(LEN(E64)-LEN(SUBSTITUTE(E64,"T",""))&gt;1,FALSE,TRUE)),VLOOKUP(SUBSTITUTE(E64,"T",""),[1]CIFX_ECSG清單!A:B,2,0),VLOOKUP(E64,[1]CIFX_ECSG清單!A:B,2,0)))</f>
        <v>PROD</v>
      </c>
      <c r="B64" s="58" t="str">
        <f>_xlfn.IFNA(_xlfn.IFNA(VLOOKUP(E64,[1]PGMTRX!B:J,9,0),VLOOKUP(E64,[2]新服務功能!H:I,2,0)),VLOOKUP(E64,[1]CIFX_ECSG清單!A:B,2,0))</f>
        <v>新世代分行系統(NBS)</v>
      </c>
      <c r="C64" s="58" t="str">
        <f>IF(_xlfn.IFNA(VLOOKUP(E64,[1]新服務功能!H:H,1,0),"舊服務")&lt;&gt;"舊服務","新服務","舊服務")</f>
        <v>舊服務</v>
      </c>
      <c r="D64" s="58" t="s">
        <v>2593</v>
      </c>
      <c r="E64" s="41" t="s">
        <v>2394</v>
      </c>
      <c r="F64" s="41" t="s">
        <v>432</v>
      </c>
      <c r="G64" s="41" t="s">
        <v>2626</v>
      </c>
      <c r="H64" s="59">
        <v>2</v>
      </c>
      <c r="I64" s="62" t="s">
        <v>2605</v>
      </c>
      <c r="J64" s="41" t="s">
        <v>436</v>
      </c>
      <c r="K64" s="60" t="s">
        <v>2603</v>
      </c>
      <c r="L64" s="41" t="s">
        <v>2627</v>
      </c>
      <c r="M64" s="41">
        <v>8</v>
      </c>
      <c r="N64" s="41" t="s">
        <v>272</v>
      </c>
      <c r="O64" s="41" t="s">
        <v>49</v>
      </c>
      <c r="Q64" s="42"/>
      <c r="R64" s="60"/>
      <c r="S64" s="41" t="s">
        <v>356</v>
      </c>
      <c r="T64" s="41"/>
    </row>
    <row r="65" spans="1:22" x14ac:dyDescent="0.25">
      <c r="A65" s="58" t="str">
        <f>IF(ISNUMBER(FIND("TWIS",E65)),VLOOKUP(SUBSTITUTE(E65,"TWIS","IWIS"),[1]CIFX_ECSG清單!A:B,2,0),IF(AND(ISNUMBER(FIND("T",LEFT(E65,2))),IF(LEN(E65)-LEN(SUBSTITUTE(E65,"T",""))&gt;1,FALSE,TRUE)),VLOOKUP(SUBSTITUTE(E65,"T",""),[1]CIFX_ECSG清單!A:B,2,0),VLOOKUP(E65,[1]CIFX_ECSG清單!A:B,2,0)))</f>
        <v>PROD</v>
      </c>
      <c r="B65" s="58" t="str">
        <f>_xlfn.IFNA(_xlfn.IFNA(VLOOKUP(E65,[1]PGMTRX!B:J,9,0),VLOOKUP(E65,[2]新服務功能!H:I,2,0)),VLOOKUP(E65,[1]CIFX_ECSG清單!A:B,2,0))</f>
        <v>新世代分行系統(NBS)</v>
      </c>
      <c r="C65" s="58" t="str">
        <f>IF(_xlfn.IFNA(VLOOKUP(E65,[1]新服務功能!H:H,1,0),"舊服務")&lt;&gt;"舊服務","新服務","舊服務")</f>
        <v>舊服務</v>
      </c>
      <c r="D65" s="58" t="s">
        <v>2371</v>
      </c>
      <c r="E65" s="41" t="s">
        <v>2628</v>
      </c>
      <c r="F65" s="41" t="s">
        <v>432</v>
      </c>
      <c r="G65" s="41" t="s">
        <v>2395</v>
      </c>
      <c r="H65" s="59">
        <v>1</v>
      </c>
      <c r="I65" s="62" t="s">
        <v>2592</v>
      </c>
      <c r="J65" s="41" t="s">
        <v>434</v>
      </c>
      <c r="K65" s="44" t="s">
        <v>2497</v>
      </c>
      <c r="L65" s="41" t="s">
        <v>435</v>
      </c>
      <c r="M65" s="41">
        <v>10</v>
      </c>
      <c r="N65" s="41" t="s">
        <v>272</v>
      </c>
      <c r="O65" s="44" t="s">
        <v>2629</v>
      </c>
      <c r="P65" s="44"/>
      <c r="Q65" s="41" t="s">
        <v>273</v>
      </c>
      <c r="R65" s="41"/>
      <c r="S65" s="41" t="s">
        <v>274</v>
      </c>
      <c r="T65" s="41" t="str">
        <f>VLOOKUP(O65,全欄位查詢回傳參數!F:F,1,0)</f>
        <v>customerCirciKey</v>
      </c>
    </row>
    <row r="66" spans="1:22" x14ac:dyDescent="0.25">
      <c r="A66" s="58" t="str">
        <f>IF(ISNUMBER(FIND("TWIS",E66)),VLOOKUP(SUBSTITUTE(E66,"TWIS","IWIS"),[1]CIFX_ECSG清單!A:B,2,0),IF(AND(ISNUMBER(FIND("T",LEFT(E66,2))),IF(LEN(E66)-LEN(SUBSTITUTE(E66,"T",""))&gt;1,FALSE,TRUE)),VLOOKUP(SUBSTITUTE(E66,"T",""),[1]CIFX_ECSG清單!A:B,2,0),VLOOKUP(E66,[1]CIFX_ECSG清單!A:B,2,0)))</f>
        <v>PROD</v>
      </c>
      <c r="B66" s="58" t="str">
        <f>_xlfn.IFNA(_xlfn.IFNA(VLOOKUP(E66,[1]PGMTRX!B:J,9,0),VLOOKUP(E66,[2]新服務功能!H:I,2,0)),VLOOKUP(E66,[1]CIFX_ECSG清單!A:B,2,0))</f>
        <v>新世代分行系統(NBS)</v>
      </c>
      <c r="C66" s="58" t="str">
        <f>IF(_xlfn.IFNA(VLOOKUP(E66,[1]新服務功能!H:H,1,0),"舊服務")&lt;&gt;"舊服務","新服務","舊服務")</f>
        <v>舊服務</v>
      </c>
      <c r="D66" s="58" t="s">
        <v>2371</v>
      </c>
      <c r="E66" s="41" t="s">
        <v>2394</v>
      </c>
      <c r="F66" s="41" t="s">
        <v>432</v>
      </c>
      <c r="G66" s="41" t="s">
        <v>2395</v>
      </c>
      <c r="H66" s="59">
        <v>2</v>
      </c>
      <c r="I66" s="62" t="s">
        <v>2592</v>
      </c>
      <c r="J66" s="41" t="s">
        <v>436</v>
      </c>
      <c r="K66" s="60" t="s">
        <v>2603</v>
      </c>
      <c r="L66" s="41" t="s">
        <v>437</v>
      </c>
      <c r="M66" s="41">
        <v>8</v>
      </c>
      <c r="N66" s="41" t="s">
        <v>272</v>
      </c>
      <c r="O66" s="41" t="s">
        <v>49</v>
      </c>
      <c r="Q66" s="42" t="s">
        <v>355</v>
      </c>
      <c r="R66" s="41"/>
      <c r="S66" s="41" t="s">
        <v>356</v>
      </c>
      <c r="T66" s="41" t="str">
        <f>VLOOKUP(O66,全欄位查詢回傳參數!F:F,1,0)</f>
        <v>birthday</v>
      </c>
    </row>
    <row r="67" spans="1:22" x14ac:dyDescent="0.25">
      <c r="A67" s="58" t="str">
        <f>IF(ISNUMBER(FIND("TWIS",E67)),VLOOKUP(SUBSTITUTE(E67,"TWIS","IWIS"),[1]CIFX_ECSG清單!A:B,2,0),IF(AND(ISNUMBER(FIND("T",LEFT(E67,2))),IF(LEN(E67)-LEN(SUBSTITUTE(E67,"T",""))&gt;1,FALSE,TRUE)),VLOOKUP(SUBSTITUTE(E67,"T",""),[1]CIFX_ECSG清單!A:B,2,0),VLOOKUP(E67,[1]CIFX_ECSG清單!A:B,2,0)))</f>
        <v>PROD</v>
      </c>
      <c r="B67" s="58" t="str">
        <f>_xlfn.IFNA(_xlfn.IFNA(VLOOKUP(E67,[1]PGMTRX!B:J,9,0),VLOOKUP(E67,[2]新服務功能!H:I,2,0)),VLOOKUP(E67,[1]CIFX_ECSG清單!A:B,2,0))</f>
        <v>新世代分行系統(NBS)</v>
      </c>
      <c r="C67" s="58" t="str">
        <f>IF(_xlfn.IFNA(VLOOKUP(E67,[1]新服務功能!H:H,1,0),"舊服務")&lt;&gt;"舊服務","新服務","舊服務")</f>
        <v>舊服務</v>
      </c>
      <c r="D67" s="58" t="s">
        <v>2593</v>
      </c>
      <c r="E67" s="41" t="s">
        <v>2628</v>
      </c>
      <c r="F67" s="41" t="s">
        <v>432</v>
      </c>
      <c r="G67" s="41" t="s">
        <v>2630</v>
      </c>
      <c r="H67" s="59">
        <v>3</v>
      </c>
      <c r="I67" s="62" t="s">
        <v>2592</v>
      </c>
      <c r="J67" s="41" t="s">
        <v>382</v>
      </c>
      <c r="K67" s="60" t="s">
        <v>2396</v>
      </c>
      <c r="L67" s="41" t="s">
        <v>359</v>
      </c>
      <c r="M67" s="41">
        <v>80</v>
      </c>
      <c r="N67" s="41" t="s">
        <v>272</v>
      </c>
      <c r="O67" s="41" t="s">
        <v>47</v>
      </c>
      <c r="Q67" s="42" t="s">
        <v>360</v>
      </c>
      <c r="R67" s="41"/>
      <c r="S67" s="41" t="s">
        <v>361</v>
      </c>
      <c r="T67" s="41" t="str">
        <f>VLOOKUP(O67,全欄位查詢回傳參數!F:F,1,0)</f>
        <v>customerName</v>
      </c>
    </row>
    <row r="68" spans="1:22" x14ac:dyDescent="0.25">
      <c r="A68" s="58" t="str">
        <f>IF(ISNUMBER(FIND("TWIS",E68)),VLOOKUP(SUBSTITUTE(E68,"TWIS","IWIS"),[1]CIFX_ECSG清單!A:B,2,0),IF(AND(ISNUMBER(FIND("T",LEFT(E68,2))),IF(LEN(E68)-LEN(SUBSTITUTE(E68,"T",""))&gt;1,FALSE,TRUE)),VLOOKUP(SUBSTITUTE(E68,"T",""),[1]CIFX_ECSG清單!A:B,2,0),VLOOKUP(E68,[1]CIFX_ECSG清單!A:B,2,0)))</f>
        <v>PROD</v>
      </c>
      <c r="B68" s="58" t="str">
        <f>_xlfn.IFNA(_xlfn.IFNA(VLOOKUP(E68,[1]PGMTRX!B:J,9,0),VLOOKUP(E68,[2]新服務功能!H:I,2,0)),VLOOKUP(E68,[1]CIFX_ECSG清單!A:B,2,0))</f>
        <v>新世代分行系統(NBS)</v>
      </c>
      <c r="C68" s="58" t="str">
        <f>IF(_xlfn.IFNA(VLOOKUP(E68,[1]新服務功能!H:H,1,0),"舊服務")&lt;&gt;"舊服務","新服務","舊服務")</f>
        <v>舊服務</v>
      </c>
      <c r="D68" s="58" t="s">
        <v>2371</v>
      </c>
      <c r="E68" s="41" t="s">
        <v>2394</v>
      </c>
      <c r="F68" s="41" t="s">
        <v>432</v>
      </c>
      <c r="G68" s="41" t="s">
        <v>2395</v>
      </c>
      <c r="H68" s="59">
        <v>4</v>
      </c>
      <c r="I68" s="62" t="s">
        <v>2370</v>
      </c>
      <c r="J68" s="44" t="s">
        <v>2631</v>
      </c>
      <c r="K68" s="64" t="s">
        <v>2632</v>
      </c>
      <c r="L68" s="41" t="s">
        <v>439</v>
      </c>
      <c r="M68" s="41">
        <v>1</v>
      </c>
      <c r="N68" s="41" t="s">
        <v>272</v>
      </c>
      <c r="O68" s="41" t="s">
        <v>143</v>
      </c>
      <c r="Q68" s="42" t="s">
        <v>350</v>
      </c>
      <c r="R68" s="41"/>
      <c r="S68" s="41" t="s">
        <v>440</v>
      </c>
      <c r="T68" s="41" t="str">
        <f>VLOOKUP(O68,全欄位查詢回傳參數!F:F,1,0)</f>
        <v>terroristsFlag</v>
      </c>
    </row>
    <row r="69" spans="1:22" x14ac:dyDescent="0.25">
      <c r="A69" s="58" t="str">
        <f>IF(ISNUMBER(FIND("TWIS",E69)),VLOOKUP(SUBSTITUTE(E69,"TWIS","IWIS"),[1]CIFX_ECSG清單!A:B,2,0),IF(AND(ISNUMBER(FIND("T",LEFT(E69,2))),IF(LEN(E69)-LEN(SUBSTITUTE(E69,"T",""))&gt;1,FALSE,TRUE)),VLOOKUP(SUBSTITUTE(E69,"T",""),[1]CIFX_ECSG清單!A:B,2,0),VLOOKUP(E69,[1]CIFX_ECSG清單!A:B,2,0)))</f>
        <v>PROD</v>
      </c>
      <c r="B69" s="58" t="str">
        <f>_xlfn.IFNA(_xlfn.IFNA(VLOOKUP(E69,[1]PGMTRX!B:J,9,0),VLOOKUP(E69,[2]新服務功能!H:I,2,0)),VLOOKUP(E69,[1]CIFX_ECSG清單!A:B,2,0))</f>
        <v>新世代分行系統(NBS)</v>
      </c>
      <c r="C69" s="58" t="str">
        <f>IF(_xlfn.IFNA(VLOOKUP(E69,[1]新服務功能!H:H,1,0),"舊服務")&lt;&gt;"舊服務","新服務","舊服務")</f>
        <v>舊服務</v>
      </c>
      <c r="D69" s="58" t="s">
        <v>2593</v>
      </c>
      <c r="E69" s="41" t="s">
        <v>2628</v>
      </c>
      <c r="F69" s="41" t="s">
        <v>432</v>
      </c>
      <c r="G69" s="41" t="s">
        <v>2395</v>
      </c>
      <c r="H69" s="59">
        <v>5</v>
      </c>
      <c r="I69" s="62" t="s">
        <v>2592</v>
      </c>
      <c r="J69" s="41" t="s">
        <v>441</v>
      </c>
      <c r="K69" s="60" t="s">
        <v>2633</v>
      </c>
      <c r="L69" s="41" t="s">
        <v>442</v>
      </c>
      <c r="M69" s="41">
        <v>1</v>
      </c>
      <c r="N69" s="41" t="s">
        <v>272</v>
      </c>
      <c r="O69" s="41" t="s">
        <v>199</v>
      </c>
      <c r="Q69" s="42" t="s">
        <v>443</v>
      </c>
      <c r="R69" s="41"/>
      <c r="S69" s="41" t="s">
        <v>444</v>
      </c>
      <c r="T69" s="41" t="str">
        <f>VLOOKUP(O69,全欄位查詢回傳參數!F:F,1,0)</f>
        <v>specialAccountFlag</v>
      </c>
    </row>
    <row r="70" spans="1:22" x14ac:dyDescent="0.25">
      <c r="A70" s="58" t="str">
        <f>IF(ISNUMBER(FIND("TWIS",E70)),VLOOKUP(SUBSTITUTE(E70,"TWIS","IWIS"),[1]CIFX_ECSG清單!A:B,2,0),IF(AND(ISNUMBER(FIND("T",LEFT(E70,2))),IF(LEN(E70)-LEN(SUBSTITUTE(E70,"T",""))&gt;1,FALSE,TRUE)),VLOOKUP(SUBSTITUTE(E70,"T",""),[1]CIFX_ECSG清單!A:B,2,0),VLOOKUP(E70,[1]CIFX_ECSG清單!A:B,2,0)))</f>
        <v>PROD</v>
      </c>
      <c r="B70" s="58" t="str">
        <f>_xlfn.IFNA(_xlfn.IFNA(VLOOKUP(E70,[1]PGMTRX!B:J,9,0),VLOOKUP(E70,[2]新服務功能!H:I,2,0)),VLOOKUP(E70,[1]CIFX_ECSG清單!A:B,2,0))</f>
        <v>新世代分行系統(NBS)</v>
      </c>
      <c r="C70" s="58" t="str">
        <f>IF(_xlfn.IFNA(VLOOKUP(E70,[1]新服務功能!H:H,1,0),"舊服務")&lt;&gt;"舊服務","新服務","舊服務")</f>
        <v>舊服務</v>
      </c>
      <c r="D70" s="58" t="s">
        <v>2593</v>
      </c>
      <c r="E70" s="41" t="s">
        <v>2628</v>
      </c>
      <c r="F70" s="41" t="s">
        <v>432</v>
      </c>
      <c r="G70" s="41" t="s">
        <v>2630</v>
      </c>
      <c r="H70" s="59">
        <v>6</v>
      </c>
      <c r="I70" s="62" t="s">
        <v>2370</v>
      </c>
      <c r="J70" s="41" t="s">
        <v>445</v>
      </c>
      <c r="K70" s="43" t="s">
        <v>2612</v>
      </c>
      <c r="L70" s="41" t="s">
        <v>446</v>
      </c>
      <c r="M70" s="41">
        <v>2</v>
      </c>
      <c r="N70" s="41" t="s">
        <v>272</v>
      </c>
      <c r="O70" s="45" t="s">
        <v>4439</v>
      </c>
      <c r="P70" s="45"/>
      <c r="Q70" s="42" t="s">
        <v>447</v>
      </c>
      <c r="R70" s="41"/>
      <c r="S70" s="63" t="s">
        <v>448</v>
      </c>
      <c r="T70" s="41" t="str">
        <f>VLOOKUP(O70,全欄位查詢回傳參數!F:F,1,0)</f>
        <v>customerStatus</v>
      </c>
      <c r="U70" s="58" t="e">
        <f>VLOOKUP(O70,#REF!,1,0)</f>
        <v>#REF!</v>
      </c>
      <c r="V70" s="104" t="s">
        <v>4449</v>
      </c>
    </row>
    <row r="71" spans="1:22" ht="40.5" x14ac:dyDescent="0.25">
      <c r="A71" s="58" t="str">
        <f>IF(ISNUMBER(FIND("TWIS",E71)),VLOOKUP(SUBSTITUTE(E71,"TWIS","IWIS"),[1]CIFX_ECSG清單!A:B,2,0),IF(AND(ISNUMBER(FIND("T",LEFT(E71,2))),IF(LEN(E71)-LEN(SUBSTITUTE(E71,"T",""))&gt;1,FALSE,TRUE)),VLOOKUP(SUBSTITUTE(E71,"T",""),[1]CIFX_ECSG清單!A:B,2,0),VLOOKUP(E71,[1]CIFX_ECSG清單!A:B,2,0)))</f>
        <v>PROD</v>
      </c>
      <c r="B71" s="58" t="str">
        <f>_xlfn.IFNA(_xlfn.IFNA(VLOOKUP(E71,[1]PGMTRX!B:J,9,0),VLOOKUP(E71,[2]新服務功能!H:I,2,0)),VLOOKUP(E71,[1]CIFX_ECSG清單!A:B,2,0))</f>
        <v>新世代分行系統(NBS)</v>
      </c>
      <c r="C71" s="58" t="str">
        <f>IF(_xlfn.IFNA(VLOOKUP(E71,[1]新服務功能!H:H,1,0),"舊服務")&lt;&gt;"舊服務","新服務","舊服務")</f>
        <v>舊服務</v>
      </c>
      <c r="D71" s="58" t="s">
        <v>2371</v>
      </c>
      <c r="E71" s="41" t="s">
        <v>2394</v>
      </c>
      <c r="F71" s="41" t="s">
        <v>432</v>
      </c>
      <c r="G71" s="41" t="s">
        <v>2395</v>
      </c>
      <c r="H71" s="59">
        <v>7</v>
      </c>
      <c r="I71" s="62" t="s">
        <v>2592</v>
      </c>
      <c r="J71" s="41" t="s">
        <v>468</v>
      </c>
      <c r="K71" s="43" t="s">
        <v>2634</v>
      </c>
      <c r="L71" s="41" t="s">
        <v>449</v>
      </c>
      <c r="M71" s="41">
        <v>8</v>
      </c>
      <c r="N71" s="41" t="s">
        <v>272</v>
      </c>
      <c r="O71" s="45" t="s">
        <v>4443</v>
      </c>
      <c r="P71" s="45"/>
      <c r="Q71" s="42" t="s">
        <v>450</v>
      </c>
      <c r="R71" s="41"/>
      <c r="S71" s="63" t="s">
        <v>451</v>
      </c>
      <c r="T71" s="41" t="str">
        <f>VLOOKUP(O71,全欄位查詢回傳參數!F:F,1,0)</f>
        <v>caseReportedDate</v>
      </c>
      <c r="U71" s="58" t="e">
        <f>VLOOKUP(O71,#REF!,1,0)</f>
        <v>#REF!</v>
      </c>
      <c r="V71" s="104" t="s">
        <v>4449</v>
      </c>
    </row>
    <row r="72" spans="1:22" x14ac:dyDescent="0.25">
      <c r="A72" s="58" t="str">
        <f>IF(ISNUMBER(FIND("TWIS",E72)),VLOOKUP(SUBSTITUTE(E72,"TWIS","IWIS"),[1]CIFX_ECSG清單!A:B,2,0),IF(AND(ISNUMBER(FIND("T",LEFT(E72,2))),IF(LEN(E72)-LEN(SUBSTITUTE(E72,"T",""))&gt;1,FALSE,TRUE)),VLOOKUP(SUBSTITUTE(E72,"T",""),[1]CIFX_ECSG清單!A:B,2,0),VLOOKUP(E72,[1]CIFX_ECSG清單!A:B,2,0)))</f>
        <v>PROD</v>
      </c>
      <c r="B72" s="58" t="str">
        <f>_xlfn.IFNA(_xlfn.IFNA(VLOOKUP(E72,[1]PGMTRX!B:J,9,0),VLOOKUP(E72,[2]新服務功能!H:I,2,0)),VLOOKUP(E72,[1]CIFX_ECSG清單!A:B,2,0))</f>
        <v>新世代分行系統(NBS)</v>
      </c>
      <c r="C72" s="58" t="str">
        <f>IF(_xlfn.IFNA(VLOOKUP(E72,[1]新服務功能!H:H,1,0),"舊服務")&lt;&gt;"舊服務","新服務","舊服務")</f>
        <v>舊服務</v>
      </c>
      <c r="D72" s="58" t="s">
        <v>2593</v>
      </c>
      <c r="E72" s="41" t="s">
        <v>2394</v>
      </c>
      <c r="F72" s="41" t="s">
        <v>432</v>
      </c>
      <c r="G72" s="41" t="s">
        <v>2395</v>
      </c>
      <c r="H72" s="59">
        <v>8</v>
      </c>
      <c r="I72" s="62" t="s">
        <v>2592</v>
      </c>
      <c r="J72" s="41" t="s">
        <v>452</v>
      </c>
      <c r="K72" s="43" t="s">
        <v>2383</v>
      </c>
      <c r="L72" s="41" t="s">
        <v>453</v>
      </c>
      <c r="M72" s="41">
        <v>22</v>
      </c>
      <c r="N72" s="41" t="s">
        <v>272</v>
      </c>
      <c r="O72" s="45" t="s">
        <v>4444</v>
      </c>
      <c r="P72" s="45"/>
      <c r="Q72" s="42" t="s">
        <v>454</v>
      </c>
      <c r="R72" s="41"/>
      <c r="S72" s="63" t="s">
        <v>455</v>
      </c>
      <c r="T72" s="41" t="str">
        <f>VLOOKUP(O72,全欄位查詢回傳參數!F:F,1,0)</f>
        <v>reportUnit</v>
      </c>
      <c r="U72" s="58" t="e">
        <f>VLOOKUP(O72,#REF!,1,0)</f>
        <v>#REF!</v>
      </c>
      <c r="V72" s="104" t="s">
        <v>4449</v>
      </c>
    </row>
    <row r="73" spans="1:22" x14ac:dyDescent="0.25">
      <c r="A73" s="58" t="str">
        <f>IF(ISNUMBER(FIND("TWIS",E73)),VLOOKUP(SUBSTITUTE(E73,"TWIS","IWIS"),[1]CIFX_ECSG清單!A:B,2,0),IF(AND(ISNUMBER(FIND("T",LEFT(E73,2))),IF(LEN(E73)-LEN(SUBSTITUTE(E73,"T",""))&gt;1,FALSE,TRUE)),VLOOKUP(SUBSTITUTE(E73,"T",""),[1]CIFX_ECSG清單!A:B,2,0),VLOOKUP(E73,[1]CIFX_ECSG清單!A:B,2,0)))</f>
        <v>PROD</v>
      </c>
      <c r="B73" s="58" t="str">
        <f>_xlfn.IFNA(_xlfn.IFNA(VLOOKUP(E73,[1]PGMTRX!B:J,9,0),VLOOKUP(E73,[2]新服務功能!H:I,2,0)),VLOOKUP(E73,[1]CIFX_ECSG清單!A:B,2,0))</f>
        <v>新世代分行系統(NBS)</v>
      </c>
      <c r="C73" s="58" t="str">
        <f>IF(_xlfn.IFNA(VLOOKUP(E73,[1]新服務功能!H:H,1,0),"舊服務")&lt;&gt;"舊服務","新服務","舊服務")</f>
        <v>舊服務</v>
      </c>
      <c r="D73" s="58" t="s">
        <v>2371</v>
      </c>
      <c r="E73" s="41" t="s">
        <v>2628</v>
      </c>
      <c r="F73" s="41" t="s">
        <v>432</v>
      </c>
      <c r="G73" s="41" t="s">
        <v>2395</v>
      </c>
      <c r="H73" s="59">
        <v>9</v>
      </c>
      <c r="I73" s="62" t="s">
        <v>2370</v>
      </c>
      <c r="J73" s="41" t="s">
        <v>456</v>
      </c>
      <c r="K73" s="60" t="s">
        <v>2384</v>
      </c>
      <c r="L73" s="41" t="s">
        <v>457</v>
      </c>
      <c r="M73" s="41">
        <v>4</v>
      </c>
      <c r="N73" s="41" t="s">
        <v>272</v>
      </c>
      <c r="O73" s="42" t="s">
        <v>2353</v>
      </c>
      <c r="P73" s="42"/>
      <c r="Q73" s="42" t="s">
        <v>2616</v>
      </c>
      <c r="R73" s="41"/>
      <c r="S73" s="63" t="s">
        <v>458</v>
      </c>
      <c r="T73" s="41" t="str">
        <f>VLOOKUP(O73,全欄位查詢回傳參數!F:F,1,0)</f>
        <v>caseCreatedDepartment</v>
      </c>
    </row>
    <row r="74" spans="1:22" x14ac:dyDescent="0.25">
      <c r="A74" s="58" t="str">
        <f>IF(ISNUMBER(FIND("TWIS",E74)),VLOOKUP(SUBSTITUTE(E74,"TWIS","IWIS"),[1]CIFX_ECSG清單!A:B,2,0),IF(AND(ISNUMBER(FIND("T",LEFT(E74,2))),IF(LEN(E74)-LEN(SUBSTITUTE(E74,"T",""))&gt;1,FALSE,TRUE)),VLOOKUP(SUBSTITUTE(E74,"T",""),[1]CIFX_ECSG清單!A:B,2,0),VLOOKUP(E74,[1]CIFX_ECSG清單!A:B,2,0)))</f>
        <v>PROD</v>
      </c>
      <c r="B74" s="58" t="str">
        <f>_xlfn.IFNA(_xlfn.IFNA(VLOOKUP(E74,[1]PGMTRX!B:J,9,0),VLOOKUP(E74,[2]新服務功能!H:I,2,0)),VLOOKUP(E74,[1]CIFX_ECSG清單!A:B,2,0))</f>
        <v>新世代分行系統(NBS)</v>
      </c>
      <c r="C74" s="58" t="str">
        <f>IF(_xlfn.IFNA(VLOOKUP(E74,[1]新服務功能!H:H,1,0),"舊服務")&lt;&gt;"舊服務","新服務","舊服務")</f>
        <v>舊服務</v>
      </c>
      <c r="D74" s="58" t="s">
        <v>2371</v>
      </c>
      <c r="E74" s="41" t="s">
        <v>2394</v>
      </c>
      <c r="F74" s="41" t="s">
        <v>432</v>
      </c>
      <c r="G74" s="41" t="s">
        <v>2395</v>
      </c>
      <c r="H74" s="59">
        <v>10</v>
      </c>
      <c r="I74" s="62" t="s">
        <v>2370</v>
      </c>
      <c r="J74" s="41" t="s">
        <v>459</v>
      </c>
      <c r="K74" s="43" t="s">
        <v>2386</v>
      </c>
      <c r="L74" s="41" t="s">
        <v>460</v>
      </c>
      <c r="M74" s="41">
        <v>160</v>
      </c>
      <c r="N74" s="41" t="s">
        <v>272</v>
      </c>
      <c r="O74" s="45" t="s">
        <v>4445</v>
      </c>
      <c r="P74" s="45"/>
      <c r="Q74" s="42" t="s">
        <v>461</v>
      </c>
      <c r="R74" s="41"/>
      <c r="S74" s="63" t="s">
        <v>462</v>
      </c>
      <c r="T74" s="41" t="str">
        <f>VLOOKUP(O74,全欄位查詢回傳參數!F:F,1,0)</f>
        <v>caseDescription</v>
      </c>
      <c r="U74" s="58" t="e">
        <f>VLOOKUP(O74,#REF!,1,0)</f>
        <v>#REF!</v>
      </c>
      <c r="V74" s="104" t="s">
        <v>4449</v>
      </c>
    </row>
    <row r="75" spans="1:22" ht="27" x14ac:dyDescent="0.25">
      <c r="A75" s="58" t="str">
        <f>IF(ISNUMBER(FIND("TWIS",E75)),VLOOKUP(SUBSTITUTE(E75,"TWIS","IWIS"),[1]CIFX_ECSG清單!A:B,2,0),IF(AND(ISNUMBER(FIND("T",LEFT(E75,2))),IF(LEN(E75)-LEN(SUBSTITUTE(E75,"T",""))&gt;1,FALSE,TRUE)),VLOOKUP(SUBSTITUTE(E75,"T",""),[1]CIFX_ECSG清單!A:B,2,0),VLOOKUP(E75,[1]CIFX_ECSG清單!A:B,2,0)))</f>
        <v>PROD</v>
      </c>
      <c r="B75" s="58" t="str">
        <f>_xlfn.IFNA(_xlfn.IFNA(VLOOKUP(E75,[1]PGMTRX!B:J,9,0),VLOOKUP(E75,[2]新服務功能!H:I,2,0)),VLOOKUP(E75,[1]CIFX_ECSG清單!A:B,2,0))</f>
        <v>新世代分行系統(NBS)</v>
      </c>
      <c r="C75" s="58" t="str">
        <f>IF(_xlfn.IFNA(VLOOKUP(E75,[1]新服務功能!H:H,1,0),"舊服務")&lt;&gt;"舊服務","新服務","舊服務")</f>
        <v>舊服務</v>
      </c>
      <c r="D75" s="58" t="s">
        <v>2371</v>
      </c>
      <c r="E75" s="41" t="s">
        <v>2628</v>
      </c>
      <c r="F75" s="41" t="s">
        <v>432</v>
      </c>
      <c r="G75" s="41" t="s">
        <v>2395</v>
      </c>
      <c r="H75" s="59">
        <v>11</v>
      </c>
      <c r="I75" s="62" t="s">
        <v>2370</v>
      </c>
      <c r="J75" s="41" t="s">
        <v>2387</v>
      </c>
      <c r="K75" s="60" t="s">
        <v>463</v>
      </c>
      <c r="L75" s="41" t="s">
        <v>464</v>
      </c>
      <c r="M75" s="41">
        <v>1</v>
      </c>
      <c r="N75" s="41" t="s">
        <v>272</v>
      </c>
      <c r="O75" s="41" t="s">
        <v>159</v>
      </c>
      <c r="Q75" s="42" t="s">
        <v>2388</v>
      </c>
      <c r="R75" s="61" t="s">
        <v>2389</v>
      </c>
      <c r="S75" s="41" t="s">
        <v>465</v>
      </c>
      <c r="T75" s="41" t="str">
        <f>VLOOKUP(O75,全欄位查詢回傳參數!F:F,1,0)</f>
        <v>accountReviewStateFlag</v>
      </c>
    </row>
    <row r="76" spans="1:22" ht="81" x14ac:dyDescent="0.25">
      <c r="A76" s="58" t="str">
        <f>IF(ISNUMBER(FIND("TWIS",E76)),VLOOKUP(SUBSTITUTE(E76,"TWIS","IWIS"),[1]CIFX_ECSG清單!A:B,2,0),IF(AND(ISNUMBER(FIND("T",LEFT(E76,2))),IF(LEN(E76)-LEN(SUBSTITUTE(E76,"T",""))&gt;1,FALSE,TRUE)),VLOOKUP(SUBSTITUTE(E76,"T",""),[1]CIFX_ECSG清單!A:B,2,0),VLOOKUP(E76,[1]CIFX_ECSG清單!A:B,2,0)))</f>
        <v>PROD</v>
      </c>
      <c r="B76" s="58" t="str">
        <f>_xlfn.IFNA(_xlfn.IFNA(VLOOKUP(E76,[1]PGMTRX!B:J,9,0),VLOOKUP(E76,[2]新服務功能!H:I,2,0)),VLOOKUP(E76,[1]CIFX_ECSG清單!A:B,2,0))</f>
        <v>新世代分行系統(NBS)</v>
      </c>
      <c r="C76" s="58" t="str">
        <f>IF(_xlfn.IFNA(VLOOKUP(E76,[1]新服務功能!H:H,1,0),"舊服務")&lt;&gt;"舊服務","新服務","舊服務")</f>
        <v>舊服務</v>
      </c>
      <c r="D76" s="58" t="s">
        <v>2371</v>
      </c>
      <c r="E76" s="41" t="s">
        <v>2628</v>
      </c>
      <c r="F76" s="41" t="s">
        <v>432</v>
      </c>
      <c r="G76" s="41" t="s">
        <v>2395</v>
      </c>
      <c r="H76" s="59">
        <v>12</v>
      </c>
      <c r="I76" s="62" t="s">
        <v>2592</v>
      </c>
      <c r="J76" s="41" t="s">
        <v>2390</v>
      </c>
      <c r="K76" s="60" t="s">
        <v>2621</v>
      </c>
      <c r="L76" s="41" t="s">
        <v>466</v>
      </c>
      <c r="M76" s="41">
        <v>1</v>
      </c>
      <c r="N76" s="41" t="s">
        <v>272</v>
      </c>
      <c r="O76" s="41" t="s">
        <v>161</v>
      </c>
      <c r="Q76" s="42" t="s">
        <v>2392</v>
      </c>
      <c r="R76" s="61" t="s">
        <v>2393</v>
      </c>
      <c r="S76" s="41" t="s">
        <v>467</v>
      </c>
      <c r="T76" s="41" t="str">
        <f>VLOOKUP(O76,全欄位查詢回傳參數!F:F,1,0)</f>
        <v>accountReviewPendingFlag</v>
      </c>
    </row>
    <row r="77" spans="1:22" hidden="1" x14ac:dyDescent="0.25">
      <c r="A77" s="58" t="str">
        <f>IF(ISNUMBER(FIND("TWIS",E77)),VLOOKUP(SUBSTITUTE(E77,"TWIS","IWIS"),[1]CIFX_ECSG清單!A:B,2,0),IF(AND(ISNUMBER(FIND("T",LEFT(E77,2))),IF(LEN(E77)-LEN(SUBSTITUTE(E77,"T",""))&gt;1,FALSE,TRUE)),VLOOKUP(SUBSTITUTE(E77,"T",""),[1]CIFX_ECSG清單!A:B,2,0),VLOOKUP(E77,[1]CIFX_ECSG清單!A:B,2,0)))</f>
        <v>PROD</v>
      </c>
      <c r="B77" s="58" t="str">
        <f>_xlfn.IFNA(_xlfn.IFNA(VLOOKUP(E77,[1]PGMTRX!B:J,9,0),VLOOKUP(E77,[2]新服務功能!H:I,2,0)),VLOOKUP(E77,[1]CIFX_ECSG清單!A:B,2,0))</f>
        <v>電子支付系統</v>
      </c>
      <c r="C77" s="58" t="str">
        <f>IF(_xlfn.IFNA(VLOOKUP(E77,[1]新服務功能!H:H,1,0),"舊服務")&lt;&gt;"舊服務","新服務","舊服務")</f>
        <v>舊服務</v>
      </c>
      <c r="D77" s="58" t="s">
        <v>2371</v>
      </c>
      <c r="E77" s="41" t="s">
        <v>2635</v>
      </c>
      <c r="F77" s="41" t="s">
        <v>432</v>
      </c>
      <c r="G77" s="41" t="s">
        <v>2636</v>
      </c>
      <c r="H77" s="59">
        <v>1</v>
      </c>
      <c r="I77" s="62" t="s">
        <v>2605</v>
      </c>
      <c r="J77" s="41" t="s">
        <v>667</v>
      </c>
      <c r="K77" s="42" t="s">
        <v>2497</v>
      </c>
      <c r="L77" s="41" t="s">
        <v>2625</v>
      </c>
      <c r="M77" s="41">
        <v>10</v>
      </c>
      <c r="N77" s="41" t="s">
        <v>272</v>
      </c>
      <c r="O77" s="41" t="s">
        <v>2601</v>
      </c>
      <c r="Q77" s="42"/>
      <c r="R77" s="60"/>
      <c r="S77" s="41" t="s">
        <v>274</v>
      </c>
      <c r="T77" s="41"/>
    </row>
    <row r="78" spans="1:22" hidden="1" x14ac:dyDescent="0.25">
      <c r="A78" s="58" t="str">
        <f>IF(ISNUMBER(FIND("TWIS",E78)),VLOOKUP(SUBSTITUTE(E78,"TWIS","IWIS"),[1]CIFX_ECSG清單!A:B,2,0),IF(AND(ISNUMBER(FIND("T",LEFT(E78,2))),IF(LEN(E78)-LEN(SUBSTITUTE(E78,"T",""))&gt;1,FALSE,TRUE)),VLOOKUP(SUBSTITUTE(E78,"T",""),[1]CIFX_ECSG清單!A:B,2,0),VLOOKUP(E78,[1]CIFX_ECSG清單!A:B,2,0)))</f>
        <v>PROD</v>
      </c>
      <c r="B78" s="58" t="str">
        <f>_xlfn.IFNA(_xlfn.IFNA(VLOOKUP(E78,[1]PGMTRX!B:J,9,0),VLOOKUP(E78,[2]新服務功能!H:I,2,0)),VLOOKUP(E78,[1]CIFX_ECSG清單!A:B,2,0))</f>
        <v>電子支付系統</v>
      </c>
      <c r="C78" s="58" t="str">
        <f>IF(_xlfn.IFNA(VLOOKUP(E78,[1]新服務功能!H:H,1,0),"舊服務")&lt;&gt;"舊服務","新服務","舊服務")</f>
        <v>舊服務</v>
      </c>
      <c r="D78" s="58" t="s">
        <v>2371</v>
      </c>
      <c r="E78" s="41" t="s">
        <v>2637</v>
      </c>
      <c r="F78" s="41" t="s">
        <v>432</v>
      </c>
      <c r="G78" s="41" t="s">
        <v>2599</v>
      </c>
      <c r="H78" s="59">
        <v>2</v>
      </c>
      <c r="I78" s="62" t="s">
        <v>2579</v>
      </c>
      <c r="J78" s="41" t="s">
        <v>436</v>
      </c>
      <c r="K78" s="60" t="s">
        <v>2638</v>
      </c>
      <c r="L78" s="41" t="s">
        <v>2627</v>
      </c>
      <c r="M78" s="41">
        <v>8</v>
      </c>
      <c r="N78" s="41" t="s">
        <v>272</v>
      </c>
      <c r="O78" s="41" t="s">
        <v>49</v>
      </c>
      <c r="Q78" s="42"/>
      <c r="R78" s="60"/>
      <c r="S78" s="41" t="s">
        <v>356</v>
      </c>
      <c r="T78" s="41"/>
    </row>
    <row r="79" spans="1:22" hidden="1" x14ac:dyDescent="0.25">
      <c r="A79" s="58" t="str">
        <f>IF(ISNUMBER(FIND("TWIS",E79)),VLOOKUP(SUBSTITUTE(E79,"TWIS","IWIS"),[1]CIFX_ECSG清單!A:B,2,0),IF(AND(ISNUMBER(FIND("T",LEFT(E79,2))),IF(LEN(E79)-LEN(SUBSTITUTE(E79,"T",""))&gt;1,FALSE,TRUE)),VLOOKUP(SUBSTITUTE(E79,"T",""),[1]CIFX_ECSG清單!A:B,2,0),VLOOKUP(E79,[1]CIFX_ECSG清單!A:B,2,0)))</f>
        <v>PROD</v>
      </c>
      <c r="B79" s="58" t="str">
        <f>_xlfn.IFNA(_xlfn.IFNA(VLOOKUP(E79,[1]PGMTRX!B:J,9,0),VLOOKUP(E79,[2]新服務功能!H:I,2,0)),VLOOKUP(E79,[1]CIFX_ECSG清單!A:B,2,0))</f>
        <v>電子支付系統</v>
      </c>
      <c r="C79" s="58" t="str">
        <f>IF(_xlfn.IFNA(VLOOKUP(E79,[1]新服務功能!H:H,1,0),"舊服務")&lt;&gt;"舊服務","新服務","舊服務")</f>
        <v>舊服務</v>
      </c>
      <c r="D79" s="58" t="s">
        <v>2371</v>
      </c>
      <c r="E79" s="41" t="s">
        <v>2635</v>
      </c>
      <c r="F79" s="41" t="s">
        <v>432</v>
      </c>
      <c r="G79" s="41" t="s">
        <v>433</v>
      </c>
      <c r="H79" s="59">
        <v>1</v>
      </c>
      <c r="I79" s="62" t="s">
        <v>2370</v>
      </c>
      <c r="J79" s="41" t="s">
        <v>434</v>
      </c>
      <c r="K79" s="44" t="s">
        <v>2497</v>
      </c>
      <c r="L79" s="41" t="s">
        <v>435</v>
      </c>
      <c r="M79" s="41">
        <v>10</v>
      </c>
      <c r="N79" s="41" t="s">
        <v>272</v>
      </c>
      <c r="O79" s="44" t="s">
        <v>2629</v>
      </c>
      <c r="P79" s="44"/>
      <c r="Q79" s="41" t="s">
        <v>273</v>
      </c>
      <c r="R79" s="41"/>
      <c r="S79" s="41" t="s">
        <v>274</v>
      </c>
      <c r="T79" s="41"/>
    </row>
    <row r="80" spans="1:22" hidden="1" x14ac:dyDescent="0.25">
      <c r="A80" s="58" t="str">
        <f>IF(ISNUMBER(FIND("TWIS",E80)),VLOOKUP(SUBSTITUTE(E80,"TWIS","IWIS"),[1]CIFX_ECSG清單!A:B,2,0),IF(AND(ISNUMBER(FIND("T",LEFT(E80,2))),IF(LEN(E80)-LEN(SUBSTITUTE(E80,"T",""))&gt;1,FALSE,TRUE)),VLOOKUP(SUBSTITUTE(E80,"T",""),[1]CIFX_ECSG清單!A:B,2,0),VLOOKUP(E80,[1]CIFX_ECSG清單!A:B,2,0)))</f>
        <v>PROD</v>
      </c>
      <c r="B80" s="58" t="str">
        <f>_xlfn.IFNA(_xlfn.IFNA(VLOOKUP(E80,[1]PGMTRX!B:J,9,0),VLOOKUP(E80,[2]新服務功能!H:I,2,0)),VLOOKUP(E80,[1]CIFX_ECSG清單!A:B,2,0))</f>
        <v>電子支付系統</v>
      </c>
      <c r="C80" s="58" t="str">
        <f>IF(_xlfn.IFNA(VLOOKUP(E80,[1]新服務功能!H:H,1,0),"舊服務")&lt;&gt;"舊服務","新服務","舊服務")</f>
        <v>舊服務</v>
      </c>
      <c r="D80" s="58" t="s">
        <v>2371</v>
      </c>
      <c r="E80" s="41" t="s">
        <v>2635</v>
      </c>
      <c r="F80" s="41" t="s">
        <v>432</v>
      </c>
      <c r="G80" s="41" t="s">
        <v>433</v>
      </c>
      <c r="H80" s="59">
        <v>2</v>
      </c>
      <c r="I80" s="62" t="s">
        <v>2592</v>
      </c>
      <c r="J80" s="41" t="s">
        <v>436</v>
      </c>
      <c r="K80" s="60" t="s">
        <v>2638</v>
      </c>
      <c r="L80" s="41" t="s">
        <v>437</v>
      </c>
      <c r="M80" s="41">
        <v>8</v>
      </c>
      <c r="N80" s="41" t="s">
        <v>272</v>
      </c>
      <c r="O80" s="41" t="s">
        <v>49</v>
      </c>
      <c r="Q80" s="42" t="s">
        <v>355</v>
      </c>
      <c r="R80" s="41"/>
      <c r="S80" s="41" t="s">
        <v>356</v>
      </c>
      <c r="T80" s="41"/>
    </row>
    <row r="81" spans="1:20" hidden="1" x14ac:dyDescent="0.25">
      <c r="A81" s="58" t="str">
        <f>IF(ISNUMBER(FIND("TWIS",E81)),VLOOKUP(SUBSTITUTE(E81,"TWIS","IWIS"),[1]CIFX_ECSG清單!A:B,2,0),IF(AND(ISNUMBER(FIND("T",LEFT(E81,2))),IF(LEN(E81)-LEN(SUBSTITUTE(E81,"T",""))&gt;1,FALSE,TRUE)),VLOOKUP(SUBSTITUTE(E81,"T",""),[1]CIFX_ECSG清單!A:B,2,0),VLOOKUP(E81,[1]CIFX_ECSG清單!A:B,2,0)))</f>
        <v>PROD</v>
      </c>
      <c r="B81" s="58" t="str">
        <f>_xlfn.IFNA(_xlfn.IFNA(VLOOKUP(E81,[1]PGMTRX!B:J,9,0),VLOOKUP(E81,[2]新服務功能!H:I,2,0)),VLOOKUP(E81,[1]CIFX_ECSG清單!A:B,2,0))</f>
        <v>電子支付系統</v>
      </c>
      <c r="C81" s="58" t="str">
        <f>IF(_xlfn.IFNA(VLOOKUP(E81,[1]新服務功能!H:H,1,0),"舊服務")&lt;&gt;"舊服務","新服務","舊服務")</f>
        <v>舊服務</v>
      </c>
      <c r="D81" s="58" t="s">
        <v>2371</v>
      </c>
      <c r="E81" s="41" t="s">
        <v>2637</v>
      </c>
      <c r="F81" s="41" t="s">
        <v>432</v>
      </c>
      <c r="G81" s="41" t="s">
        <v>433</v>
      </c>
      <c r="H81" s="59">
        <v>3</v>
      </c>
      <c r="I81" s="62" t="s">
        <v>2370</v>
      </c>
      <c r="J81" s="41" t="s">
        <v>382</v>
      </c>
      <c r="K81" s="60" t="s">
        <v>2396</v>
      </c>
      <c r="L81" s="41" t="s">
        <v>359</v>
      </c>
      <c r="M81" s="41">
        <v>80</v>
      </c>
      <c r="N81" s="41" t="s">
        <v>272</v>
      </c>
      <c r="O81" s="41" t="s">
        <v>47</v>
      </c>
      <c r="Q81" s="42" t="s">
        <v>360</v>
      </c>
      <c r="R81" s="41"/>
      <c r="S81" s="41" t="s">
        <v>361</v>
      </c>
      <c r="T81" s="41"/>
    </row>
    <row r="82" spans="1:20" hidden="1" x14ac:dyDescent="0.25">
      <c r="A82" s="58" t="str">
        <f>IF(ISNUMBER(FIND("TWIS",E82)),VLOOKUP(SUBSTITUTE(E82,"TWIS","IWIS"),[1]CIFX_ECSG清單!A:B,2,0),IF(AND(ISNUMBER(FIND("T",LEFT(E82,2))),IF(LEN(E82)-LEN(SUBSTITUTE(E82,"T",""))&gt;1,FALSE,TRUE)),VLOOKUP(SUBSTITUTE(E82,"T",""),[1]CIFX_ECSG清單!A:B,2,0),VLOOKUP(E82,[1]CIFX_ECSG清單!A:B,2,0)))</f>
        <v>PROD</v>
      </c>
      <c r="B82" s="58" t="str">
        <f>_xlfn.IFNA(_xlfn.IFNA(VLOOKUP(E82,[1]PGMTRX!B:J,9,0),VLOOKUP(E82,[2]新服務功能!H:I,2,0)),VLOOKUP(E82,[1]CIFX_ECSG清單!A:B,2,0))</f>
        <v>電子支付系統</v>
      </c>
      <c r="C82" s="58" t="str">
        <f>IF(_xlfn.IFNA(VLOOKUP(E82,[1]新服務功能!H:H,1,0),"舊服務")&lt;&gt;"舊服務","新服務","舊服務")</f>
        <v>舊服務</v>
      </c>
      <c r="D82" s="58" t="s">
        <v>2371</v>
      </c>
      <c r="E82" s="41" t="s">
        <v>2635</v>
      </c>
      <c r="F82" s="41" t="s">
        <v>432</v>
      </c>
      <c r="G82" s="41" t="s">
        <v>433</v>
      </c>
      <c r="H82" s="59">
        <v>4</v>
      </c>
      <c r="I82" s="62" t="s">
        <v>2370</v>
      </c>
      <c r="J82" s="44" t="s">
        <v>438</v>
      </c>
      <c r="K82" s="44" t="s">
        <v>2610</v>
      </c>
      <c r="L82" s="41" t="s">
        <v>439</v>
      </c>
      <c r="M82" s="41">
        <v>1</v>
      </c>
      <c r="N82" s="41" t="s">
        <v>272</v>
      </c>
      <c r="O82" s="41" t="s">
        <v>143</v>
      </c>
      <c r="Q82" s="42" t="s">
        <v>350</v>
      </c>
      <c r="R82" s="41"/>
      <c r="S82" s="41" t="s">
        <v>440</v>
      </c>
      <c r="T82" s="41"/>
    </row>
    <row r="83" spans="1:20" hidden="1" x14ac:dyDescent="0.25">
      <c r="A83" s="58" t="str">
        <f>IF(ISNUMBER(FIND("TWIS",E83)),VLOOKUP(SUBSTITUTE(E83,"TWIS","IWIS"),[1]CIFX_ECSG清單!A:B,2,0),IF(AND(ISNUMBER(FIND("T",LEFT(E83,2))),IF(LEN(E83)-LEN(SUBSTITUTE(E83,"T",""))&gt;1,FALSE,TRUE)),VLOOKUP(SUBSTITUTE(E83,"T",""),[1]CIFX_ECSG清單!A:B,2,0),VLOOKUP(E83,[1]CIFX_ECSG清單!A:B,2,0)))</f>
        <v>PROD</v>
      </c>
      <c r="B83" s="58" t="str">
        <f>_xlfn.IFNA(_xlfn.IFNA(VLOOKUP(E83,[1]PGMTRX!B:J,9,0),VLOOKUP(E83,[2]新服務功能!H:I,2,0)),VLOOKUP(E83,[1]CIFX_ECSG清單!A:B,2,0))</f>
        <v>電子支付系統</v>
      </c>
      <c r="C83" s="58" t="str">
        <f>IF(_xlfn.IFNA(VLOOKUP(E83,[1]新服務功能!H:H,1,0),"舊服務")&lt;&gt;"舊服務","新服務","舊服務")</f>
        <v>舊服務</v>
      </c>
      <c r="D83" s="58" t="s">
        <v>2371</v>
      </c>
      <c r="E83" s="41" t="s">
        <v>2637</v>
      </c>
      <c r="F83" s="41" t="s">
        <v>432</v>
      </c>
      <c r="G83" s="41" t="s">
        <v>433</v>
      </c>
      <c r="H83" s="59">
        <v>5</v>
      </c>
      <c r="I83" s="62" t="s">
        <v>2370</v>
      </c>
      <c r="J83" s="41" t="s">
        <v>441</v>
      </c>
      <c r="K83" s="60" t="s">
        <v>2611</v>
      </c>
      <c r="L83" s="41" t="s">
        <v>442</v>
      </c>
      <c r="M83" s="41">
        <v>1</v>
      </c>
      <c r="N83" s="41" t="s">
        <v>272</v>
      </c>
      <c r="O83" s="41" t="s">
        <v>199</v>
      </c>
      <c r="Q83" s="42" t="s">
        <v>443</v>
      </c>
      <c r="R83" s="41"/>
      <c r="S83" s="41" t="s">
        <v>444</v>
      </c>
      <c r="T83" s="41"/>
    </row>
    <row r="84" spans="1:20" hidden="1" x14ac:dyDescent="0.25">
      <c r="A84" s="58" t="str">
        <f>IF(ISNUMBER(FIND("TWIS",E84)),VLOOKUP(SUBSTITUTE(E84,"TWIS","IWIS"),[1]CIFX_ECSG清單!A:B,2,0),IF(AND(ISNUMBER(FIND("T",LEFT(E84,2))),IF(LEN(E84)-LEN(SUBSTITUTE(E84,"T",""))&gt;1,FALSE,TRUE)),VLOOKUP(SUBSTITUTE(E84,"T",""),[1]CIFX_ECSG清單!A:B,2,0),VLOOKUP(E84,[1]CIFX_ECSG清單!A:B,2,0)))</f>
        <v>PROD</v>
      </c>
      <c r="B84" s="58" t="str">
        <f>_xlfn.IFNA(_xlfn.IFNA(VLOOKUP(E84,[1]PGMTRX!B:J,9,0),VLOOKUP(E84,[2]新服務功能!H:I,2,0)),VLOOKUP(E84,[1]CIFX_ECSG清單!A:B,2,0))</f>
        <v>電子支付系統</v>
      </c>
      <c r="C84" s="58" t="str">
        <f>IF(_xlfn.IFNA(VLOOKUP(E84,[1]新服務功能!H:H,1,0),"舊服務")&lt;&gt;"舊服務","新服務","舊服務")</f>
        <v>舊服務</v>
      </c>
      <c r="D84" s="58" t="s">
        <v>2371</v>
      </c>
      <c r="E84" s="41" t="s">
        <v>2635</v>
      </c>
      <c r="F84" s="41" t="s">
        <v>432</v>
      </c>
      <c r="G84" s="41" t="s">
        <v>433</v>
      </c>
      <c r="H84" s="59">
        <v>6</v>
      </c>
      <c r="I84" s="62" t="s">
        <v>2370</v>
      </c>
      <c r="J84" s="41" t="s">
        <v>445</v>
      </c>
      <c r="K84" s="60" t="s">
        <v>2639</v>
      </c>
      <c r="L84" s="42" t="s">
        <v>446</v>
      </c>
      <c r="M84" s="42">
        <v>2</v>
      </c>
      <c r="N84" s="42" t="s">
        <v>272</v>
      </c>
      <c r="O84" s="42" t="s">
        <v>2640</v>
      </c>
      <c r="P84" s="42"/>
      <c r="Q84" s="42" t="s">
        <v>447</v>
      </c>
      <c r="R84" s="41"/>
      <c r="S84" s="41" t="s">
        <v>448</v>
      </c>
      <c r="T84" s="41"/>
    </row>
    <row r="85" spans="1:20" ht="40.5" hidden="1" x14ac:dyDescent="0.25">
      <c r="A85" s="58" t="str">
        <f>IF(ISNUMBER(FIND("TWIS",E85)),VLOOKUP(SUBSTITUTE(E85,"TWIS","IWIS"),[1]CIFX_ECSG清單!A:B,2,0),IF(AND(ISNUMBER(FIND("T",LEFT(E85,2))),IF(LEN(E85)-LEN(SUBSTITUTE(E85,"T",""))&gt;1,FALSE,TRUE)),VLOOKUP(SUBSTITUTE(E85,"T",""),[1]CIFX_ECSG清單!A:B,2,0),VLOOKUP(E85,[1]CIFX_ECSG清單!A:B,2,0)))</f>
        <v>PROD</v>
      </c>
      <c r="B85" s="58" t="str">
        <f>_xlfn.IFNA(_xlfn.IFNA(VLOOKUP(E85,[1]PGMTRX!B:J,9,0),VLOOKUP(E85,[2]新服務功能!H:I,2,0)),VLOOKUP(E85,[1]CIFX_ECSG清單!A:B,2,0))</f>
        <v>電子支付系統</v>
      </c>
      <c r="C85" s="58" t="str">
        <f>IF(_xlfn.IFNA(VLOOKUP(E85,[1]新服務功能!H:H,1,0),"舊服務")&lt;&gt;"舊服務","新服務","舊服務")</f>
        <v>舊服務</v>
      </c>
      <c r="D85" s="58" t="s">
        <v>2593</v>
      </c>
      <c r="E85" s="41" t="s">
        <v>2637</v>
      </c>
      <c r="F85" s="41" t="s">
        <v>432</v>
      </c>
      <c r="G85" s="41" t="s">
        <v>433</v>
      </c>
      <c r="H85" s="59">
        <v>7</v>
      </c>
      <c r="I85" s="62" t="s">
        <v>2370</v>
      </c>
      <c r="J85" s="41" t="s">
        <v>2613</v>
      </c>
      <c r="K85" s="60" t="s">
        <v>2641</v>
      </c>
      <c r="L85" s="42" t="s">
        <v>449</v>
      </c>
      <c r="M85" s="42">
        <v>8</v>
      </c>
      <c r="N85" s="42" t="s">
        <v>272</v>
      </c>
      <c r="O85" s="42" t="s">
        <v>2642</v>
      </c>
      <c r="P85" s="42"/>
      <c r="Q85" s="42" t="s">
        <v>450</v>
      </c>
      <c r="R85" s="41"/>
      <c r="S85" s="41" t="s">
        <v>451</v>
      </c>
      <c r="T85" s="41"/>
    </row>
    <row r="86" spans="1:20" hidden="1" x14ac:dyDescent="0.25">
      <c r="A86" s="58" t="str">
        <f>IF(ISNUMBER(FIND("TWIS",E86)),VLOOKUP(SUBSTITUTE(E86,"TWIS","IWIS"),[1]CIFX_ECSG清單!A:B,2,0),IF(AND(ISNUMBER(FIND("T",LEFT(E86,2))),IF(LEN(E86)-LEN(SUBSTITUTE(E86,"T",""))&gt;1,FALSE,TRUE)),VLOOKUP(SUBSTITUTE(E86,"T",""),[1]CIFX_ECSG清單!A:B,2,0),VLOOKUP(E86,[1]CIFX_ECSG清單!A:B,2,0)))</f>
        <v>PROD</v>
      </c>
      <c r="B86" s="58" t="str">
        <f>_xlfn.IFNA(_xlfn.IFNA(VLOOKUP(E86,[1]PGMTRX!B:J,9,0),VLOOKUP(E86,[2]新服務功能!H:I,2,0)),VLOOKUP(E86,[1]CIFX_ECSG清單!A:B,2,0))</f>
        <v>電子支付系統</v>
      </c>
      <c r="C86" s="58" t="str">
        <f>IF(_xlfn.IFNA(VLOOKUP(E86,[1]新服務功能!H:H,1,0),"舊服務")&lt;&gt;"舊服務","新服務","舊服務")</f>
        <v>舊服務</v>
      </c>
      <c r="D86" s="58" t="s">
        <v>2371</v>
      </c>
      <c r="E86" s="41" t="s">
        <v>2635</v>
      </c>
      <c r="F86" s="41" t="s">
        <v>432</v>
      </c>
      <c r="G86" s="41" t="s">
        <v>433</v>
      </c>
      <c r="H86" s="59">
        <v>8</v>
      </c>
      <c r="I86" s="62" t="s">
        <v>2370</v>
      </c>
      <c r="J86" s="41" t="s">
        <v>452</v>
      </c>
      <c r="K86" s="60" t="s">
        <v>2643</v>
      </c>
      <c r="L86" s="42" t="s">
        <v>453</v>
      </c>
      <c r="M86" s="42">
        <v>22</v>
      </c>
      <c r="N86" s="42" t="s">
        <v>272</v>
      </c>
      <c r="O86" s="42" t="s">
        <v>2644</v>
      </c>
      <c r="P86" s="42"/>
      <c r="Q86" s="42" t="s">
        <v>454</v>
      </c>
      <c r="R86" s="41"/>
      <c r="S86" s="41" t="s">
        <v>455</v>
      </c>
      <c r="T86" s="41"/>
    </row>
    <row r="87" spans="1:20" hidden="1" x14ac:dyDescent="0.25">
      <c r="A87" s="58" t="str">
        <f>IF(ISNUMBER(FIND("TWIS",E87)),VLOOKUP(SUBSTITUTE(E87,"TWIS","IWIS"),[1]CIFX_ECSG清單!A:B,2,0),IF(AND(ISNUMBER(FIND("T",LEFT(E87,2))),IF(LEN(E87)-LEN(SUBSTITUTE(E87,"T",""))&gt;1,FALSE,TRUE)),VLOOKUP(SUBSTITUTE(E87,"T",""),[1]CIFX_ECSG清單!A:B,2,0),VLOOKUP(E87,[1]CIFX_ECSG清單!A:B,2,0)))</f>
        <v>PROD</v>
      </c>
      <c r="B87" s="58" t="str">
        <f>_xlfn.IFNA(_xlfn.IFNA(VLOOKUP(E87,[1]PGMTRX!B:J,9,0),VLOOKUP(E87,[2]新服務功能!H:I,2,0)),VLOOKUP(E87,[1]CIFX_ECSG清單!A:B,2,0))</f>
        <v>電子支付系統</v>
      </c>
      <c r="C87" s="58" t="str">
        <f>IF(_xlfn.IFNA(VLOOKUP(E87,[1]新服務功能!H:H,1,0),"舊服務")&lt;&gt;"舊服務","新服務","舊服務")</f>
        <v>舊服務</v>
      </c>
      <c r="D87" s="58" t="s">
        <v>2371</v>
      </c>
      <c r="E87" s="41" t="s">
        <v>2635</v>
      </c>
      <c r="F87" s="41" t="s">
        <v>432</v>
      </c>
      <c r="G87" s="41" t="s">
        <v>433</v>
      </c>
      <c r="H87" s="59">
        <v>9</v>
      </c>
      <c r="I87" s="62" t="s">
        <v>2370</v>
      </c>
      <c r="J87" s="41" t="s">
        <v>456</v>
      </c>
      <c r="K87" s="60" t="s">
        <v>2384</v>
      </c>
      <c r="L87" s="42" t="s">
        <v>457</v>
      </c>
      <c r="M87" s="42">
        <v>4</v>
      </c>
      <c r="N87" s="42" t="s">
        <v>272</v>
      </c>
      <c r="O87" s="42" t="s">
        <v>2353</v>
      </c>
      <c r="P87" s="42"/>
      <c r="Q87" s="42" t="s">
        <v>2385</v>
      </c>
      <c r="R87" s="41"/>
      <c r="S87" s="63" t="s">
        <v>458</v>
      </c>
      <c r="T87" s="41"/>
    </row>
    <row r="88" spans="1:20" hidden="1" x14ac:dyDescent="0.25">
      <c r="A88" s="58" t="str">
        <f>IF(ISNUMBER(FIND("TWIS",E88)),VLOOKUP(SUBSTITUTE(E88,"TWIS","IWIS"),[1]CIFX_ECSG清單!A:B,2,0),IF(AND(ISNUMBER(FIND("T",LEFT(E88,2))),IF(LEN(E88)-LEN(SUBSTITUTE(E88,"T",""))&gt;1,FALSE,TRUE)),VLOOKUP(SUBSTITUTE(E88,"T",""),[1]CIFX_ECSG清單!A:B,2,0),VLOOKUP(E88,[1]CIFX_ECSG清單!A:B,2,0)))</f>
        <v>PROD</v>
      </c>
      <c r="B88" s="58" t="str">
        <f>_xlfn.IFNA(_xlfn.IFNA(VLOOKUP(E88,[1]PGMTRX!B:J,9,0),VLOOKUP(E88,[2]新服務功能!H:I,2,0)),VLOOKUP(E88,[1]CIFX_ECSG清單!A:B,2,0))</f>
        <v>電子支付系統</v>
      </c>
      <c r="C88" s="58" t="str">
        <f>IF(_xlfn.IFNA(VLOOKUP(E88,[1]新服務功能!H:H,1,0),"舊服務")&lt;&gt;"舊服務","新服務","舊服務")</f>
        <v>舊服務</v>
      </c>
      <c r="D88" s="58" t="s">
        <v>2371</v>
      </c>
      <c r="E88" s="41" t="s">
        <v>2635</v>
      </c>
      <c r="F88" s="41" t="s">
        <v>432</v>
      </c>
      <c r="G88" s="41" t="s">
        <v>433</v>
      </c>
      <c r="H88" s="59">
        <v>10</v>
      </c>
      <c r="I88" s="62" t="s">
        <v>2592</v>
      </c>
      <c r="J88" s="41" t="s">
        <v>459</v>
      </c>
      <c r="K88" s="60" t="s">
        <v>2645</v>
      </c>
      <c r="L88" s="42" t="s">
        <v>460</v>
      </c>
      <c r="M88" s="42">
        <v>160</v>
      </c>
      <c r="N88" s="42" t="s">
        <v>272</v>
      </c>
      <c r="O88" s="42" t="s">
        <v>2646</v>
      </c>
      <c r="P88" s="42"/>
      <c r="Q88" s="42" t="s">
        <v>461</v>
      </c>
      <c r="R88" s="41"/>
      <c r="S88" s="41" t="s">
        <v>462</v>
      </c>
      <c r="T88" s="41"/>
    </row>
    <row r="89" spans="1:20" ht="27" hidden="1" x14ac:dyDescent="0.25">
      <c r="A89" s="58" t="str">
        <f>IF(ISNUMBER(FIND("TWIS",E89)),VLOOKUP(SUBSTITUTE(E89,"TWIS","IWIS"),[1]CIFX_ECSG清單!A:B,2,0),IF(AND(ISNUMBER(FIND("T",LEFT(E89,2))),IF(LEN(E89)-LEN(SUBSTITUTE(E89,"T",""))&gt;1,FALSE,TRUE)),VLOOKUP(SUBSTITUTE(E89,"T",""),[1]CIFX_ECSG清單!A:B,2,0),VLOOKUP(E89,[1]CIFX_ECSG清單!A:B,2,0)))</f>
        <v>PROD</v>
      </c>
      <c r="B89" s="58" t="str">
        <f>_xlfn.IFNA(_xlfn.IFNA(VLOOKUP(E89,[1]PGMTRX!B:J,9,0),VLOOKUP(E89,[2]新服務功能!H:I,2,0)),VLOOKUP(E89,[1]CIFX_ECSG清單!A:B,2,0))</f>
        <v>電子支付系統</v>
      </c>
      <c r="C89" s="58" t="str">
        <f>IF(_xlfn.IFNA(VLOOKUP(E89,[1]新服務功能!H:H,1,0),"舊服務")&lt;&gt;"舊服務","新服務","舊服務")</f>
        <v>舊服務</v>
      </c>
      <c r="D89" s="58" t="s">
        <v>2593</v>
      </c>
      <c r="E89" s="41" t="s">
        <v>2637</v>
      </c>
      <c r="F89" s="41" t="s">
        <v>432</v>
      </c>
      <c r="G89" s="41" t="s">
        <v>433</v>
      </c>
      <c r="H89" s="59">
        <v>11</v>
      </c>
      <c r="I89" s="62" t="s">
        <v>2592</v>
      </c>
      <c r="J89" s="41" t="s">
        <v>2618</v>
      </c>
      <c r="K89" s="60" t="s">
        <v>463</v>
      </c>
      <c r="L89" s="41" t="s">
        <v>464</v>
      </c>
      <c r="M89" s="41">
        <v>1</v>
      </c>
      <c r="N89" s="41" t="s">
        <v>272</v>
      </c>
      <c r="O89" s="41" t="s">
        <v>2647</v>
      </c>
      <c r="Q89" s="42" t="s">
        <v>2648</v>
      </c>
      <c r="R89" s="61" t="s">
        <v>2619</v>
      </c>
      <c r="S89" s="41" t="s">
        <v>465</v>
      </c>
      <c r="T89" s="41"/>
    </row>
    <row r="90" spans="1:20" ht="81" hidden="1" x14ac:dyDescent="0.25">
      <c r="A90" s="58" t="str">
        <f>IF(ISNUMBER(FIND("TWIS",E90)),VLOOKUP(SUBSTITUTE(E90,"TWIS","IWIS"),[1]CIFX_ECSG清單!A:B,2,0),IF(AND(ISNUMBER(FIND("T",LEFT(E90,2))),IF(LEN(E90)-LEN(SUBSTITUTE(E90,"T",""))&gt;1,FALSE,TRUE)),VLOOKUP(SUBSTITUTE(E90,"T",""),[1]CIFX_ECSG清單!A:B,2,0),VLOOKUP(E90,[1]CIFX_ECSG清單!A:B,2,0)))</f>
        <v>PROD</v>
      </c>
      <c r="B90" s="58" t="str">
        <f>_xlfn.IFNA(_xlfn.IFNA(VLOOKUP(E90,[1]PGMTRX!B:J,9,0),VLOOKUP(E90,[2]新服務功能!H:I,2,0)),VLOOKUP(E90,[1]CIFX_ECSG清單!A:B,2,0))</f>
        <v>電子支付系統</v>
      </c>
      <c r="C90" s="58" t="str">
        <f>IF(_xlfn.IFNA(VLOOKUP(E90,[1]新服務功能!H:H,1,0),"舊服務")&lt;&gt;"舊服務","新服務","舊服務")</f>
        <v>舊服務</v>
      </c>
      <c r="D90" s="58" t="s">
        <v>2593</v>
      </c>
      <c r="E90" s="41" t="s">
        <v>2637</v>
      </c>
      <c r="F90" s="41" t="s">
        <v>432</v>
      </c>
      <c r="G90" s="41" t="s">
        <v>433</v>
      </c>
      <c r="H90" s="59">
        <v>12</v>
      </c>
      <c r="I90" s="62" t="s">
        <v>2592</v>
      </c>
      <c r="J90" s="41" t="s">
        <v>2620</v>
      </c>
      <c r="K90" s="60" t="s">
        <v>2621</v>
      </c>
      <c r="L90" s="41" t="s">
        <v>466</v>
      </c>
      <c r="M90" s="41">
        <v>1</v>
      </c>
      <c r="N90" s="41" t="s">
        <v>272</v>
      </c>
      <c r="O90" s="41" t="s">
        <v>161</v>
      </c>
      <c r="Q90" s="42" t="s">
        <v>2622</v>
      </c>
      <c r="R90" s="61" t="s">
        <v>2623</v>
      </c>
      <c r="S90" s="41" t="s">
        <v>467</v>
      </c>
      <c r="T90" s="41"/>
    </row>
    <row r="91" spans="1:20" hidden="1" x14ac:dyDescent="0.25">
      <c r="A91" s="58" t="str">
        <f>IF(ISNUMBER(FIND("TWIS",E91)),VLOOKUP(SUBSTITUTE(E91,"TWIS","IWIS"),[1]CIFX_ECSG清單!A:B,2,0),IF(AND(ISNUMBER(FIND("T",LEFT(E91,2))),IF(LEN(E91)-LEN(SUBSTITUTE(E91,"T",""))&gt;1,FALSE,TRUE)),VLOOKUP(SUBSTITUTE(E91,"T",""),[1]CIFX_ECSG清單!A:B,2,0),VLOOKUP(E91,[1]CIFX_ECSG清單!A:B,2,0)))</f>
        <v>PROD</v>
      </c>
      <c r="B91" s="58" t="str">
        <f>_xlfn.IFNA(_xlfn.IFNA(VLOOKUP(E91,[1]PGMTRX!B:J,9,0),VLOOKUP(E91,[2]新服務功能!H:I,2,0)),VLOOKUP(E91,[1]CIFX_ECSG清單!A:B,2,0))</f>
        <v>新世代分行系統(NBS)</v>
      </c>
      <c r="C91" s="58" t="str">
        <f>IF(_xlfn.IFNA(VLOOKUP(E91,[1]新服務功能!H:H,1,0),"舊服務")&lt;&gt;"舊服務","新服務","舊服務")</f>
        <v>舊服務</v>
      </c>
      <c r="D91" s="58" t="s">
        <v>2593</v>
      </c>
      <c r="E91" s="41" t="s">
        <v>2649</v>
      </c>
      <c r="F91" s="42" t="s">
        <v>2650</v>
      </c>
      <c r="G91" s="41" t="s">
        <v>2651</v>
      </c>
      <c r="H91" s="59">
        <v>1</v>
      </c>
      <c r="I91" s="62" t="s">
        <v>2605</v>
      </c>
      <c r="J91" s="41" t="s">
        <v>434</v>
      </c>
      <c r="K91" s="60" t="s">
        <v>2600</v>
      </c>
      <c r="L91" s="41" t="s">
        <v>2652</v>
      </c>
      <c r="M91" s="41">
        <v>10</v>
      </c>
      <c r="N91" s="41" t="s">
        <v>2595</v>
      </c>
      <c r="O91" s="41" t="s">
        <v>2601</v>
      </c>
      <c r="Q91" s="41" t="s">
        <v>2653</v>
      </c>
      <c r="R91" s="41"/>
      <c r="S91" s="41" t="s">
        <v>274</v>
      </c>
      <c r="T91" s="41"/>
    </row>
    <row r="92" spans="1:20" hidden="1" x14ac:dyDescent="0.25">
      <c r="A92" s="58" t="str">
        <f>IF(ISNUMBER(FIND("TWIS",E92)),VLOOKUP(SUBSTITUTE(E92,"TWIS","IWIS"),[1]CIFX_ECSG清單!A:B,2,0),IF(AND(ISNUMBER(FIND("T",LEFT(E92,2))),IF(LEN(E92)-LEN(SUBSTITUTE(E92,"T",""))&gt;1,FALSE,TRUE)),VLOOKUP(SUBSTITUTE(E92,"T",""),[1]CIFX_ECSG清單!A:B,2,0),VLOOKUP(E92,[1]CIFX_ECSG清單!A:B,2,0)))</f>
        <v>PROD</v>
      </c>
      <c r="B92" s="58" t="str">
        <f>_xlfn.IFNA(_xlfn.IFNA(VLOOKUP(E92,[1]PGMTRX!B:J,9,0),VLOOKUP(E92,[2]新服務功能!H:I,2,0)),VLOOKUP(E92,[1]CIFX_ECSG清單!A:B,2,0))</f>
        <v>新世代分行系統(NBS)</v>
      </c>
      <c r="C92" s="58" t="str">
        <f>IF(_xlfn.IFNA(VLOOKUP(E92,[1]新服務功能!H:H,1,0),"舊服務")&lt;&gt;"舊服務","新服務","舊服務")</f>
        <v>舊服務</v>
      </c>
      <c r="D92" s="58" t="s">
        <v>2593</v>
      </c>
      <c r="E92" s="41" t="s">
        <v>2649</v>
      </c>
      <c r="F92" s="42" t="s">
        <v>2650</v>
      </c>
      <c r="G92" s="41" t="s">
        <v>2651</v>
      </c>
      <c r="H92" s="59">
        <v>2</v>
      </c>
      <c r="I92" s="62" t="s">
        <v>2605</v>
      </c>
      <c r="J92" s="41" t="s">
        <v>2654</v>
      </c>
      <c r="K92" s="41" t="s">
        <v>2603</v>
      </c>
      <c r="L92" s="41" t="s">
        <v>2655</v>
      </c>
      <c r="M92" s="41">
        <v>8</v>
      </c>
      <c r="N92" s="41" t="s">
        <v>2375</v>
      </c>
      <c r="O92" s="41" t="s">
        <v>2656</v>
      </c>
      <c r="Q92" s="41" t="s">
        <v>2657</v>
      </c>
      <c r="R92" s="41"/>
      <c r="S92" s="41" t="s">
        <v>356</v>
      </c>
      <c r="T92" s="41"/>
    </row>
    <row r="93" spans="1:20" x14ac:dyDescent="0.25">
      <c r="A93" s="58" t="str">
        <f>IF(ISNUMBER(FIND("TWIS",E93)),VLOOKUP(SUBSTITUTE(E93,"TWIS","IWIS"),[1]CIFX_ECSG清單!A:B,2,0),IF(AND(ISNUMBER(FIND("T",LEFT(E93,2))),IF(LEN(E93)-LEN(SUBSTITUTE(E93,"T",""))&gt;1,FALSE,TRUE)),VLOOKUP(SUBSTITUTE(E93,"T",""),[1]CIFX_ECSG清單!A:B,2,0),VLOOKUP(E93,[1]CIFX_ECSG清單!A:B,2,0)))</f>
        <v>PROD</v>
      </c>
      <c r="B93" s="58" t="str">
        <f>_xlfn.IFNA(_xlfn.IFNA(VLOOKUP(E93,[1]PGMTRX!B:J,9,0),VLOOKUP(E93,[2]新服務功能!H:I,2,0)),VLOOKUP(E93,[1]CIFX_ECSG清單!A:B,2,0))</f>
        <v>新世代分行系統(NBS)</v>
      </c>
      <c r="C93" s="58" t="str">
        <f>IF(_xlfn.IFNA(VLOOKUP(E93,[1]新服務功能!H:H,1,0),"舊服務")&lt;&gt;"舊服務","新服務","舊服務")</f>
        <v>舊服務</v>
      </c>
      <c r="D93" s="58" t="s">
        <v>2593</v>
      </c>
      <c r="E93" s="41" t="s">
        <v>2649</v>
      </c>
      <c r="F93" s="42" t="s">
        <v>2650</v>
      </c>
      <c r="G93" s="41" t="s">
        <v>2658</v>
      </c>
      <c r="H93" s="59">
        <v>1</v>
      </c>
      <c r="I93" s="62" t="s">
        <v>2592</v>
      </c>
      <c r="J93" s="41" t="s">
        <v>469</v>
      </c>
      <c r="K93" s="42" t="s">
        <v>2609</v>
      </c>
      <c r="L93" s="41" t="s">
        <v>359</v>
      </c>
      <c r="M93" s="41">
        <v>40</v>
      </c>
      <c r="N93" s="41" t="s">
        <v>2375</v>
      </c>
      <c r="O93" s="41" t="s">
        <v>47</v>
      </c>
      <c r="Q93" s="41" t="s">
        <v>2659</v>
      </c>
      <c r="R93" s="41"/>
      <c r="S93" s="41" t="s">
        <v>361</v>
      </c>
      <c r="T93" s="41" t="str">
        <f>VLOOKUP(O93,全欄位查詢回傳參數!F:F,1,0)</f>
        <v>customerName</v>
      </c>
    </row>
    <row r="94" spans="1:20" ht="27" x14ac:dyDescent="0.25">
      <c r="A94" s="58" t="str">
        <f>IF(ISNUMBER(FIND("TWIS",E94)),VLOOKUP(SUBSTITUTE(E94,"TWIS","IWIS"),[1]CIFX_ECSG清單!A:B,2,0),IF(AND(ISNUMBER(FIND("T",LEFT(E94,2))),IF(LEN(E94)-LEN(SUBSTITUTE(E94,"T",""))&gt;1,FALSE,TRUE)),VLOOKUP(SUBSTITUTE(E94,"T",""),[1]CIFX_ECSG清單!A:B,2,0),VLOOKUP(E94,[1]CIFX_ECSG清單!A:B,2,0)))</f>
        <v>PROD</v>
      </c>
      <c r="B94" s="58" t="str">
        <f>_xlfn.IFNA(_xlfn.IFNA(VLOOKUP(E94,[1]PGMTRX!B:J,9,0),VLOOKUP(E94,[2]新服務功能!H:I,2,0)),VLOOKUP(E94,[1]CIFX_ECSG清單!A:B,2,0))</f>
        <v>新世代分行系統(NBS)</v>
      </c>
      <c r="C94" s="58" t="str">
        <f>IF(_xlfn.IFNA(VLOOKUP(E94,[1]新服務功能!H:H,1,0),"舊服務")&lt;&gt;"舊服務","新服務","舊服務")</f>
        <v>舊服務</v>
      </c>
      <c r="D94" s="58" t="s">
        <v>2593</v>
      </c>
      <c r="E94" s="41" t="s">
        <v>2398</v>
      </c>
      <c r="F94" s="42" t="s">
        <v>2650</v>
      </c>
      <c r="G94" s="41" t="s">
        <v>2658</v>
      </c>
      <c r="H94" s="59">
        <v>2</v>
      </c>
      <c r="I94" s="62" t="s">
        <v>2592</v>
      </c>
      <c r="J94" s="60" t="s">
        <v>2660</v>
      </c>
      <c r="K94" s="42" t="s">
        <v>2661</v>
      </c>
      <c r="L94" s="41" t="s">
        <v>470</v>
      </c>
      <c r="M94" s="41">
        <v>1</v>
      </c>
      <c r="N94" s="41" t="s">
        <v>2595</v>
      </c>
      <c r="O94" s="41" t="s">
        <v>131</v>
      </c>
      <c r="Q94" s="41" t="s">
        <v>2662</v>
      </c>
      <c r="R94" s="61" t="s">
        <v>2663</v>
      </c>
      <c r="S94" s="41" t="s">
        <v>471</v>
      </c>
      <c r="T94" s="41" t="str">
        <f>VLOOKUP(O94,全欄位查詢回傳參數!F:F,1,0)</f>
        <v>doNotSendStatementFlag</v>
      </c>
    </row>
    <row r="95" spans="1:20" ht="27" x14ac:dyDescent="0.25">
      <c r="A95" s="58" t="str">
        <f>IF(ISNUMBER(FIND("TWIS",E95)),VLOOKUP(SUBSTITUTE(E95,"TWIS","IWIS"),[1]CIFX_ECSG清單!A:B,2,0),IF(AND(ISNUMBER(FIND("T",LEFT(E95,2))),IF(LEN(E95)-LEN(SUBSTITUTE(E95,"T",""))&gt;1,FALSE,TRUE)),VLOOKUP(SUBSTITUTE(E95,"T",""),[1]CIFX_ECSG清單!A:B,2,0),VLOOKUP(E95,[1]CIFX_ECSG清單!A:B,2,0)))</f>
        <v>PROD</v>
      </c>
      <c r="B95" s="58" t="str">
        <f>_xlfn.IFNA(_xlfn.IFNA(VLOOKUP(E95,[1]PGMTRX!B:J,9,0),VLOOKUP(E95,[2]新服務功能!H:I,2,0)),VLOOKUP(E95,[1]CIFX_ECSG清單!A:B,2,0))</f>
        <v>新世代分行系統(NBS)</v>
      </c>
      <c r="C95" s="58" t="str">
        <f>IF(_xlfn.IFNA(VLOOKUP(E95,[1]新服務功能!H:H,1,0),"舊服務")&lt;&gt;"舊服務","新服務","舊服務")</f>
        <v>舊服務</v>
      </c>
      <c r="D95" s="58" t="s">
        <v>2593</v>
      </c>
      <c r="E95" s="41" t="s">
        <v>2649</v>
      </c>
      <c r="F95" s="42" t="s">
        <v>2650</v>
      </c>
      <c r="G95" s="41" t="s">
        <v>2658</v>
      </c>
      <c r="H95" s="59">
        <v>3</v>
      </c>
      <c r="I95" s="62" t="s">
        <v>2370</v>
      </c>
      <c r="J95" s="41" t="s">
        <v>472</v>
      </c>
      <c r="K95" s="61" t="s">
        <v>473</v>
      </c>
      <c r="L95" s="41" t="s">
        <v>474</v>
      </c>
      <c r="M95" s="41">
        <v>1</v>
      </c>
      <c r="N95" s="41" t="s">
        <v>2595</v>
      </c>
      <c r="O95" s="41" t="s">
        <v>195</v>
      </c>
      <c r="Q95" s="41" t="s">
        <v>2664</v>
      </c>
      <c r="R95" s="61" t="s">
        <v>2665</v>
      </c>
      <c r="S95" s="41"/>
      <c r="T95" s="41" t="str">
        <f>VLOOKUP(O95,全欄位查詢回傳參數!F:F,1,0)</f>
        <v>checkDepositStatementFlag</v>
      </c>
    </row>
    <row r="96" spans="1:20" x14ac:dyDescent="0.25">
      <c r="A96" s="58" t="str">
        <f>IF(ISNUMBER(FIND("TWIS",E96)),VLOOKUP(SUBSTITUTE(E96,"TWIS","IWIS"),[1]CIFX_ECSG清單!A:B,2,0),IF(AND(ISNUMBER(FIND("T",LEFT(E96,2))),IF(LEN(E96)-LEN(SUBSTITUTE(E96,"T",""))&gt;1,FALSE,TRUE)),VLOOKUP(SUBSTITUTE(E96,"T",""),[1]CIFX_ECSG清單!A:B,2,0),VLOOKUP(E96,[1]CIFX_ECSG清單!A:B,2,0)))</f>
        <v>PROD</v>
      </c>
      <c r="B96" s="58" t="str">
        <f>_xlfn.IFNA(_xlfn.IFNA(VLOOKUP(E96,[1]PGMTRX!B:J,9,0),VLOOKUP(E96,[2]新服務功能!H:I,2,0)),VLOOKUP(E96,[1]CIFX_ECSG清單!A:B,2,0))</f>
        <v>新世代分行系統(NBS)</v>
      </c>
      <c r="C96" s="58" t="str">
        <f>IF(_xlfn.IFNA(VLOOKUP(E96,[1]新服務功能!H:H,1,0),"舊服務")&lt;&gt;"舊服務","新服務","舊服務")</f>
        <v>舊服務</v>
      </c>
      <c r="D96" s="58" t="s">
        <v>2371</v>
      </c>
      <c r="E96" s="41" t="s">
        <v>2649</v>
      </c>
      <c r="F96" s="42" t="s">
        <v>2650</v>
      </c>
      <c r="G96" s="41" t="s">
        <v>2658</v>
      </c>
      <c r="H96" s="59">
        <v>4</v>
      </c>
      <c r="I96" s="62" t="s">
        <v>2592</v>
      </c>
      <c r="J96" s="41" t="s">
        <v>417</v>
      </c>
      <c r="K96" s="60" t="s">
        <v>2666</v>
      </c>
      <c r="L96" s="41" t="s">
        <v>475</v>
      </c>
      <c r="M96" s="41">
        <v>50</v>
      </c>
      <c r="N96" s="41" t="s">
        <v>2595</v>
      </c>
      <c r="O96" s="41" t="s">
        <v>57</v>
      </c>
      <c r="Q96" s="41" t="s">
        <v>476</v>
      </c>
      <c r="R96" s="41"/>
      <c r="S96" s="41" t="s">
        <v>477</v>
      </c>
      <c r="T96" s="41" t="str">
        <f>VLOOKUP(O96,全欄位查詢回傳參數!F:F,1,0)</f>
        <v>emailAddress</v>
      </c>
    </row>
    <row r="97" spans="1:22" ht="27" hidden="1" x14ac:dyDescent="0.25">
      <c r="A97" s="58" t="str">
        <f>IF(ISNUMBER(FIND("TWIS",E97)),VLOOKUP(SUBSTITUTE(E97,"TWIS","IWIS"),[1]CIFX_ECSG清單!A:B,2,0),IF(AND(ISNUMBER(FIND("T",LEFT(E97,2))),IF(LEN(E97)-LEN(SUBSTITUTE(E97,"T",""))&gt;1,FALSE,TRUE)),VLOOKUP(SUBSTITUTE(E97,"T",""),[1]CIFX_ECSG清單!A:B,2,0),VLOOKUP(E97,[1]CIFX_ECSG清單!A:B,2,0)))</f>
        <v>PROD</v>
      </c>
      <c r="B97" s="58" t="str">
        <f>_xlfn.IFNA(_xlfn.IFNA(VLOOKUP(E97,[1]PGMTRX!B:J,9,0),VLOOKUP(E97,[2]新服務功能!H:I,2,0)),VLOOKUP(E97,[1]CIFX_ECSG清單!A:B,2,0))</f>
        <v>新世代分行系統(NBS)</v>
      </c>
      <c r="C97" s="58" t="str">
        <f>IF(_xlfn.IFNA(VLOOKUP(E97,[1]新服務功能!H:H,1,0),"舊服務")&lt;&gt;"舊服務","新服務","舊服務")</f>
        <v>舊服務</v>
      </c>
      <c r="D97" s="58" t="s">
        <v>2593</v>
      </c>
      <c r="E97" s="41" t="s">
        <v>2649</v>
      </c>
      <c r="F97" s="42" t="s">
        <v>2650</v>
      </c>
      <c r="G97" s="41" t="s">
        <v>2658</v>
      </c>
      <c r="H97" s="59">
        <v>5</v>
      </c>
      <c r="I97" s="62" t="s">
        <v>2592</v>
      </c>
      <c r="J97" s="41" t="s">
        <v>478</v>
      </c>
      <c r="K97" s="61" t="s">
        <v>4448</v>
      </c>
      <c r="L97" s="41" t="s">
        <v>480</v>
      </c>
      <c r="M97" s="41">
        <v>1</v>
      </c>
      <c r="N97" s="41" t="s">
        <v>2595</v>
      </c>
      <c r="O97" s="41" t="s">
        <v>251</v>
      </c>
      <c r="Q97" s="41" t="s">
        <v>2667</v>
      </c>
      <c r="R97" s="61" t="s">
        <v>2668</v>
      </c>
      <c r="S97" s="41"/>
      <c r="T97" s="41" t="e">
        <f>VLOOKUP(O97,全欄位查詢回傳參數!F:F,1,0)</f>
        <v>#N/A</v>
      </c>
      <c r="U97" s="58" t="e">
        <f>VLOOKUP(O97,#REF!,1,0)</f>
        <v>#REF!</v>
      </c>
      <c r="V97" s="104" t="s">
        <v>4449</v>
      </c>
    </row>
    <row r="98" spans="1:22" ht="148.5" x14ac:dyDescent="0.25">
      <c r="A98" s="58" t="str">
        <f>IF(ISNUMBER(FIND("TWIS",E98)),VLOOKUP(SUBSTITUTE(E98,"TWIS","IWIS"),[1]CIFX_ECSG清單!A:B,2,0),IF(AND(ISNUMBER(FIND("T",LEFT(E98,2))),IF(LEN(E98)-LEN(SUBSTITUTE(E98,"T",""))&gt;1,FALSE,TRUE)),VLOOKUP(SUBSTITUTE(E98,"T",""),[1]CIFX_ECSG清單!A:B,2,0),VLOOKUP(E98,[1]CIFX_ECSG清單!A:B,2,0)))</f>
        <v>PROD</v>
      </c>
      <c r="B98" s="58" t="str">
        <f>_xlfn.IFNA(_xlfn.IFNA(VLOOKUP(E98,[1]PGMTRX!B:J,9,0),VLOOKUP(E98,[2]新服務功能!H:I,2,0)),VLOOKUP(E98,[1]CIFX_ECSG清單!A:B,2,0))</f>
        <v>新世代分行系統(NBS)</v>
      </c>
      <c r="C98" s="58" t="str">
        <f>IF(_xlfn.IFNA(VLOOKUP(E98,[1]新服務功能!H:H,1,0),"舊服務")&lt;&gt;"舊服務","新服務","舊服務")</f>
        <v>舊服務</v>
      </c>
      <c r="D98" s="58" t="s">
        <v>2371</v>
      </c>
      <c r="E98" s="41" t="s">
        <v>2649</v>
      </c>
      <c r="F98" s="42" t="s">
        <v>2650</v>
      </c>
      <c r="G98" s="41" t="s">
        <v>2658</v>
      </c>
      <c r="H98" s="59">
        <v>6</v>
      </c>
      <c r="I98" s="62" t="s">
        <v>2370</v>
      </c>
      <c r="J98" s="41" t="s">
        <v>482</v>
      </c>
      <c r="K98" s="60" t="s">
        <v>2493</v>
      </c>
      <c r="L98" s="41" t="s">
        <v>483</v>
      </c>
      <c r="M98" s="41">
        <v>5</v>
      </c>
      <c r="N98" s="41" t="s">
        <v>2595</v>
      </c>
      <c r="O98" s="41" t="s">
        <v>2669</v>
      </c>
      <c r="Q98" s="41" t="s">
        <v>2670</v>
      </c>
      <c r="R98" s="61" t="s">
        <v>2671</v>
      </c>
      <c r="S98" s="63" t="s">
        <v>484</v>
      </c>
      <c r="T98" s="41" t="str">
        <f>VLOOKUP(O98,全欄位查詢回傳參數!F:F,1,0)</f>
        <v>electronicBankingSpecialServices</v>
      </c>
    </row>
    <row r="99" spans="1:22" hidden="1" x14ac:dyDescent="0.25">
      <c r="A99" s="58" t="str">
        <f>IF(ISNUMBER(FIND("TWIS",E99)),VLOOKUP(SUBSTITUTE(E99,"TWIS","IWIS"),[1]CIFX_ECSG清單!A:B,2,0),IF(AND(ISNUMBER(FIND("T",LEFT(E99,2))),IF(LEN(E99)-LEN(SUBSTITUTE(E99,"T",""))&gt;1,FALSE,TRUE)),VLOOKUP(SUBSTITUTE(E99,"T",""),[1]CIFX_ECSG清單!A:B,2,0),VLOOKUP(E99,[1]CIFX_ECSG清單!A:B,2,0)))</f>
        <v>PROD</v>
      </c>
      <c r="B99" s="58" t="str">
        <f>_xlfn.IFNA(_xlfn.IFNA(VLOOKUP(E99,[1]PGMTRX!B:J,9,0),VLOOKUP(E99,[2]新服務功能!H:I,2,0)),VLOOKUP(E99,[1]CIFX_ECSG清單!A:B,2,0))</f>
        <v>新世代分行系統(NBS)</v>
      </c>
      <c r="C99" s="58" t="str">
        <f>IF(_xlfn.IFNA(VLOOKUP(E99,[1]新服務功能!H:H,1,0),"舊服務")&lt;&gt;"舊服務","新服務","舊服務")</f>
        <v>舊服務</v>
      </c>
      <c r="D99" s="58" t="s">
        <v>2593</v>
      </c>
      <c r="E99" s="41" t="s">
        <v>2672</v>
      </c>
      <c r="F99" s="41" t="s">
        <v>2673</v>
      </c>
      <c r="G99" s="41" t="s">
        <v>2674</v>
      </c>
      <c r="H99" s="59">
        <v>1</v>
      </c>
      <c r="I99" s="62" t="s">
        <v>2605</v>
      </c>
      <c r="J99" s="41" t="s">
        <v>667</v>
      </c>
      <c r="K99" s="41" t="s">
        <v>434</v>
      </c>
      <c r="L99" s="41" t="s">
        <v>2580</v>
      </c>
      <c r="M99" s="41">
        <v>10</v>
      </c>
      <c r="N99" s="41" t="s">
        <v>2595</v>
      </c>
      <c r="O99" s="41" t="s">
        <v>2601</v>
      </c>
      <c r="R99" s="41"/>
      <c r="S99" s="41" t="s">
        <v>274</v>
      </c>
      <c r="T99" s="41"/>
    </row>
    <row r="100" spans="1:22" hidden="1" x14ac:dyDescent="0.25">
      <c r="A100" s="58" t="str">
        <f>IF(ISNUMBER(FIND("TWIS",E100)),VLOOKUP(SUBSTITUTE(E100,"TWIS","IWIS"),[1]CIFX_ECSG清單!A:B,2,0),IF(AND(ISNUMBER(FIND("T",LEFT(E100,2))),IF(LEN(E100)-LEN(SUBSTITUTE(E100,"T",""))&gt;1,FALSE,TRUE)),VLOOKUP(SUBSTITUTE(E100,"T",""),[1]CIFX_ECSG清單!A:B,2,0),VLOOKUP(E100,[1]CIFX_ECSG清單!A:B,2,0)))</f>
        <v>PROD</v>
      </c>
      <c r="B100" s="58" t="str">
        <f>_xlfn.IFNA(_xlfn.IFNA(VLOOKUP(E100,[1]PGMTRX!B:J,9,0),VLOOKUP(E100,[2]新服務功能!H:I,2,0)),VLOOKUP(E100,[1]CIFX_ECSG清單!A:B,2,0))</f>
        <v>新世代分行系統(NBS)</v>
      </c>
      <c r="C100" s="58" t="str">
        <f>IF(_xlfn.IFNA(VLOOKUP(E100,[1]新服務功能!H:H,1,0),"舊服務")&lt;&gt;"舊服務","新服務","舊服務")</f>
        <v>舊服務</v>
      </c>
      <c r="D100" s="58" t="s">
        <v>2593</v>
      </c>
      <c r="E100" s="41" t="s">
        <v>2402</v>
      </c>
      <c r="F100" s="41" t="s">
        <v>2403</v>
      </c>
      <c r="G100" s="41" t="s">
        <v>2674</v>
      </c>
      <c r="H100" s="59">
        <v>2</v>
      </c>
      <c r="I100" s="62" t="s">
        <v>2605</v>
      </c>
      <c r="J100" s="41" t="s">
        <v>436</v>
      </c>
      <c r="K100" s="41" t="s">
        <v>436</v>
      </c>
      <c r="L100" s="41" t="s">
        <v>2675</v>
      </c>
      <c r="M100" s="41">
        <v>80</v>
      </c>
      <c r="N100" s="41" t="s">
        <v>2595</v>
      </c>
      <c r="O100" s="41" t="s">
        <v>2656</v>
      </c>
      <c r="R100" s="41"/>
      <c r="S100" s="41" t="s">
        <v>356</v>
      </c>
      <c r="T100" s="41"/>
    </row>
    <row r="101" spans="1:22" hidden="1" x14ac:dyDescent="0.25">
      <c r="A101" s="58" t="str">
        <f>IF(ISNUMBER(FIND("TWIS",E101)),VLOOKUP(SUBSTITUTE(E101,"TWIS","IWIS"),[1]CIFX_ECSG清單!A:B,2,0),IF(AND(ISNUMBER(FIND("T",LEFT(E101,2))),IF(LEN(E101)-LEN(SUBSTITUTE(E101,"T",""))&gt;1,FALSE,TRUE)),VLOOKUP(SUBSTITUTE(E101,"T",""),[1]CIFX_ECSG清單!A:B,2,0),VLOOKUP(E101,[1]CIFX_ECSG清單!A:B,2,0)))</f>
        <v>PROD</v>
      </c>
      <c r="B101" s="58" t="str">
        <f>_xlfn.IFNA(_xlfn.IFNA(VLOOKUP(E101,[1]PGMTRX!B:J,9,0),VLOOKUP(E101,[2]新服務功能!H:I,2,0)),VLOOKUP(E101,[1]CIFX_ECSG清單!A:B,2,0))</f>
        <v>新世代分行系統(NBS)</v>
      </c>
      <c r="C101" s="58" t="str">
        <f>IF(_xlfn.IFNA(VLOOKUP(E101,[1]新服務功能!H:H,1,0),"舊服務")&lt;&gt;"舊服務","新服務","舊服務")</f>
        <v>舊服務</v>
      </c>
      <c r="D101" s="58" t="s">
        <v>2593</v>
      </c>
      <c r="E101" s="41" t="s">
        <v>2672</v>
      </c>
      <c r="F101" s="41" t="s">
        <v>2673</v>
      </c>
      <c r="G101" s="41" t="s">
        <v>2674</v>
      </c>
      <c r="H101" s="59">
        <v>3</v>
      </c>
      <c r="I101" s="62" t="s">
        <v>2605</v>
      </c>
      <c r="J101" s="41" t="s">
        <v>2607</v>
      </c>
      <c r="K101" s="41" t="s">
        <v>2607</v>
      </c>
      <c r="L101" s="41" t="s">
        <v>2676</v>
      </c>
      <c r="M101" s="41">
        <v>13</v>
      </c>
      <c r="N101" s="41" t="s">
        <v>2595</v>
      </c>
      <c r="O101" s="41" t="s">
        <v>2677</v>
      </c>
      <c r="R101" s="41"/>
      <c r="S101" s="41"/>
      <c r="T101" s="41"/>
    </row>
    <row r="102" spans="1:22" x14ac:dyDescent="0.25">
      <c r="A102" s="58" t="str">
        <f>IF(ISNUMBER(FIND("TWIS",E102)),VLOOKUP(SUBSTITUTE(E102,"TWIS","IWIS"),[1]CIFX_ECSG清單!A:B,2,0),IF(AND(ISNUMBER(FIND("T",LEFT(E102,2))),IF(LEN(E102)-LEN(SUBSTITUTE(E102,"T",""))&gt;1,FALSE,TRUE)),VLOOKUP(SUBSTITUTE(E102,"T",""),[1]CIFX_ECSG清單!A:B,2,0),VLOOKUP(E102,[1]CIFX_ECSG清單!A:B,2,0)))</f>
        <v>PROD</v>
      </c>
      <c r="B102" s="58" t="str">
        <f>_xlfn.IFNA(_xlfn.IFNA(VLOOKUP(E102,[1]PGMTRX!B:J,9,0),VLOOKUP(E102,[2]新服務功能!H:I,2,0)),VLOOKUP(E102,[1]CIFX_ECSG清單!A:B,2,0))</f>
        <v>新世代分行系統(NBS)</v>
      </c>
      <c r="C102" s="58" t="str">
        <f>IF(_xlfn.IFNA(VLOOKUP(E102,[1]新服務功能!H:H,1,0),"舊服務")&lt;&gt;"舊服務","新服務","舊服務")</f>
        <v>舊服務</v>
      </c>
      <c r="D102" s="58" t="s">
        <v>2593</v>
      </c>
      <c r="E102" s="41" t="s">
        <v>2402</v>
      </c>
      <c r="F102" s="41" t="s">
        <v>2673</v>
      </c>
      <c r="G102" s="41" t="s">
        <v>2678</v>
      </c>
      <c r="H102" s="59">
        <v>1</v>
      </c>
      <c r="I102" s="62" t="s">
        <v>2592</v>
      </c>
      <c r="J102" s="41" t="s">
        <v>434</v>
      </c>
      <c r="K102" s="61" t="s">
        <v>2679</v>
      </c>
      <c r="L102" s="41" t="s">
        <v>435</v>
      </c>
      <c r="M102" s="41">
        <v>10</v>
      </c>
      <c r="N102" s="41" t="s">
        <v>2595</v>
      </c>
      <c r="O102" s="41" t="s">
        <v>69</v>
      </c>
      <c r="Q102" s="41" t="s">
        <v>2680</v>
      </c>
      <c r="R102" s="41"/>
      <c r="S102" s="41" t="s">
        <v>485</v>
      </c>
      <c r="T102" s="41" t="str">
        <f>VLOOKUP(O102,全欄位查詢回傳參數!F:F,1,0)</f>
        <v>customerCertificationNumber</v>
      </c>
    </row>
    <row r="103" spans="1:22" x14ac:dyDescent="0.25">
      <c r="A103" s="58" t="str">
        <f>IF(ISNUMBER(FIND("TWIS",E103)),VLOOKUP(SUBSTITUTE(E103,"TWIS","IWIS"),[1]CIFX_ECSG清單!A:B,2,0),IF(AND(ISNUMBER(FIND("T",LEFT(E103,2))),IF(LEN(E103)-LEN(SUBSTITUTE(E103,"T",""))&gt;1,FALSE,TRUE)),VLOOKUP(SUBSTITUTE(E103,"T",""),[1]CIFX_ECSG清單!A:B,2,0),VLOOKUP(E103,[1]CIFX_ECSG清單!A:B,2,0)))</f>
        <v>PROD</v>
      </c>
      <c r="B103" s="58" t="str">
        <f>_xlfn.IFNA(_xlfn.IFNA(VLOOKUP(E103,[1]PGMTRX!B:J,9,0),VLOOKUP(E103,[2]新服務功能!H:I,2,0)),VLOOKUP(E103,[1]CIFX_ECSG清單!A:B,2,0))</f>
        <v>新世代分行系統(NBS)</v>
      </c>
      <c r="C103" s="58" t="str">
        <f>IF(_xlfn.IFNA(VLOOKUP(E103,[1]新服務功能!H:H,1,0),"舊服務")&lt;&gt;"舊服務","新服務","舊服務")</f>
        <v>舊服務</v>
      </c>
      <c r="D103" s="58" t="s">
        <v>2593</v>
      </c>
      <c r="E103" s="41" t="s">
        <v>2672</v>
      </c>
      <c r="F103" s="41" t="s">
        <v>2673</v>
      </c>
      <c r="G103" s="41" t="s">
        <v>2405</v>
      </c>
      <c r="H103" s="59">
        <v>2</v>
      </c>
      <c r="I103" s="62" t="s">
        <v>2592</v>
      </c>
      <c r="J103" s="41" t="s">
        <v>357</v>
      </c>
      <c r="K103" s="61" t="s">
        <v>2609</v>
      </c>
      <c r="L103" s="41" t="s">
        <v>2681</v>
      </c>
      <c r="M103" s="41">
        <v>80</v>
      </c>
      <c r="N103" s="41" t="s">
        <v>2375</v>
      </c>
      <c r="O103" s="41" t="s">
        <v>47</v>
      </c>
      <c r="Q103" s="41" t="s">
        <v>2659</v>
      </c>
      <c r="R103" s="41"/>
      <c r="S103" s="41" t="s">
        <v>361</v>
      </c>
      <c r="T103" s="41" t="str">
        <f>VLOOKUP(O103,全欄位查詢回傳參數!F:F,1,0)</f>
        <v>customerName</v>
      </c>
    </row>
    <row r="104" spans="1:22" x14ac:dyDescent="0.25">
      <c r="A104" s="58" t="str">
        <f>IF(ISNUMBER(FIND("TWIS",E104)),VLOOKUP(SUBSTITUTE(E104,"TWIS","IWIS"),[1]CIFX_ECSG清單!A:B,2,0),IF(AND(ISNUMBER(FIND("T",LEFT(E104,2))),IF(LEN(E104)-LEN(SUBSTITUTE(E104,"T",""))&gt;1,FALSE,TRUE)),VLOOKUP(SUBSTITUTE(E104,"T",""),[1]CIFX_ECSG清單!A:B,2,0),VLOOKUP(E104,[1]CIFX_ECSG清單!A:B,2,0)))</f>
        <v>PROD</v>
      </c>
      <c r="B104" s="58" t="str">
        <f>_xlfn.IFNA(_xlfn.IFNA(VLOOKUP(E104,[1]PGMTRX!B:J,9,0),VLOOKUP(E104,[2]新服務功能!H:I,2,0)),VLOOKUP(E104,[1]CIFX_ECSG清單!A:B,2,0))</f>
        <v>新世代分行系統(NBS)</v>
      </c>
      <c r="C104" s="58" t="str">
        <f>IF(_xlfn.IFNA(VLOOKUP(E104,[1]新服務功能!H:H,1,0),"舊服務")&lt;&gt;"舊服務","新服務","舊服務")</f>
        <v>舊服務</v>
      </c>
      <c r="D104" s="58" t="s">
        <v>2593</v>
      </c>
      <c r="E104" s="41" t="s">
        <v>2672</v>
      </c>
      <c r="F104" s="41" t="s">
        <v>2673</v>
      </c>
      <c r="G104" s="41" t="s">
        <v>2678</v>
      </c>
      <c r="H104" s="59">
        <v>3</v>
      </c>
      <c r="I104" s="62" t="s">
        <v>2592</v>
      </c>
      <c r="J104" s="41" t="s">
        <v>436</v>
      </c>
      <c r="K104" s="61" t="s">
        <v>2603</v>
      </c>
      <c r="L104" s="41" t="s">
        <v>354</v>
      </c>
      <c r="M104" s="41">
        <v>8</v>
      </c>
      <c r="N104" s="41" t="s">
        <v>2375</v>
      </c>
      <c r="O104" s="41" t="s">
        <v>49</v>
      </c>
      <c r="Q104" s="41" t="s">
        <v>355</v>
      </c>
      <c r="R104" s="41"/>
      <c r="S104" s="41" t="s">
        <v>356</v>
      </c>
      <c r="T104" s="41" t="str">
        <f>VLOOKUP(O104,全欄位查詢回傳參數!F:F,1,0)</f>
        <v>birthday</v>
      </c>
    </row>
    <row r="105" spans="1:22" x14ac:dyDescent="0.25">
      <c r="A105" s="58" t="str">
        <f>IF(ISNUMBER(FIND("TWIS",E105)),VLOOKUP(SUBSTITUTE(E105,"TWIS","IWIS"),[1]CIFX_ECSG清單!A:B,2,0),IF(AND(ISNUMBER(FIND("T",LEFT(E105,2))),IF(LEN(E105)-LEN(SUBSTITUTE(E105,"T",""))&gt;1,FALSE,TRUE)),VLOOKUP(SUBSTITUTE(E105,"T",""),[1]CIFX_ECSG清單!A:B,2,0),VLOOKUP(E105,[1]CIFX_ECSG清單!A:B,2,0)))</f>
        <v>PROD</v>
      </c>
      <c r="B105" s="58" t="str">
        <f>_xlfn.IFNA(_xlfn.IFNA(VLOOKUP(E105,[1]PGMTRX!B:J,9,0),VLOOKUP(E105,[2]新服務功能!H:I,2,0)),VLOOKUP(E105,[1]CIFX_ECSG清單!A:B,2,0))</f>
        <v>新世代分行系統(NBS)</v>
      </c>
      <c r="C105" s="58" t="str">
        <f>IF(_xlfn.IFNA(VLOOKUP(E105,[1]新服務功能!H:H,1,0),"舊服務")&lt;&gt;"舊服務","新服務","舊服務")</f>
        <v>舊服務</v>
      </c>
      <c r="D105" s="58" t="s">
        <v>2371</v>
      </c>
      <c r="E105" s="41" t="s">
        <v>2402</v>
      </c>
      <c r="F105" s="41" t="s">
        <v>2673</v>
      </c>
      <c r="G105" s="41" t="s">
        <v>2405</v>
      </c>
      <c r="H105" s="59">
        <v>4</v>
      </c>
      <c r="I105" s="62" t="s">
        <v>2592</v>
      </c>
      <c r="J105" s="41" t="s">
        <v>488</v>
      </c>
      <c r="K105" s="61" t="s">
        <v>2682</v>
      </c>
      <c r="L105" s="41" t="s">
        <v>385</v>
      </c>
      <c r="M105" s="41">
        <v>10</v>
      </c>
      <c r="N105" s="41" t="s">
        <v>2595</v>
      </c>
      <c r="O105" s="41" t="s">
        <v>71</v>
      </c>
      <c r="Q105" s="41" t="s">
        <v>386</v>
      </c>
      <c r="R105" s="41"/>
      <c r="S105" s="41" t="s">
        <v>387</v>
      </c>
      <c r="T105" s="41" t="str">
        <f>VLOOKUP(O105,全欄位查詢回傳參數!F:F,1,0)</f>
        <v>principalCertificationNumber</v>
      </c>
    </row>
    <row r="106" spans="1:22" x14ac:dyDescent="0.25">
      <c r="A106" s="58" t="str">
        <f>IF(ISNUMBER(FIND("TWIS",E106)),VLOOKUP(SUBSTITUTE(E106,"TWIS","IWIS"),[1]CIFX_ECSG清單!A:B,2,0),IF(AND(ISNUMBER(FIND("T",LEFT(E106,2))),IF(LEN(E106)-LEN(SUBSTITUTE(E106,"T",""))&gt;1,FALSE,TRUE)),VLOOKUP(SUBSTITUTE(E106,"T",""),[1]CIFX_ECSG清單!A:B,2,0),VLOOKUP(E106,[1]CIFX_ECSG清單!A:B,2,0)))</f>
        <v>PROD</v>
      </c>
      <c r="B106" s="58" t="str">
        <f>_xlfn.IFNA(_xlfn.IFNA(VLOOKUP(E106,[1]PGMTRX!B:J,9,0),VLOOKUP(E106,[2]新服務功能!H:I,2,0)),VLOOKUP(E106,[1]CIFX_ECSG清單!A:B,2,0))</f>
        <v>新世代分行系統(NBS)</v>
      </c>
      <c r="C106" s="58" t="str">
        <f>IF(_xlfn.IFNA(VLOOKUP(E106,[1]新服務功能!H:H,1,0),"舊服務")&lt;&gt;"舊服務","新服務","舊服務")</f>
        <v>舊服務</v>
      </c>
      <c r="D106" s="58" t="s">
        <v>2593</v>
      </c>
      <c r="E106" s="41" t="s">
        <v>2672</v>
      </c>
      <c r="F106" s="41" t="s">
        <v>2673</v>
      </c>
      <c r="G106" s="41" t="s">
        <v>2678</v>
      </c>
      <c r="H106" s="59">
        <v>5</v>
      </c>
      <c r="I106" s="62" t="s">
        <v>2370</v>
      </c>
      <c r="J106" s="41" t="s">
        <v>489</v>
      </c>
      <c r="K106" s="61" t="s">
        <v>2683</v>
      </c>
      <c r="L106" s="41" t="s">
        <v>490</v>
      </c>
      <c r="M106" s="41">
        <v>22</v>
      </c>
      <c r="N106" s="41" t="s">
        <v>2375</v>
      </c>
      <c r="O106" s="41" t="s">
        <v>73</v>
      </c>
      <c r="Q106" s="41" t="s">
        <v>491</v>
      </c>
      <c r="R106" s="41"/>
      <c r="S106" s="41" t="s">
        <v>492</v>
      </c>
      <c r="T106" s="41" t="str">
        <f>VLOOKUP(O106,全欄位查詢回傳參數!F:F,1,0)</f>
        <v>principalName</v>
      </c>
    </row>
    <row r="107" spans="1:22" x14ac:dyDescent="0.25">
      <c r="A107" s="58" t="str">
        <f>IF(ISNUMBER(FIND("TWIS",E107)),VLOOKUP(SUBSTITUTE(E107,"TWIS","IWIS"),[1]CIFX_ECSG清單!A:B,2,0),IF(AND(ISNUMBER(FIND("T",LEFT(E107,2))),IF(LEN(E107)-LEN(SUBSTITUTE(E107,"T",""))&gt;1,FALSE,TRUE)),VLOOKUP(SUBSTITUTE(E107,"T",""),[1]CIFX_ECSG清單!A:B,2,0),VLOOKUP(E107,[1]CIFX_ECSG清單!A:B,2,0)))</f>
        <v>PROD</v>
      </c>
      <c r="B107" s="58" t="str">
        <f>_xlfn.IFNA(_xlfn.IFNA(VLOOKUP(E107,[1]PGMTRX!B:J,9,0),VLOOKUP(E107,[2]新服務功能!H:I,2,0)),VLOOKUP(E107,[1]CIFX_ECSG清單!A:B,2,0))</f>
        <v>新世代分行系統(NBS)</v>
      </c>
      <c r="C107" s="58" t="str">
        <f>IF(_xlfn.IFNA(VLOOKUP(E107,[1]新服務功能!H:H,1,0),"舊服務")&lt;&gt;"舊服務","新服務","舊服務")</f>
        <v>舊服務</v>
      </c>
      <c r="D107" s="58" t="s">
        <v>2371</v>
      </c>
      <c r="E107" s="41" t="s">
        <v>2672</v>
      </c>
      <c r="F107" s="41" t="s">
        <v>2673</v>
      </c>
      <c r="G107" s="41" t="s">
        <v>2678</v>
      </c>
      <c r="H107" s="59">
        <v>6</v>
      </c>
      <c r="I107" s="62" t="s">
        <v>2592</v>
      </c>
      <c r="J107" s="41" t="s">
        <v>388</v>
      </c>
      <c r="K107" s="61" t="s">
        <v>2684</v>
      </c>
      <c r="L107" s="41" t="s">
        <v>390</v>
      </c>
      <c r="M107" s="41">
        <v>1</v>
      </c>
      <c r="N107" s="41" t="s">
        <v>2375</v>
      </c>
      <c r="O107" s="41" t="s">
        <v>75</v>
      </c>
      <c r="Q107" s="41" t="s">
        <v>391</v>
      </c>
      <c r="R107" s="41"/>
      <c r="S107" s="41" t="s">
        <v>392</v>
      </c>
      <c r="T107" s="41" t="str">
        <f>VLOOKUP(O107,全欄位查詢回傳參數!F:F,1,0)</f>
        <v>nationality</v>
      </c>
    </row>
    <row r="108" spans="1:22" x14ac:dyDescent="0.25">
      <c r="A108" s="58" t="str">
        <f>IF(ISNUMBER(FIND("TWIS",E108)),VLOOKUP(SUBSTITUTE(E108,"TWIS","IWIS"),[1]CIFX_ECSG清單!A:B,2,0),IF(AND(ISNUMBER(FIND("T",LEFT(E108,2))),IF(LEN(E108)-LEN(SUBSTITUTE(E108,"T",""))&gt;1,FALSE,TRUE)),VLOOKUP(SUBSTITUTE(E108,"T",""),[1]CIFX_ECSG清單!A:B,2,0),VLOOKUP(E108,[1]CIFX_ECSG清單!A:B,2,0)))</f>
        <v>PROD</v>
      </c>
      <c r="B108" s="58" t="str">
        <f>_xlfn.IFNA(_xlfn.IFNA(VLOOKUP(E108,[1]PGMTRX!B:J,9,0),VLOOKUP(E108,[2]新服務功能!H:I,2,0)),VLOOKUP(E108,[1]CIFX_ECSG清單!A:B,2,0))</f>
        <v>新世代分行系統(NBS)</v>
      </c>
      <c r="C108" s="58" t="str">
        <f>IF(_xlfn.IFNA(VLOOKUP(E108,[1]新服務功能!H:H,1,0),"舊服務")&lt;&gt;"舊服務","新服務","舊服務")</f>
        <v>舊服務</v>
      </c>
      <c r="D108" s="58" t="s">
        <v>2371</v>
      </c>
      <c r="E108" s="41" t="s">
        <v>2672</v>
      </c>
      <c r="F108" s="41" t="s">
        <v>2403</v>
      </c>
      <c r="G108" s="41" t="s">
        <v>2678</v>
      </c>
      <c r="H108" s="59">
        <v>7</v>
      </c>
      <c r="I108" s="62" t="s">
        <v>2592</v>
      </c>
      <c r="J108" s="41" t="s">
        <v>362</v>
      </c>
      <c r="K108" s="61" t="s">
        <v>2685</v>
      </c>
      <c r="L108" s="41" t="s">
        <v>364</v>
      </c>
      <c r="M108" s="41">
        <v>2</v>
      </c>
      <c r="N108" s="41" t="s">
        <v>2595</v>
      </c>
      <c r="O108" s="41" t="s">
        <v>77</v>
      </c>
      <c r="Q108" s="41" t="s">
        <v>365</v>
      </c>
      <c r="R108" s="41"/>
      <c r="S108" s="41" t="s">
        <v>366</v>
      </c>
      <c r="T108" s="41" t="str">
        <f>VLOOKUP(O108,全欄位查詢回傳參數!F:F,1,0)</f>
        <v>registeredCountry</v>
      </c>
    </row>
    <row r="109" spans="1:22" x14ac:dyDescent="0.25">
      <c r="A109" s="58" t="str">
        <f>IF(ISNUMBER(FIND("TWIS",E109)),VLOOKUP(SUBSTITUTE(E109,"TWIS","IWIS"),[1]CIFX_ECSG清單!A:B,2,0),IF(AND(ISNUMBER(FIND("T",LEFT(E109,2))),IF(LEN(E109)-LEN(SUBSTITUTE(E109,"T",""))&gt;1,FALSE,TRUE)),VLOOKUP(SUBSTITUTE(E109,"T",""),[1]CIFX_ECSG清單!A:B,2,0),VLOOKUP(E109,[1]CIFX_ECSG清單!A:B,2,0)))</f>
        <v>PROD</v>
      </c>
      <c r="B109" s="58" t="str">
        <f>_xlfn.IFNA(_xlfn.IFNA(VLOOKUP(E109,[1]PGMTRX!B:J,9,0),VLOOKUP(E109,[2]新服務功能!H:I,2,0)),VLOOKUP(E109,[1]CIFX_ECSG清單!A:B,2,0))</f>
        <v>新世代分行系統(NBS)</v>
      </c>
      <c r="C109" s="58" t="str">
        <f>IF(_xlfn.IFNA(VLOOKUP(E109,[1]新服務功能!H:H,1,0),"舊服務")&lt;&gt;"舊服務","新服務","舊服務")</f>
        <v>舊服務</v>
      </c>
      <c r="D109" s="58" t="s">
        <v>2371</v>
      </c>
      <c r="E109" s="41" t="s">
        <v>2672</v>
      </c>
      <c r="F109" s="41" t="s">
        <v>2673</v>
      </c>
      <c r="G109" s="41" t="s">
        <v>2678</v>
      </c>
      <c r="H109" s="59">
        <v>8</v>
      </c>
      <c r="I109" s="62" t="s">
        <v>2592</v>
      </c>
      <c r="J109" s="41" t="s">
        <v>493</v>
      </c>
      <c r="K109" s="61" t="s">
        <v>2404</v>
      </c>
      <c r="L109" s="41" t="s">
        <v>494</v>
      </c>
      <c r="M109" s="41">
        <v>3</v>
      </c>
      <c r="N109" s="41" t="s">
        <v>2375</v>
      </c>
      <c r="O109" s="41" t="s">
        <v>79</v>
      </c>
      <c r="Q109" s="41" t="s">
        <v>495</v>
      </c>
      <c r="R109" s="41"/>
      <c r="S109" s="41" t="s">
        <v>496</v>
      </c>
      <c r="T109" s="41" t="str">
        <f>VLOOKUP(O109,全欄位查詢回傳參數!F:F,1,0)</f>
        <v>industryType</v>
      </c>
    </row>
    <row r="110" spans="1:22" x14ac:dyDescent="0.25">
      <c r="A110" s="58" t="str">
        <f>IF(ISNUMBER(FIND("TWIS",E110)),VLOOKUP(SUBSTITUTE(E110,"TWIS","IWIS"),[1]CIFX_ECSG清單!A:B,2,0),IF(AND(ISNUMBER(FIND("T",LEFT(E110,2))),IF(LEN(E110)-LEN(SUBSTITUTE(E110,"T",""))&gt;1,FALSE,TRUE)),VLOOKUP(SUBSTITUTE(E110,"T",""),[1]CIFX_ECSG清單!A:B,2,0),VLOOKUP(E110,[1]CIFX_ECSG清單!A:B,2,0)))</f>
        <v>PROD</v>
      </c>
      <c r="B110" s="58" t="str">
        <f>_xlfn.IFNA(_xlfn.IFNA(VLOOKUP(E110,[1]PGMTRX!B:J,9,0),VLOOKUP(E110,[2]新服務功能!H:I,2,0)),VLOOKUP(E110,[1]CIFX_ECSG清單!A:B,2,0))</f>
        <v>新世代分行系統(NBS)</v>
      </c>
      <c r="C110" s="58" t="str">
        <f>IF(_xlfn.IFNA(VLOOKUP(E110,[1]新服務功能!H:H,1,0),"舊服務")&lt;&gt;"舊服務","新服務","舊服務")</f>
        <v>舊服務</v>
      </c>
      <c r="D110" s="58" t="s">
        <v>2593</v>
      </c>
      <c r="E110" s="41" t="s">
        <v>2672</v>
      </c>
      <c r="F110" s="41" t="s">
        <v>2403</v>
      </c>
      <c r="G110" s="41" t="s">
        <v>2678</v>
      </c>
      <c r="H110" s="59">
        <v>9</v>
      </c>
      <c r="I110" s="62" t="s">
        <v>2370</v>
      </c>
      <c r="J110" s="41" t="s">
        <v>372</v>
      </c>
      <c r="K110" s="61" t="s">
        <v>2686</v>
      </c>
      <c r="L110" s="41" t="s">
        <v>2687</v>
      </c>
      <c r="M110" s="41">
        <v>6</v>
      </c>
      <c r="N110" s="41" t="s">
        <v>2595</v>
      </c>
      <c r="O110" s="41" t="s">
        <v>81</v>
      </c>
      <c r="Q110" s="41" t="s">
        <v>375</v>
      </c>
      <c r="R110" s="41"/>
      <c r="S110" s="41" t="s">
        <v>376</v>
      </c>
      <c r="T110" s="41" t="str">
        <f>VLOOKUP(O110,全欄位查詢回傳參數!F:F,1,0)</f>
        <v>industrialCodeForDgbas</v>
      </c>
    </row>
    <row r="111" spans="1:22" ht="27" x14ac:dyDescent="0.25">
      <c r="A111" s="58" t="str">
        <f>IF(ISNUMBER(FIND("TWIS",E111)),VLOOKUP(SUBSTITUTE(E111,"TWIS","IWIS"),[1]CIFX_ECSG清單!A:B,2,0),IF(AND(ISNUMBER(FIND("T",LEFT(E111,2))),IF(LEN(E111)-LEN(SUBSTITUTE(E111,"T",""))&gt;1,FALSE,TRUE)),VLOOKUP(SUBSTITUTE(E111,"T",""),[1]CIFX_ECSG清單!A:B,2,0),VLOOKUP(E111,[1]CIFX_ECSG清單!A:B,2,0)))</f>
        <v>PROD</v>
      </c>
      <c r="B111" s="58" t="str">
        <f>_xlfn.IFNA(_xlfn.IFNA(VLOOKUP(E111,[1]PGMTRX!B:J,9,0),VLOOKUP(E111,[2]新服務功能!H:I,2,0)),VLOOKUP(E111,[1]CIFX_ECSG清單!A:B,2,0))</f>
        <v>新世代分行系統(NBS)</v>
      </c>
      <c r="C111" s="58" t="str">
        <f>IF(_xlfn.IFNA(VLOOKUP(E111,[1]新服務功能!H:H,1,0),"舊服務")&lt;&gt;"舊服務","新服務","舊服務")</f>
        <v>舊服務</v>
      </c>
      <c r="D111" s="58" t="s">
        <v>2593</v>
      </c>
      <c r="E111" s="41" t="s">
        <v>2672</v>
      </c>
      <c r="F111" s="41" t="s">
        <v>2673</v>
      </c>
      <c r="G111" s="41" t="s">
        <v>2405</v>
      </c>
      <c r="H111" s="59">
        <v>10</v>
      </c>
      <c r="I111" s="62" t="s">
        <v>2592</v>
      </c>
      <c r="J111" s="41" t="s">
        <v>367</v>
      </c>
      <c r="K111" s="61" t="s">
        <v>2688</v>
      </c>
      <c r="L111" s="41" t="s">
        <v>369</v>
      </c>
      <c r="M111" s="41">
        <v>1</v>
      </c>
      <c r="N111" s="41" t="s">
        <v>2595</v>
      </c>
      <c r="O111" s="41" t="s">
        <v>83</v>
      </c>
      <c r="Q111" s="41" t="s">
        <v>370</v>
      </c>
      <c r="R111" s="41"/>
      <c r="S111" s="41" t="s">
        <v>371</v>
      </c>
      <c r="T111" s="41" t="str">
        <f>VLOOKUP(O111,全欄位查詢回傳參數!F:F,1,0)</f>
        <v>customerPropertyType</v>
      </c>
    </row>
    <row r="112" spans="1:22" x14ac:dyDescent="0.25">
      <c r="A112" s="58" t="str">
        <f>IF(ISNUMBER(FIND("TWIS",E112)),VLOOKUP(SUBSTITUTE(E112,"TWIS","IWIS"),[1]CIFX_ECSG清單!A:B,2,0),IF(AND(ISNUMBER(FIND("T",LEFT(E112,2))),IF(LEN(E112)-LEN(SUBSTITUTE(E112,"T",""))&gt;1,FALSE,TRUE)),VLOOKUP(SUBSTITUTE(E112,"T",""),[1]CIFX_ECSG清單!A:B,2,0),VLOOKUP(E112,[1]CIFX_ECSG清單!A:B,2,0)))</f>
        <v>PROD</v>
      </c>
      <c r="B112" s="58" t="str">
        <f>_xlfn.IFNA(_xlfn.IFNA(VLOOKUP(E112,[1]PGMTRX!B:J,9,0),VLOOKUP(E112,[2]新服務功能!H:I,2,0)),VLOOKUP(E112,[1]CIFX_ECSG清單!A:B,2,0))</f>
        <v>新世代分行系統(NBS)</v>
      </c>
      <c r="C112" s="58" t="str">
        <f>IF(_xlfn.IFNA(VLOOKUP(E112,[1]新服務功能!H:H,1,0),"舊服務")&lt;&gt;"舊服務","新服務","舊服務")</f>
        <v>舊服務</v>
      </c>
      <c r="D112" s="58" t="s">
        <v>2371</v>
      </c>
      <c r="E112" s="41" t="s">
        <v>2672</v>
      </c>
      <c r="F112" s="41" t="s">
        <v>2403</v>
      </c>
      <c r="G112" s="41" t="s">
        <v>2678</v>
      </c>
      <c r="H112" s="59">
        <v>11</v>
      </c>
      <c r="I112" s="62" t="s">
        <v>2370</v>
      </c>
      <c r="J112" s="41" t="s">
        <v>497</v>
      </c>
      <c r="K112" s="61" t="s">
        <v>2689</v>
      </c>
      <c r="L112" s="41" t="s">
        <v>498</v>
      </c>
      <c r="M112" s="41">
        <v>2</v>
      </c>
      <c r="N112" s="41" t="s">
        <v>2595</v>
      </c>
      <c r="O112" s="41" t="s">
        <v>85</v>
      </c>
      <c r="Q112" s="41" t="s">
        <v>499</v>
      </c>
      <c r="R112" s="41"/>
      <c r="S112" s="41" t="s">
        <v>500</v>
      </c>
      <c r="T112" s="41" t="str">
        <f>VLOOKUP(O112,全欄位查詢回傳參數!F:F,1,0)</f>
        <v>customerType</v>
      </c>
    </row>
    <row r="113" spans="1:22" x14ac:dyDescent="0.25">
      <c r="A113" s="58" t="str">
        <f>IF(ISNUMBER(FIND("TWIS",E113)),VLOOKUP(SUBSTITUTE(E113,"TWIS","IWIS"),[1]CIFX_ECSG清單!A:B,2,0),IF(AND(ISNUMBER(FIND("T",LEFT(E113,2))),IF(LEN(E113)-LEN(SUBSTITUTE(E113,"T",""))&gt;1,FALSE,TRUE)),VLOOKUP(SUBSTITUTE(E113,"T",""),[1]CIFX_ECSG清單!A:B,2,0),VLOOKUP(E113,[1]CIFX_ECSG清單!A:B,2,0)))</f>
        <v>PROD</v>
      </c>
      <c r="B113" s="58" t="str">
        <f>_xlfn.IFNA(_xlfn.IFNA(VLOOKUP(E113,[1]PGMTRX!B:J,9,0),VLOOKUP(E113,[2]新服務功能!H:I,2,0)),VLOOKUP(E113,[1]CIFX_ECSG清單!A:B,2,0))</f>
        <v>新世代分行系統(NBS)</v>
      </c>
      <c r="C113" s="58" t="str">
        <f>IF(_xlfn.IFNA(VLOOKUP(E113,[1]新服務功能!H:H,1,0),"舊服務")&lt;&gt;"舊服務","新服務","舊服務")</f>
        <v>舊服務</v>
      </c>
      <c r="D113" s="58" t="s">
        <v>2593</v>
      </c>
      <c r="E113" s="41" t="s">
        <v>2672</v>
      </c>
      <c r="F113" s="41" t="s">
        <v>2403</v>
      </c>
      <c r="G113" s="41" t="s">
        <v>2405</v>
      </c>
      <c r="H113" s="59">
        <v>12</v>
      </c>
      <c r="I113" s="62" t="s">
        <v>2370</v>
      </c>
      <c r="J113" s="41" t="s">
        <v>501</v>
      </c>
      <c r="K113" s="61" t="s">
        <v>2690</v>
      </c>
      <c r="L113" s="41" t="s">
        <v>503</v>
      </c>
      <c r="M113" s="41">
        <v>1</v>
      </c>
      <c r="N113" s="41" t="s">
        <v>2595</v>
      </c>
      <c r="O113" s="41" t="s">
        <v>87</v>
      </c>
      <c r="Q113" s="41" t="s">
        <v>504</v>
      </c>
      <c r="R113" s="41"/>
      <c r="S113" s="41" t="s">
        <v>505</v>
      </c>
      <c r="T113" s="41" t="str">
        <f>VLOOKUP(O113,全欄位查詢回傳參數!F:F,1,0)</f>
        <v>taxType</v>
      </c>
    </row>
    <row r="114" spans="1:22" ht="40.5" x14ac:dyDescent="0.25">
      <c r="A114" s="58" t="str">
        <f>IF(ISNUMBER(FIND("TWIS",E114)),VLOOKUP(SUBSTITUTE(E114,"TWIS","IWIS"),[1]CIFX_ECSG清單!A:B,2,0),IF(AND(ISNUMBER(FIND("T",LEFT(E114,2))),IF(LEN(E114)-LEN(SUBSTITUTE(E114,"T",""))&gt;1,FALSE,TRUE)),VLOOKUP(SUBSTITUTE(E114,"T",""),[1]CIFX_ECSG清單!A:B,2,0),VLOOKUP(E114,[1]CIFX_ECSG清單!A:B,2,0)))</f>
        <v>PROD</v>
      </c>
      <c r="B114" s="58" t="str">
        <f>_xlfn.IFNA(_xlfn.IFNA(VLOOKUP(E114,[1]PGMTRX!B:J,9,0),VLOOKUP(E114,[2]新服務功能!H:I,2,0)),VLOOKUP(E114,[1]CIFX_ECSG清單!A:B,2,0))</f>
        <v>新世代分行系統(NBS)</v>
      </c>
      <c r="C114" s="58" t="str">
        <f>IF(_xlfn.IFNA(VLOOKUP(E114,[1]新服務功能!H:H,1,0),"舊服務")&lt;&gt;"舊服務","新服務","舊服務")</f>
        <v>舊服務</v>
      </c>
      <c r="D114" s="58" t="s">
        <v>2593</v>
      </c>
      <c r="E114" s="41" t="s">
        <v>2672</v>
      </c>
      <c r="F114" s="41" t="s">
        <v>2403</v>
      </c>
      <c r="G114" s="41" t="s">
        <v>2678</v>
      </c>
      <c r="H114" s="59">
        <v>13</v>
      </c>
      <c r="I114" s="62" t="s">
        <v>2592</v>
      </c>
      <c r="J114" s="41" t="s">
        <v>2691</v>
      </c>
      <c r="K114" s="61" t="s">
        <v>2692</v>
      </c>
      <c r="L114" s="41" t="s">
        <v>506</v>
      </c>
      <c r="M114" s="41">
        <v>1</v>
      </c>
      <c r="N114" s="41" t="s">
        <v>2375</v>
      </c>
      <c r="O114" s="41" t="s">
        <v>89</v>
      </c>
      <c r="Q114" s="41" t="s">
        <v>2693</v>
      </c>
      <c r="R114" s="61" t="s">
        <v>2694</v>
      </c>
      <c r="S114" s="41" t="s">
        <v>507</v>
      </c>
      <c r="T114" s="41" t="str">
        <f>VLOOKUP(O114,全欄位查詢回傳參數!F:F,1,0)</f>
        <v>supplementaryPremiumFlag</v>
      </c>
    </row>
    <row r="115" spans="1:22" x14ac:dyDescent="0.25">
      <c r="A115" s="58" t="str">
        <f>IF(ISNUMBER(FIND("TWIS",E115)),VLOOKUP(SUBSTITUTE(E115,"TWIS","IWIS"),[1]CIFX_ECSG清單!A:B,2,0),IF(AND(ISNUMBER(FIND("T",LEFT(E115,2))),IF(LEN(E115)-LEN(SUBSTITUTE(E115,"T",""))&gt;1,FALSE,TRUE)),VLOOKUP(SUBSTITUTE(E115,"T",""),[1]CIFX_ECSG清單!A:B,2,0),VLOOKUP(E115,[1]CIFX_ECSG清單!A:B,2,0)))</f>
        <v>PROD</v>
      </c>
      <c r="B115" s="58" t="str">
        <f>_xlfn.IFNA(_xlfn.IFNA(VLOOKUP(E115,[1]PGMTRX!B:J,9,0),VLOOKUP(E115,[2]新服務功能!H:I,2,0)),VLOOKUP(E115,[1]CIFX_ECSG清單!A:B,2,0))</f>
        <v>新世代分行系統(NBS)</v>
      </c>
      <c r="C115" s="58" t="str">
        <f>IF(_xlfn.IFNA(VLOOKUP(E115,[1]新服務功能!H:H,1,0),"舊服務")&lt;&gt;"舊服務","新服務","舊服務")</f>
        <v>舊服務</v>
      </c>
      <c r="D115" s="58" t="s">
        <v>2371</v>
      </c>
      <c r="E115" s="41" t="s">
        <v>2672</v>
      </c>
      <c r="F115" s="41" t="s">
        <v>2403</v>
      </c>
      <c r="G115" s="41" t="s">
        <v>2405</v>
      </c>
      <c r="H115" s="59">
        <v>14</v>
      </c>
      <c r="I115" s="62" t="s">
        <v>2592</v>
      </c>
      <c r="J115" s="41" t="s">
        <v>508</v>
      </c>
      <c r="K115" s="61" t="s">
        <v>508</v>
      </c>
      <c r="L115" s="41" t="s">
        <v>509</v>
      </c>
      <c r="M115" s="41">
        <v>11</v>
      </c>
      <c r="N115" s="41" t="s">
        <v>2595</v>
      </c>
      <c r="O115" s="41" t="s">
        <v>51</v>
      </c>
      <c r="Q115" s="41" t="s">
        <v>510</v>
      </c>
      <c r="R115" s="41"/>
      <c r="S115" s="41" t="s">
        <v>511</v>
      </c>
      <c r="T115" s="41" t="str">
        <f>VLOOKUP(O115,全欄位查詢回傳參數!F:F,1,0)</f>
        <v>permanentPhoneNumber</v>
      </c>
    </row>
    <row r="116" spans="1:22" x14ac:dyDescent="0.25">
      <c r="A116" s="58" t="str">
        <f>IF(ISNUMBER(FIND("TWIS",E116)),VLOOKUP(SUBSTITUTE(E116,"TWIS","IWIS"),[1]CIFX_ECSG清單!A:B,2,0),IF(AND(ISNUMBER(FIND("T",LEFT(E116,2))),IF(LEN(E116)-LEN(SUBSTITUTE(E116,"T",""))&gt;1,FALSE,TRUE)),VLOOKUP(SUBSTITUTE(E116,"T",""),[1]CIFX_ECSG清單!A:B,2,0),VLOOKUP(E116,[1]CIFX_ECSG清單!A:B,2,0)))</f>
        <v>PROD</v>
      </c>
      <c r="B116" s="58" t="str">
        <f>_xlfn.IFNA(_xlfn.IFNA(VLOOKUP(E116,[1]PGMTRX!B:J,9,0),VLOOKUP(E116,[2]新服務功能!H:I,2,0)),VLOOKUP(E116,[1]CIFX_ECSG清單!A:B,2,0))</f>
        <v>新世代分行系統(NBS)</v>
      </c>
      <c r="C116" s="58" t="str">
        <f>IF(_xlfn.IFNA(VLOOKUP(E116,[1]新服務功能!H:H,1,0),"舊服務")&lt;&gt;"舊服務","新服務","舊服務")</f>
        <v>舊服務</v>
      </c>
      <c r="D116" s="58" t="s">
        <v>2593</v>
      </c>
      <c r="E116" s="41" t="s">
        <v>2402</v>
      </c>
      <c r="F116" s="41" t="s">
        <v>2673</v>
      </c>
      <c r="G116" s="41" t="s">
        <v>2678</v>
      </c>
      <c r="H116" s="59">
        <v>15</v>
      </c>
      <c r="I116" s="62" t="s">
        <v>2592</v>
      </c>
      <c r="J116" s="41" t="s">
        <v>512</v>
      </c>
      <c r="K116" s="61" t="s">
        <v>512</v>
      </c>
      <c r="L116" s="41" t="s">
        <v>513</v>
      </c>
      <c r="M116" s="41">
        <v>11</v>
      </c>
      <c r="N116" s="41" t="s">
        <v>2375</v>
      </c>
      <c r="O116" s="41" t="s">
        <v>53</v>
      </c>
      <c r="Q116" s="41" t="s">
        <v>2695</v>
      </c>
      <c r="R116" s="41"/>
      <c r="S116" s="41" t="s">
        <v>514</v>
      </c>
      <c r="T116" s="41" t="str">
        <f>VLOOKUP(O116,全欄位查詢回傳參數!F:F,1,0)</f>
        <v>residentialPhoneNumber</v>
      </c>
    </row>
    <row r="117" spans="1:22" x14ac:dyDescent="0.25">
      <c r="A117" s="58" t="str">
        <f>IF(ISNUMBER(FIND("TWIS",E117)),VLOOKUP(SUBSTITUTE(E117,"TWIS","IWIS"),[1]CIFX_ECSG清單!A:B,2,0),IF(AND(ISNUMBER(FIND("T",LEFT(E117,2))),IF(LEN(E117)-LEN(SUBSTITUTE(E117,"T",""))&gt;1,FALSE,TRUE)),VLOOKUP(SUBSTITUTE(E117,"T",""),[1]CIFX_ECSG清單!A:B,2,0),VLOOKUP(E117,[1]CIFX_ECSG清單!A:B,2,0)))</f>
        <v>PROD</v>
      </c>
      <c r="B117" s="58" t="str">
        <f>_xlfn.IFNA(_xlfn.IFNA(VLOOKUP(E117,[1]PGMTRX!B:J,9,0),VLOOKUP(E117,[2]新服務功能!H:I,2,0)),VLOOKUP(E117,[1]CIFX_ECSG清單!A:B,2,0))</f>
        <v>新世代分行系統(NBS)</v>
      </c>
      <c r="C117" s="58" t="str">
        <f>IF(_xlfn.IFNA(VLOOKUP(E117,[1]新服務功能!H:H,1,0),"舊服務")&lt;&gt;"舊服務","新服務","舊服務")</f>
        <v>舊服務</v>
      </c>
      <c r="D117" s="58" t="s">
        <v>2371</v>
      </c>
      <c r="E117" s="41" t="s">
        <v>2402</v>
      </c>
      <c r="F117" s="41" t="s">
        <v>2403</v>
      </c>
      <c r="G117" s="41" t="s">
        <v>2678</v>
      </c>
      <c r="H117" s="59">
        <v>16</v>
      </c>
      <c r="I117" s="62" t="s">
        <v>2370</v>
      </c>
      <c r="J117" s="41" t="s">
        <v>515</v>
      </c>
      <c r="K117" s="61" t="s">
        <v>2438</v>
      </c>
      <c r="L117" s="41" t="s">
        <v>516</v>
      </c>
      <c r="M117" s="41">
        <v>4</v>
      </c>
      <c r="N117" s="41" t="s">
        <v>2595</v>
      </c>
      <c r="O117" s="41" t="s">
        <v>55</v>
      </c>
      <c r="Q117" s="41" t="s">
        <v>517</v>
      </c>
      <c r="R117" s="41"/>
      <c r="S117" s="41" t="s">
        <v>518</v>
      </c>
      <c r="T117" s="41" t="str">
        <f>VLOOKUP(O117,全欄位查詢回傳參數!F:F,1,0)</f>
        <v>residentialNumberExtension</v>
      </c>
    </row>
    <row r="118" spans="1:22" x14ac:dyDescent="0.25">
      <c r="A118" s="58" t="str">
        <f>IF(ISNUMBER(FIND("TWIS",E118)),VLOOKUP(SUBSTITUTE(E118,"TWIS","IWIS"),[1]CIFX_ECSG清單!A:B,2,0),IF(AND(ISNUMBER(FIND("T",LEFT(E118,2))),IF(LEN(E118)-LEN(SUBSTITUTE(E118,"T",""))&gt;1,FALSE,TRUE)),VLOOKUP(SUBSTITUTE(E118,"T",""),[1]CIFX_ECSG清單!A:B,2,0),VLOOKUP(E118,[1]CIFX_ECSG清單!A:B,2,0)))</f>
        <v>PROD</v>
      </c>
      <c r="B118" s="58" t="str">
        <f>_xlfn.IFNA(_xlfn.IFNA(VLOOKUP(E118,[1]PGMTRX!B:J,9,0),VLOOKUP(E118,[2]新服務功能!H:I,2,0)),VLOOKUP(E118,[1]CIFX_ECSG清單!A:B,2,0))</f>
        <v>新世代分行系統(NBS)</v>
      </c>
      <c r="C118" s="58" t="str">
        <f>IF(_xlfn.IFNA(VLOOKUP(E118,[1]新服務功能!H:H,1,0),"舊服務")&lt;&gt;"舊服務","新服務","舊服務")</f>
        <v>舊服務</v>
      </c>
      <c r="D118" s="58" t="s">
        <v>2593</v>
      </c>
      <c r="E118" s="41" t="s">
        <v>2402</v>
      </c>
      <c r="F118" s="41" t="s">
        <v>2673</v>
      </c>
      <c r="G118" s="41" t="s">
        <v>2678</v>
      </c>
      <c r="H118" s="59">
        <v>17</v>
      </c>
      <c r="I118" s="62" t="s">
        <v>2592</v>
      </c>
      <c r="J118" s="41" t="s">
        <v>519</v>
      </c>
      <c r="K118" s="61" t="s">
        <v>519</v>
      </c>
      <c r="L118" s="41" t="s">
        <v>520</v>
      </c>
      <c r="M118" s="41">
        <v>11</v>
      </c>
      <c r="N118" s="41" t="s">
        <v>2595</v>
      </c>
      <c r="O118" s="41" t="s">
        <v>65</v>
      </c>
      <c r="Q118" s="42" t="s">
        <v>521</v>
      </c>
      <c r="R118" s="41"/>
      <c r="S118" s="41" t="s">
        <v>522</v>
      </c>
      <c r="T118" s="41" t="str">
        <f>VLOOKUP(O118,全欄位查詢回傳參數!F:F,1,0)</f>
        <v>companyPhoneNumber</v>
      </c>
    </row>
    <row r="119" spans="1:22" x14ac:dyDescent="0.25">
      <c r="A119" s="58" t="str">
        <f>IF(ISNUMBER(FIND("TWIS",E119)),VLOOKUP(SUBSTITUTE(E119,"TWIS","IWIS"),[1]CIFX_ECSG清單!A:B,2,0),IF(AND(ISNUMBER(FIND("T",LEFT(E119,2))),IF(LEN(E119)-LEN(SUBSTITUTE(E119,"T",""))&gt;1,FALSE,TRUE)),VLOOKUP(SUBSTITUTE(E119,"T",""),[1]CIFX_ECSG清單!A:B,2,0),VLOOKUP(E119,[1]CIFX_ECSG清單!A:B,2,0)))</f>
        <v>PROD</v>
      </c>
      <c r="B119" s="58" t="str">
        <f>_xlfn.IFNA(_xlfn.IFNA(VLOOKUP(E119,[1]PGMTRX!B:J,9,0),VLOOKUP(E119,[2]新服務功能!H:I,2,0)),VLOOKUP(E119,[1]CIFX_ECSG清單!A:B,2,0))</f>
        <v>新世代分行系統(NBS)</v>
      </c>
      <c r="C119" s="58" t="str">
        <f>IF(_xlfn.IFNA(VLOOKUP(E119,[1]新服務功能!H:H,1,0),"舊服務")&lt;&gt;"舊服務","新服務","舊服務")</f>
        <v>舊服務</v>
      </c>
      <c r="D119" s="58" t="s">
        <v>2593</v>
      </c>
      <c r="E119" s="41" t="s">
        <v>2672</v>
      </c>
      <c r="F119" s="41" t="s">
        <v>2673</v>
      </c>
      <c r="G119" s="41" t="s">
        <v>2405</v>
      </c>
      <c r="H119" s="59">
        <v>18</v>
      </c>
      <c r="I119" s="62" t="s">
        <v>2592</v>
      </c>
      <c r="J119" s="41" t="s">
        <v>515</v>
      </c>
      <c r="K119" s="61" t="s">
        <v>2696</v>
      </c>
      <c r="L119" s="41" t="s">
        <v>523</v>
      </c>
      <c r="M119" s="41">
        <v>6</v>
      </c>
      <c r="N119" s="41" t="s">
        <v>2595</v>
      </c>
      <c r="O119" s="41" t="s">
        <v>67</v>
      </c>
      <c r="Q119" s="42" t="s">
        <v>524</v>
      </c>
      <c r="R119" s="41"/>
      <c r="S119" s="41" t="s">
        <v>525</v>
      </c>
      <c r="T119" s="41" t="str">
        <f>VLOOKUP(O119,全欄位查詢回傳參數!F:F,1,0)</f>
        <v>companyExtensionNumber</v>
      </c>
    </row>
    <row r="120" spans="1:22" x14ac:dyDescent="0.25">
      <c r="A120" s="58" t="str">
        <f>IF(ISNUMBER(FIND("TWIS",E120)),VLOOKUP(SUBSTITUTE(E120,"TWIS","IWIS"),[1]CIFX_ECSG清單!A:B,2,0),IF(AND(ISNUMBER(FIND("T",LEFT(E120,2))),IF(LEN(E120)-LEN(SUBSTITUTE(E120,"T",""))&gt;1,FALSE,TRUE)),VLOOKUP(SUBSTITUTE(E120,"T",""),[1]CIFX_ECSG清單!A:B,2,0),VLOOKUP(E120,[1]CIFX_ECSG清單!A:B,2,0)))</f>
        <v>PROD</v>
      </c>
      <c r="B120" s="58" t="str">
        <f>_xlfn.IFNA(_xlfn.IFNA(VLOOKUP(E120,[1]PGMTRX!B:J,9,0),VLOOKUP(E120,[2]新服務功能!H:I,2,0)),VLOOKUP(E120,[1]CIFX_ECSG清單!A:B,2,0))</f>
        <v>新世代分行系統(NBS)</v>
      </c>
      <c r="C120" s="58" t="str">
        <f>IF(_xlfn.IFNA(VLOOKUP(E120,[1]新服務功能!H:H,1,0),"舊服務")&lt;&gt;"舊服務","新服務","舊服務")</f>
        <v>舊服務</v>
      </c>
      <c r="D120" s="58" t="s">
        <v>2371</v>
      </c>
      <c r="E120" s="41" t="s">
        <v>2672</v>
      </c>
      <c r="F120" s="41" t="s">
        <v>2673</v>
      </c>
      <c r="G120" s="41" t="s">
        <v>2678</v>
      </c>
      <c r="H120" s="59">
        <v>19</v>
      </c>
      <c r="I120" s="62" t="s">
        <v>2370</v>
      </c>
      <c r="J120" s="41" t="s">
        <v>526</v>
      </c>
      <c r="K120" s="61" t="s">
        <v>2697</v>
      </c>
      <c r="L120" s="41" t="s">
        <v>527</v>
      </c>
      <c r="M120" s="41">
        <v>11</v>
      </c>
      <c r="N120" s="41" t="s">
        <v>2595</v>
      </c>
      <c r="O120" s="41" t="s">
        <v>59</v>
      </c>
      <c r="Q120" s="42" t="s">
        <v>528</v>
      </c>
      <c r="R120" s="41"/>
      <c r="S120" s="41" t="s">
        <v>529</v>
      </c>
      <c r="T120" s="41" t="str">
        <f>VLOOKUP(O120,全欄位查詢回傳參數!F:F,1,0)</f>
        <v>mobilePhoneNumber</v>
      </c>
    </row>
    <row r="121" spans="1:22" x14ac:dyDescent="0.25">
      <c r="A121" s="58" t="str">
        <f>IF(ISNUMBER(FIND("TWIS",E121)),VLOOKUP(SUBSTITUTE(E121,"TWIS","IWIS"),[1]CIFX_ECSG清單!A:B,2,0),IF(AND(ISNUMBER(FIND("T",LEFT(E121,2))),IF(LEN(E121)-LEN(SUBSTITUTE(E121,"T",""))&gt;1,FALSE,TRUE)),VLOOKUP(SUBSTITUTE(E121,"T",""),[1]CIFX_ECSG清單!A:B,2,0),VLOOKUP(E121,[1]CIFX_ECSG清單!A:B,2,0)))</f>
        <v>PROD</v>
      </c>
      <c r="B121" s="58" t="str">
        <f>_xlfn.IFNA(_xlfn.IFNA(VLOOKUP(E121,[1]PGMTRX!B:J,9,0),VLOOKUP(E121,[2]新服務功能!H:I,2,0)),VLOOKUP(E121,[1]CIFX_ECSG清單!A:B,2,0))</f>
        <v>新世代分行系統(NBS)</v>
      </c>
      <c r="C121" s="58" t="str">
        <f>IF(_xlfn.IFNA(VLOOKUP(E121,[1]新服務功能!H:H,1,0),"舊服務")&lt;&gt;"舊服務","新服務","舊服務")</f>
        <v>舊服務</v>
      </c>
      <c r="D121" s="58" t="s">
        <v>2371</v>
      </c>
      <c r="E121" s="41" t="s">
        <v>2672</v>
      </c>
      <c r="F121" s="41" t="s">
        <v>2403</v>
      </c>
      <c r="G121" s="41" t="s">
        <v>2678</v>
      </c>
      <c r="H121" s="59">
        <v>20</v>
      </c>
      <c r="I121" s="62" t="s">
        <v>2592</v>
      </c>
      <c r="J121" s="41" t="s">
        <v>530</v>
      </c>
      <c r="K121" s="61" t="s">
        <v>530</v>
      </c>
      <c r="L121" s="41" t="s">
        <v>429</v>
      </c>
      <c r="M121" s="41">
        <v>11</v>
      </c>
      <c r="N121" s="41" t="s">
        <v>2595</v>
      </c>
      <c r="O121" s="41" t="s">
        <v>61</v>
      </c>
      <c r="Q121" s="42" t="s">
        <v>531</v>
      </c>
      <c r="R121" s="41"/>
      <c r="S121" s="41" t="s">
        <v>532</v>
      </c>
      <c r="T121" s="41" t="str">
        <f>VLOOKUP(O121,全欄位查詢回傳參數!F:F,1,0)</f>
        <v>fax</v>
      </c>
    </row>
    <row r="122" spans="1:22" x14ac:dyDescent="0.25">
      <c r="A122" s="58" t="str">
        <f>IF(ISNUMBER(FIND("TWIS",E122)),VLOOKUP(SUBSTITUTE(E122,"TWIS","IWIS"),[1]CIFX_ECSG清單!A:B,2,0),IF(AND(ISNUMBER(FIND("T",LEFT(E122,2))),IF(LEN(E122)-LEN(SUBSTITUTE(E122,"T",""))&gt;1,FALSE,TRUE)),VLOOKUP(SUBSTITUTE(E122,"T",""),[1]CIFX_ECSG清單!A:B,2,0),VLOOKUP(E122,[1]CIFX_ECSG清單!A:B,2,0)))</f>
        <v>PROD</v>
      </c>
      <c r="B122" s="58" t="str">
        <f>_xlfn.IFNA(_xlfn.IFNA(VLOOKUP(E122,[1]PGMTRX!B:J,9,0),VLOOKUP(E122,[2]新服務功能!H:I,2,0)),VLOOKUP(E122,[1]CIFX_ECSG清單!A:B,2,0))</f>
        <v>新世代分行系統(NBS)</v>
      </c>
      <c r="C122" s="58" t="str">
        <f>IF(_xlfn.IFNA(VLOOKUP(E122,[1]新服務功能!H:H,1,0),"舊服務")&lt;&gt;"舊服務","新服務","舊服務")</f>
        <v>舊服務</v>
      </c>
      <c r="D122" s="58" t="s">
        <v>2593</v>
      </c>
      <c r="E122" s="41" t="s">
        <v>2402</v>
      </c>
      <c r="F122" s="41" t="s">
        <v>2673</v>
      </c>
      <c r="G122" s="41" t="s">
        <v>2678</v>
      </c>
      <c r="H122" s="59">
        <v>22</v>
      </c>
      <c r="I122" s="62" t="s">
        <v>2370</v>
      </c>
      <c r="J122" s="41" t="s">
        <v>538</v>
      </c>
      <c r="K122" s="61" t="s">
        <v>2698</v>
      </c>
      <c r="L122" s="41" t="s">
        <v>539</v>
      </c>
      <c r="M122" s="41">
        <v>3</v>
      </c>
      <c r="N122" s="41" t="s">
        <v>2595</v>
      </c>
      <c r="O122" s="41" t="s">
        <v>91</v>
      </c>
      <c r="Q122" s="42" t="s">
        <v>540</v>
      </c>
      <c r="R122" s="41"/>
      <c r="S122" s="41" t="s">
        <v>541</v>
      </c>
      <c r="T122" s="41" t="str">
        <f>VLOOKUP(O122,全欄位查詢回傳參數!F:F,1,0)</f>
        <v>residentialZip</v>
      </c>
    </row>
    <row r="123" spans="1:22" x14ac:dyDescent="0.25">
      <c r="A123" s="58" t="str">
        <f>IF(ISNUMBER(FIND("TWIS",E123)),VLOOKUP(SUBSTITUTE(E123,"TWIS","IWIS"),[1]CIFX_ECSG清單!A:B,2,0),IF(AND(ISNUMBER(FIND("T",LEFT(E123,2))),IF(LEN(E123)-LEN(SUBSTITUTE(E123,"T",""))&gt;1,FALSE,TRUE)),VLOOKUP(SUBSTITUTE(E123,"T",""),[1]CIFX_ECSG清單!A:B,2,0),VLOOKUP(E123,[1]CIFX_ECSG清單!A:B,2,0)))</f>
        <v>PROD</v>
      </c>
      <c r="B123" s="58" t="str">
        <f>_xlfn.IFNA(_xlfn.IFNA(VLOOKUP(E123,[1]PGMTRX!B:J,9,0),VLOOKUP(E123,[2]新服務功能!H:I,2,0)),VLOOKUP(E123,[1]CIFX_ECSG清單!A:B,2,0))</f>
        <v>新世代分行系統(NBS)</v>
      </c>
      <c r="C123" s="58" t="str">
        <f>IF(_xlfn.IFNA(VLOOKUP(E123,[1]新服務功能!H:H,1,0),"舊服務")&lt;&gt;"舊服務","新服務","舊服務")</f>
        <v>舊服務</v>
      </c>
      <c r="D123" s="58" t="s">
        <v>2593</v>
      </c>
      <c r="E123" s="41" t="s">
        <v>2402</v>
      </c>
      <c r="F123" s="41" t="s">
        <v>2403</v>
      </c>
      <c r="G123" s="41" t="s">
        <v>2678</v>
      </c>
      <c r="H123" s="59">
        <v>24</v>
      </c>
      <c r="I123" s="62" t="s">
        <v>2592</v>
      </c>
      <c r="J123" s="41" t="s">
        <v>417</v>
      </c>
      <c r="K123" s="61" t="s">
        <v>2666</v>
      </c>
      <c r="L123" s="41" t="s">
        <v>475</v>
      </c>
      <c r="M123" s="41">
        <v>50</v>
      </c>
      <c r="N123" s="41" t="s">
        <v>2595</v>
      </c>
      <c r="O123" s="41" t="s">
        <v>57</v>
      </c>
      <c r="Q123" s="42" t="s">
        <v>476</v>
      </c>
      <c r="R123" s="41"/>
      <c r="S123" s="41" t="s">
        <v>477</v>
      </c>
      <c r="T123" s="41" t="str">
        <f>VLOOKUP(O123,全欄位查詢回傳參數!F:F,1,0)</f>
        <v>emailAddress</v>
      </c>
    </row>
    <row r="124" spans="1:22" x14ac:dyDescent="0.25">
      <c r="A124" s="58" t="str">
        <f>IF(ISNUMBER(FIND("TWIS",E124)),VLOOKUP(SUBSTITUTE(E124,"TWIS","IWIS"),[1]CIFX_ECSG清單!A:B,2,0),IF(AND(ISNUMBER(FIND("T",LEFT(E124,2))),IF(LEN(E124)-LEN(SUBSTITUTE(E124,"T",""))&gt;1,FALSE,TRUE)),VLOOKUP(SUBSTITUTE(E124,"T",""),[1]CIFX_ECSG清單!A:B,2,0),VLOOKUP(E124,[1]CIFX_ECSG清單!A:B,2,0)))</f>
        <v>PROD</v>
      </c>
      <c r="B124" s="58" t="str">
        <f>_xlfn.IFNA(_xlfn.IFNA(VLOOKUP(E124,[1]PGMTRX!B:J,9,0),VLOOKUP(E124,[2]新服務功能!H:I,2,0)),VLOOKUP(E124,[1]CIFX_ECSG清單!A:B,2,0))</f>
        <v>新世代分行系統(NBS)</v>
      </c>
      <c r="C124" s="58" t="str">
        <f>IF(_xlfn.IFNA(VLOOKUP(E124,[1]新服務功能!H:H,1,0),"舊服務")&lt;&gt;"舊服務","新服務","舊服務")</f>
        <v>舊服務</v>
      </c>
      <c r="D124" s="58" t="s">
        <v>2371</v>
      </c>
      <c r="E124" s="41" t="s">
        <v>2672</v>
      </c>
      <c r="F124" s="41" t="s">
        <v>2673</v>
      </c>
      <c r="G124" s="41" t="s">
        <v>2678</v>
      </c>
      <c r="H124" s="59">
        <v>25</v>
      </c>
      <c r="I124" s="62" t="s">
        <v>2592</v>
      </c>
      <c r="J124" s="41" t="s">
        <v>547</v>
      </c>
      <c r="K124" s="61" t="s">
        <v>2699</v>
      </c>
      <c r="L124" s="41" t="s">
        <v>548</v>
      </c>
      <c r="M124" s="41">
        <v>40</v>
      </c>
      <c r="N124" s="41" t="s">
        <v>2375</v>
      </c>
      <c r="O124" s="41" t="s">
        <v>63</v>
      </c>
      <c r="Q124" s="42" t="s">
        <v>549</v>
      </c>
      <c r="R124" s="41"/>
      <c r="S124" s="41" t="s">
        <v>550</v>
      </c>
      <c r="T124" s="41" t="str">
        <f>VLOOKUP(O124,全欄位查詢回傳參數!F:F,1,0)</f>
        <v>serveCompanyName</v>
      </c>
    </row>
    <row r="125" spans="1:22" hidden="1" x14ac:dyDescent="0.25">
      <c r="A125" s="58" t="str">
        <f>IF(ISNUMBER(FIND("TWIS",E125)),VLOOKUP(SUBSTITUTE(E125,"TWIS","IWIS"),[1]CIFX_ECSG清單!A:B,2,0),IF(AND(ISNUMBER(FIND("T",LEFT(E125,2))),IF(LEN(E125)-LEN(SUBSTITUTE(E125,"T",""))&gt;1,FALSE,TRUE)),VLOOKUP(SUBSTITUTE(E125,"T",""),[1]CIFX_ECSG清單!A:B,2,0),VLOOKUP(E125,[1]CIFX_ECSG清單!A:B,2,0)))</f>
        <v>PROD</v>
      </c>
      <c r="B125" s="58" t="str">
        <f>_xlfn.IFNA(_xlfn.IFNA(VLOOKUP(E125,[1]PGMTRX!B:J,9,0),VLOOKUP(E125,[2]新服務功能!H:I,2,0)),VLOOKUP(E125,[1]CIFX_ECSG清單!A:B,2,0))</f>
        <v>新世代分行系統(NBS)</v>
      </c>
      <c r="C125" s="58" t="str">
        <f>IF(_xlfn.IFNA(VLOOKUP(E125,[1]新服務功能!H:H,1,0),"舊服務")&lt;&gt;"舊服務","新服務","舊服務")</f>
        <v>舊服務</v>
      </c>
      <c r="D125" s="58" t="s">
        <v>2371</v>
      </c>
      <c r="E125" s="41" t="s">
        <v>2402</v>
      </c>
      <c r="F125" s="41" t="s">
        <v>2403</v>
      </c>
      <c r="G125" s="41" t="s">
        <v>2405</v>
      </c>
      <c r="H125" s="59">
        <v>26</v>
      </c>
      <c r="I125" s="62" t="s">
        <v>2592</v>
      </c>
      <c r="J125" s="41" t="s">
        <v>552</v>
      </c>
      <c r="K125" s="61" t="s">
        <v>4451</v>
      </c>
      <c r="L125" s="41" t="s">
        <v>553</v>
      </c>
      <c r="M125" s="41">
        <v>2</v>
      </c>
      <c r="N125" s="41" t="s">
        <v>2595</v>
      </c>
      <c r="O125" s="41" t="s">
        <v>551</v>
      </c>
      <c r="P125" s="41" t="s">
        <v>4452</v>
      </c>
      <c r="Q125" s="42" t="s">
        <v>554</v>
      </c>
      <c r="R125" s="41"/>
      <c r="S125" s="41" t="s">
        <v>555</v>
      </c>
      <c r="T125" s="41" t="e">
        <f>VLOOKUP(O125,全欄位查詢回傳參數!F:F,1,0)</f>
        <v>#N/A</v>
      </c>
      <c r="U125" s="58" t="e">
        <f>VLOOKUP(O125,#REF!,1,0)</f>
        <v>#REF!</v>
      </c>
      <c r="V125" s="104" t="s">
        <v>4449</v>
      </c>
    </row>
    <row r="126" spans="1:22" hidden="1" x14ac:dyDescent="0.25">
      <c r="A126" s="58" t="str">
        <f>IF(ISNUMBER(FIND("TWIS",E126)),VLOOKUP(SUBSTITUTE(E126,"TWIS","IWIS"),[1]CIFX_ECSG清單!A:B,2,0),IF(AND(ISNUMBER(FIND("T",LEFT(E126,2))),IF(LEN(E126)-LEN(SUBSTITUTE(E126,"T",""))&gt;1,FALSE,TRUE)),VLOOKUP(SUBSTITUTE(E126,"T",""),[1]CIFX_ECSG清單!A:B,2,0),VLOOKUP(E126,[1]CIFX_ECSG清單!A:B,2,0)))</f>
        <v>PROD</v>
      </c>
      <c r="B126" s="58" t="str">
        <f>_xlfn.IFNA(_xlfn.IFNA(VLOOKUP(E126,[1]PGMTRX!B:J,9,0),VLOOKUP(E126,[2]新服務功能!H:I,2,0)),VLOOKUP(E126,[1]CIFX_ECSG清單!A:B,2,0))</f>
        <v>新世代分行系統(NBS)</v>
      </c>
      <c r="C126" s="58" t="str">
        <f>IF(_xlfn.IFNA(VLOOKUP(E126,[1]新服務功能!H:H,1,0),"舊服務")&lt;&gt;"舊服務","新服務","舊服務")</f>
        <v>舊服務</v>
      </c>
      <c r="D126" s="58" t="s">
        <v>2371</v>
      </c>
      <c r="E126" s="41" t="s">
        <v>2672</v>
      </c>
      <c r="F126" s="41" t="s">
        <v>2403</v>
      </c>
      <c r="G126" s="41" t="s">
        <v>2678</v>
      </c>
      <c r="H126" s="59">
        <v>27</v>
      </c>
      <c r="I126" s="62" t="s">
        <v>2592</v>
      </c>
      <c r="J126" s="41" t="s">
        <v>557</v>
      </c>
      <c r="K126" s="61" t="s">
        <v>2701</v>
      </c>
      <c r="L126" s="41" t="s">
        <v>558</v>
      </c>
      <c r="M126" s="41">
        <v>10</v>
      </c>
      <c r="N126" s="41" t="s">
        <v>2595</v>
      </c>
      <c r="O126" s="41" t="s">
        <v>4453</v>
      </c>
      <c r="P126" s="41" t="s">
        <v>961</v>
      </c>
      <c r="Q126" s="42" t="s">
        <v>559</v>
      </c>
      <c r="R126" s="41"/>
      <c r="S126" s="41" t="s">
        <v>560</v>
      </c>
      <c r="T126" s="41" t="e">
        <f>VLOOKUP(O126,全欄位查詢回傳參數!F:F,1,0)</f>
        <v>#N/A</v>
      </c>
      <c r="U126" s="58" t="e">
        <f>VLOOKUP(O126,#REF!,1,0)</f>
        <v>#REF!</v>
      </c>
      <c r="V126" s="104" t="s">
        <v>4449</v>
      </c>
    </row>
    <row r="127" spans="1:22" x14ac:dyDescent="0.25">
      <c r="A127" s="58" t="str">
        <f>IF(ISNUMBER(FIND("TWIS",E127)),VLOOKUP(SUBSTITUTE(E127,"TWIS","IWIS"),[1]CIFX_ECSG清單!A:B,2,0),IF(AND(ISNUMBER(FIND("T",LEFT(E127,2))),IF(LEN(E127)-LEN(SUBSTITUTE(E127,"T",""))&gt;1,FALSE,TRUE)),VLOOKUP(SUBSTITUTE(E127,"T",""),[1]CIFX_ECSG清單!A:B,2,0),VLOOKUP(E127,[1]CIFX_ECSG清單!A:B,2,0)))</f>
        <v>PROD</v>
      </c>
      <c r="B127" s="58" t="str">
        <f>_xlfn.IFNA(_xlfn.IFNA(VLOOKUP(E127,[1]PGMTRX!B:J,9,0),VLOOKUP(E127,[2]新服務功能!H:I,2,0)),VLOOKUP(E127,[1]CIFX_ECSG清單!A:B,2,0))</f>
        <v>新世代分行系統(NBS)</v>
      </c>
      <c r="C127" s="58" t="str">
        <f>IF(_xlfn.IFNA(VLOOKUP(E127,[1]新服務功能!H:H,1,0),"舊服務")&lt;&gt;"舊服務","新服務","舊服務")</f>
        <v>舊服務</v>
      </c>
      <c r="D127" s="58" t="s">
        <v>2371</v>
      </c>
      <c r="E127" s="41" t="s">
        <v>2402</v>
      </c>
      <c r="F127" s="41" t="s">
        <v>2403</v>
      </c>
      <c r="G127" s="41" t="s">
        <v>2405</v>
      </c>
      <c r="H127" s="59">
        <v>28</v>
      </c>
      <c r="I127" s="62" t="s">
        <v>2370</v>
      </c>
      <c r="J127" s="41" t="s">
        <v>561</v>
      </c>
      <c r="K127" s="61" t="s">
        <v>2702</v>
      </c>
      <c r="L127" s="41" t="s">
        <v>562</v>
      </c>
      <c r="M127" s="41">
        <v>10</v>
      </c>
      <c r="N127" s="41" t="s">
        <v>2375</v>
      </c>
      <c r="O127" s="41" t="s">
        <v>95</v>
      </c>
      <c r="Q127" s="41" t="s">
        <v>563</v>
      </c>
      <c r="R127" s="41"/>
      <c r="S127" s="41" t="s">
        <v>564</v>
      </c>
      <c r="T127" s="41" t="str">
        <f>VLOOKUP(O127,全欄位查詢回傳參數!F:F,1,0)</f>
        <v>serveCompanyCertificationNumber</v>
      </c>
    </row>
    <row r="128" spans="1:22" x14ac:dyDescent="0.25">
      <c r="A128" s="58" t="str">
        <f>IF(ISNUMBER(FIND("TWIS",E128)),VLOOKUP(SUBSTITUTE(E128,"TWIS","IWIS"),[1]CIFX_ECSG清單!A:B,2,0),IF(AND(ISNUMBER(FIND("T",LEFT(E128,2))),IF(LEN(E128)-LEN(SUBSTITUTE(E128,"T",""))&gt;1,FALSE,TRUE)),VLOOKUP(SUBSTITUTE(E128,"T",""),[1]CIFX_ECSG清單!A:B,2,0),VLOOKUP(E128,[1]CIFX_ECSG清單!A:B,2,0)))</f>
        <v>PROD</v>
      </c>
      <c r="B128" s="58" t="str">
        <f>_xlfn.IFNA(_xlfn.IFNA(VLOOKUP(E128,[1]PGMTRX!B:J,9,0),VLOOKUP(E128,[2]新服務功能!H:I,2,0)),VLOOKUP(E128,[1]CIFX_ECSG清單!A:B,2,0))</f>
        <v>新世代分行系統(NBS)</v>
      </c>
      <c r="C128" s="58" t="str">
        <f>IF(_xlfn.IFNA(VLOOKUP(E128,[1]新服務功能!H:H,1,0),"舊服務")&lt;&gt;"舊服務","新服務","舊服務")</f>
        <v>舊服務</v>
      </c>
      <c r="D128" s="58" t="s">
        <v>2371</v>
      </c>
      <c r="E128" s="41" t="s">
        <v>2672</v>
      </c>
      <c r="F128" s="41" t="s">
        <v>2403</v>
      </c>
      <c r="G128" s="41" t="s">
        <v>2678</v>
      </c>
      <c r="H128" s="59">
        <v>30</v>
      </c>
      <c r="I128" s="62" t="s">
        <v>2592</v>
      </c>
      <c r="J128" s="41" t="s">
        <v>567</v>
      </c>
      <c r="K128" s="61" t="s">
        <v>2476</v>
      </c>
      <c r="L128" s="41" t="s">
        <v>568</v>
      </c>
      <c r="M128" s="41">
        <v>11</v>
      </c>
      <c r="N128" s="41" t="s">
        <v>2595</v>
      </c>
      <c r="O128" s="41" t="s">
        <v>97</v>
      </c>
      <c r="Q128" s="41" t="s">
        <v>569</v>
      </c>
      <c r="R128" s="41"/>
      <c r="S128" s="41" t="s">
        <v>570</v>
      </c>
      <c r="T128" s="41" t="str">
        <f>VLOOKUP(O128,全欄位查詢回傳參數!F:F,1,0)</f>
        <v>capital</v>
      </c>
    </row>
    <row r="129" spans="1:22" ht="40.5" x14ac:dyDescent="0.25">
      <c r="A129" s="58" t="str">
        <f>IF(ISNUMBER(FIND("TWIS",E129)),VLOOKUP(SUBSTITUTE(E129,"TWIS","IWIS"),[1]CIFX_ECSG清單!A:B,2,0),IF(AND(ISNUMBER(FIND("T",LEFT(E129,2))),IF(LEN(E129)-LEN(SUBSTITUTE(E129,"T",""))&gt;1,FALSE,TRUE)),VLOOKUP(SUBSTITUTE(E129,"T",""),[1]CIFX_ECSG清單!A:B,2,0),VLOOKUP(E129,[1]CIFX_ECSG清單!A:B,2,0)))</f>
        <v>PROD</v>
      </c>
      <c r="B129" s="58" t="str">
        <f>_xlfn.IFNA(_xlfn.IFNA(VLOOKUP(E129,[1]PGMTRX!B:J,9,0),VLOOKUP(E129,[2]新服務功能!H:I,2,0)),VLOOKUP(E129,[1]CIFX_ECSG清單!A:B,2,0))</f>
        <v>新世代分行系統(NBS)</v>
      </c>
      <c r="C129" s="58" t="str">
        <f>IF(_xlfn.IFNA(VLOOKUP(E129,[1]新服務功能!H:H,1,0),"舊服務")&lt;&gt;"舊服務","新服務","舊服務")</f>
        <v>舊服務</v>
      </c>
      <c r="D129" s="58" t="s">
        <v>2593</v>
      </c>
      <c r="E129" s="41" t="s">
        <v>2402</v>
      </c>
      <c r="F129" s="41" t="s">
        <v>2403</v>
      </c>
      <c r="G129" s="41" t="s">
        <v>2405</v>
      </c>
      <c r="H129" s="59">
        <v>31</v>
      </c>
      <c r="I129" s="62" t="s">
        <v>2592</v>
      </c>
      <c r="J129" s="41" t="s">
        <v>571</v>
      </c>
      <c r="K129" s="61" t="s">
        <v>2704</v>
      </c>
      <c r="L129" s="41" t="s">
        <v>572</v>
      </c>
      <c r="M129" s="41">
        <v>2</v>
      </c>
      <c r="N129" s="41" t="s">
        <v>2595</v>
      </c>
      <c r="O129" s="41" t="s">
        <v>99</v>
      </c>
      <c r="Q129" s="41" t="s">
        <v>573</v>
      </c>
      <c r="R129" s="61" t="s">
        <v>2705</v>
      </c>
      <c r="S129" s="41" t="s">
        <v>574</v>
      </c>
      <c r="T129" s="41" t="str">
        <f>VLOOKUP(O129,全欄位查詢回傳參數!F:F,1,0)</f>
        <v>annualRevenue</v>
      </c>
    </row>
    <row r="130" spans="1:22" hidden="1" x14ac:dyDescent="0.25">
      <c r="A130" s="58" t="str">
        <f>IF(ISNUMBER(FIND("TWIS",E130)),VLOOKUP(SUBSTITUTE(E130,"TWIS","IWIS"),[1]CIFX_ECSG清單!A:B,2,0),IF(AND(ISNUMBER(FIND("T",LEFT(E130,2))),IF(LEN(E130)-LEN(SUBSTITUTE(E130,"T",""))&gt;1,FALSE,TRUE)),VLOOKUP(SUBSTITUTE(E130,"T",""),[1]CIFX_ECSG清單!A:B,2,0),VLOOKUP(E130,[1]CIFX_ECSG清單!A:B,2,0)))</f>
        <v>PROD</v>
      </c>
      <c r="B130" s="58" t="str">
        <f>_xlfn.IFNA(_xlfn.IFNA(VLOOKUP(E130,[1]PGMTRX!B:J,9,0),VLOOKUP(E130,[2]新服務功能!H:I,2,0)),VLOOKUP(E130,[1]CIFX_ECSG清單!A:B,2,0))</f>
        <v>新世代分行系統(NBS)</v>
      </c>
      <c r="C130" s="58" t="str">
        <f>IF(_xlfn.IFNA(VLOOKUP(E130,[1]新服務功能!H:H,1,0),"舊服務")&lt;&gt;"舊服務","新服務","舊服務")</f>
        <v>舊服務</v>
      </c>
      <c r="D130" s="58" t="s">
        <v>2371</v>
      </c>
      <c r="E130" s="41" t="s">
        <v>2672</v>
      </c>
      <c r="F130" s="41" t="s">
        <v>2673</v>
      </c>
      <c r="G130" s="41" t="s">
        <v>2405</v>
      </c>
      <c r="H130" s="59">
        <v>33</v>
      </c>
      <c r="I130" s="62" t="s">
        <v>2592</v>
      </c>
      <c r="J130" s="41" t="s">
        <v>579</v>
      </c>
      <c r="K130" s="61" t="s">
        <v>580</v>
      </c>
      <c r="L130" s="41" t="s">
        <v>581</v>
      </c>
      <c r="M130" s="41">
        <v>2</v>
      </c>
      <c r="N130" s="41" t="s">
        <v>2595</v>
      </c>
      <c r="O130" s="41" t="s">
        <v>578</v>
      </c>
      <c r="P130" s="41" t="s">
        <v>2528</v>
      </c>
      <c r="Q130" s="41" t="s">
        <v>2408</v>
      </c>
      <c r="R130" s="41"/>
      <c r="S130" s="41" t="s">
        <v>555</v>
      </c>
      <c r="T130" s="41" t="e">
        <f>VLOOKUP(O130,全欄位查詢回傳參數!F:F,1,0)</f>
        <v>#N/A</v>
      </c>
      <c r="U130" s="58" t="e">
        <f>VLOOKUP(O130,#REF!,1,0)</f>
        <v>#REF!</v>
      </c>
      <c r="V130" s="104" t="s">
        <v>4449</v>
      </c>
    </row>
    <row r="131" spans="1:22" hidden="1" x14ac:dyDescent="0.25">
      <c r="A131" s="58" t="str">
        <f>IF(ISNUMBER(FIND("TWIS",E131)),VLOOKUP(SUBSTITUTE(E131,"TWIS","IWIS"),[1]CIFX_ECSG清單!A:B,2,0),IF(AND(ISNUMBER(FIND("T",LEFT(E131,2))),IF(LEN(E131)-LEN(SUBSTITUTE(E131,"T",""))&gt;1,FALSE,TRUE)),VLOOKUP(SUBSTITUTE(E131,"T",""),[1]CIFX_ECSG清單!A:B,2,0),VLOOKUP(E131,[1]CIFX_ECSG清單!A:B,2,0)))</f>
        <v>PROD</v>
      </c>
      <c r="B131" s="58" t="str">
        <f>_xlfn.IFNA(_xlfn.IFNA(VLOOKUP(E131,[1]PGMTRX!B:J,9,0),VLOOKUP(E131,[2]新服務功能!H:I,2,0)),VLOOKUP(E131,[1]CIFX_ECSG清單!A:B,2,0))</f>
        <v>新世代分行系統(NBS)</v>
      </c>
      <c r="C131" s="58" t="str">
        <f>IF(_xlfn.IFNA(VLOOKUP(E131,[1]新服務功能!H:H,1,0),"舊服務")&lt;&gt;"舊服務","新服務","舊服務")</f>
        <v>舊服務</v>
      </c>
      <c r="D131" s="58" t="s">
        <v>2593</v>
      </c>
      <c r="E131" s="41" t="s">
        <v>2672</v>
      </c>
      <c r="F131" s="41" t="s">
        <v>2673</v>
      </c>
      <c r="G131" s="41" t="s">
        <v>2678</v>
      </c>
      <c r="H131" s="59">
        <v>34</v>
      </c>
      <c r="I131" s="62" t="s">
        <v>2592</v>
      </c>
      <c r="J131" s="41" t="s">
        <v>583</v>
      </c>
      <c r="K131" s="61" t="s">
        <v>584</v>
      </c>
      <c r="L131" s="41" t="s">
        <v>585</v>
      </c>
      <c r="M131" s="41">
        <v>10</v>
      </c>
      <c r="N131" s="41" t="s">
        <v>2375</v>
      </c>
      <c r="O131" s="41" t="s">
        <v>582</v>
      </c>
      <c r="P131" s="41" t="s">
        <v>961</v>
      </c>
      <c r="Q131" s="41" t="s">
        <v>559</v>
      </c>
      <c r="R131" s="41"/>
      <c r="S131" s="41" t="s">
        <v>560</v>
      </c>
      <c r="T131" s="41" t="e">
        <f>VLOOKUP(O131,全欄位查詢回傳參數!F:F,1,0)</f>
        <v>#N/A</v>
      </c>
      <c r="U131" s="58" t="e">
        <f>VLOOKUP(O131,#REF!,1,0)</f>
        <v>#REF!</v>
      </c>
      <c r="V131" s="104" t="s">
        <v>4449</v>
      </c>
    </row>
    <row r="132" spans="1:22" ht="27" x14ac:dyDescent="0.25">
      <c r="A132" s="58" t="str">
        <f>IF(ISNUMBER(FIND("TWIS",E132)),VLOOKUP(SUBSTITUTE(E132,"TWIS","IWIS"),[1]CIFX_ECSG清單!A:B,2,0),IF(AND(ISNUMBER(FIND("T",LEFT(E132,2))),IF(LEN(E132)-LEN(SUBSTITUTE(E132,"T",""))&gt;1,FALSE,TRUE)),VLOOKUP(SUBSTITUTE(E132,"T",""),[1]CIFX_ECSG清單!A:B,2,0),VLOOKUP(E132,[1]CIFX_ECSG清單!A:B,2,0)))</f>
        <v>PROD</v>
      </c>
      <c r="B132" s="58" t="str">
        <f>_xlfn.IFNA(_xlfn.IFNA(VLOOKUP(E132,[1]PGMTRX!B:J,9,0),VLOOKUP(E132,[2]新服務功能!H:I,2,0)),VLOOKUP(E132,[1]CIFX_ECSG清單!A:B,2,0))</f>
        <v>新世代分行系統(NBS)</v>
      </c>
      <c r="C132" s="58" t="str">
        <f>IF(_xlfn.IFNA(VLOOKUP(E132,[1]新服務功能!H:H,1,0),"舊服務")&lt;&gt;"舊服務","新服務","舊服務")</f>
        <v>舊服務</v>
      </c>
      <c r="D132" s="58" t="s">
        <v>2371</v>
      </c>
      <c r="E132" s="41" t="s">
        <v>2672</v>
      </c>
      <c r="F132" s="41" t="s">
        <v>2673</v>
      </c>
      <c r="G132" s="41" t="s">
        <v>2678</v>
      </c>
      <c r="H132" s="59">
        <v>35</v>
      </c>
      <c r="I132" s="62" t="s">
        <v>2592</v>
      </c>
      <c r="J132" s="41" t="s">
        <v>586</v>
      </c>
      <c r="K132" s="61" t="s">
        <v>2706</v>
      </c>
      <c r="L132" s="41" t="s">
        <v>587</v>
      </c>
      <c r="M132" s="41">
        <v>2</v>
      </c>
      <c r="N132" s="41" t="s">
        <v>2595</v>
      </c>
      <c r="O132" s="41" t="s">
        <v>101</v>
      </c>
      <c r="Q132" s="41" t="s">
        <v>588</v>
      </c>
      <c r="R132" s="41"/>
      <c r="S132" s="41" t="s">
        <v>589</v>
      </c>
      <c r="T132" s="41" t="str">
        <f>VLOOKUP(O132,全欄位查詢回傳參數!F:F,1,0)</f>
        <v>industrialPropertyType</v>
      </c>
    </row>
    <row r="133" spans="1:22" x14ac:dyDescent="0.25">
      <c r="A133" s="58" t="str">
        <f>IF(ISNUMBER(FIND("TWIS",E133)),VLOOKUP(SUBSTITUTE(E133,"TWIS","IWIS"),[1]CIFX_ECSG清單!A:B,2,0),IF(AND(ISNUMBER(FIND("T",LEFT(E133,2))),IF(LEN(E133)-LEN(SUBSTITUTE(E133,"T",""))&gt;1,FALSE,TRUE)),VLOOKUP(SUBSTITUTE(E133,"T",""),[1]CIFX_ECSG清單!A:B,2,0),VLOOKUP(E133,[1]CIFX_ECSG清單!A:B,2,0)))</f>
        <v>PROD</v>
      </c>
      <c r="B133" s="58" t="str">
        <f>_xlfn.IFNA(_xlfn.IFNA(VLOOKUP(E133,[1]PGMTRX!B:J,9,0),VLOOKUP(E133,[2]新服務功能!H:I,2,0)),VLOOKUP(E133,[1]CIFX_ECSG清單!A:B,2,0))</f>
        <v>新世代分行系統(NBS)</v>
      </c>
      <c r="C133" s="58" t="str">
        <f>IF(_xlfn.IFNA(VLOOKUP(E133,[1]新服務功能!H:H,1,0),"舊服務")&lt;&gt;"舊服務","新服務","舊服務")</f>
        <v>舊服務</v>
      </c>
      <c r="D133" s="58" t="s">
        <v>2593</v>
      </c>
      <c r="E133" s="41" t="s">
        <v>2672</v>
      </c>
      <c r="F133" s="41" t="s">
        <v>2673</v>
      </c>
      <c r="G133" s="41" t="s">
        <v>2678</v>
      </c>
      <c r="H133" s="59">
        <v>36</v>
      </c>
      <c r="I133" s="62" t="s">
        <v>2592</v>
      </c>
      <c r="J133" s="41" t="s">
        <v>590</v>
      </c>
      <c r="K133" s="61" t="s">
        <v>2411</v>
      </c>
      <c r="L133" s="41" t="s">
        <v>591</v>
      </c>
      <c r="M133" s="41">
        <v>10</v>
      </c>
      <c r="N133" s="41" t="s">
        <v>2375</v>
      </c>
      <c r="O133" s="41" t="s">
        <v>103</v>
      </c>
      <c r="Q133" s="41" t="s">
        <v>592</v>
      </c>
      <c r="R133" s="41"/>
      <c r="S133" s="41" t="s">
        <v>593</v>
      </c>
      <c r="T133" s="41" t="str">
        <f>VLOOKUP(O133,全欄位查詢回傳參數!F:F,1,0)</f>
        <v>parentCompanyCertificationNumber</v>
      </c>
    </row>
    <row r="134" spans="1:22" x14ac:dyDescent="0.25">
      <c r="A134" s="58" t="str">
        <f>IF(ISNUMBER(FIND("TWIS",E134)),VLOOKUP(SUBSTITUTE(E134,"TWIS","IWIS"),[1]CIFX_ECSG清單!A:B,2,0),IF(AND(ISNUMBER(FIND("T",LEFT(E134,2))),IF(LEN(E134)-LEN(SUBSTITUTE(E134,"T",""))&gt;1,FALSE,TRUE)),VLOOKUP(SUBSTITUTE(E134,"T",""),[1]CIFX_ECSG清單!A:B,2,0),VLOOKUP(E134,[1]CIFX_ECSG清單!A:B,2,0)))</f>
        <v>PROD</v>
      </c>
      <c r="B134" s="58" t="str">
        <f>_xlfn.IFNA(_xlfn.IFNA(VLOOKUP(E134,[1]PGMTRX!B:J,9,0),VLOOKUP(E134,[2]新服務功能!H:I,2,0)),VLOOKUP(E134,[1]CIFX_ECSG清單!A:B,2,0))</f>
        <v>新世代分行系統(NBS)</v>
      </c>
      <c r="C134" s="58" t="str">
        <f>IF(_xlfn.IFNA(VLOOKUP(E134,[1]新服務功能!H:H,1,0),"舊服務")&lt;&gt;"舊服務","新服務","舊服務")</f>
        <v>舊服務</v>
      </c>
      <c r="D134" s="58" t="s">
        <v>2593</v>
      </c>
      <c r="E134" s="41" t="s">
        <v>2672</v>
      </c>
      <c r="F134" s="41" t="s">
        <v>2673</v>
      </c>
      <c r="G134" s="41" t="s">
        <v>2678</v>
      </c>
      <c r="H134" s="59">
        <v>37</v>
      </c>
      <c r="I134" s="62" t="s">
        <v>2370</v>
      </c>
      <c r="J134" s="41" t="s">
        <v>594</v>
      </c>
      <c r="K134" s="61" t="s">
        <v>2707</v>
      </c>
      <c r="L134" s="41" t="s">
        <v>595</v>
      </c>
      <c r="M134" s="41">
        <v>2</v>
      </c>
      <c r="N134" s="41" t="s">
        <v>2375</v>
      </c>
      <c r="O134" s="41" t="s">
        <v>105</v>
      </c>
      <c r="Q134" s="41" t="s">
        <v>596</v>
      </c>
      <c r="R134" s="41"/>
      <c r="S134" s="41" t="s">
        <v>597</v>
      </c>
      <c r="T134" s="41" t="str">
        <f>VLOOKUP(O134,全欄位查詢回傳參數!F:F,1,0)</f>
        <v>parentCompanyCountry</v>
      </c>
    </row>
    <row r="135" spans="1:22" ht="27" x14ac:dyDescent="0.25">
      <c r="A135" s="58" t="str">
        <f>IF(ISNUMBER(FIND("TWIS",E135)),VLOOKUP(SUBSTITUTE(E135,"TWIS","IWIS"),[1]CIFX_ECSG清單!A:B,2,0),IF(AND(ISNUMBER(FIND("T",LEFT(E135,2))),IF(LEN(E135)-LEN(SUBSTITUTE(E135,"T",""))&gt;1,FALSE,TRUE)),VLOOKUP(SUBSTITUTE(E135,"T",""),[1]CIFX_ECSG清單!A:B,2,0),VLOOKUP(E135,[1]CIFX_ECSG清單!A:B,2,0)))</f>
        <v>PROD</v>
      </c>
      <c r="B135" s="58" t="str">
        <f>_xlfn.IFNA(_xlfn.IFNA(VLOOKUP(E135,[1]PGMTRX!B:J,9,0),VLOOKUP(E135,[2]新服務功能!H:I,2,0)),VLOOKUP(E135,[1]CIFX_ECSG清單!A:B,2,0))</f>
        <v>新世代分行系統(NBS)</v>
      </c>
      <c r="C135" s="58" t="str">
        <f>IF(_xlfn.IFNA(VLOOKUP(E135,[1]新服務功能!H:H,1,0),"舊服務")&lt;&gt;"舊服務","新服務","舊服務")</f>
        <v>舊服務</v>
      </c>
      <c r="D135" s="58" t="s">
        <v>2593</v>
      </c>
      <c r="E135" s="41" t="s">
        <v>2672</v>
      </c>
      <c r="F135" s="41" t="s">
        <v>2673</v>
      </c>
      <c r="G135" s="41" t="s">
        <v>2678</v>
      </c>
      <c r="H135" s="59">
        <v>38</v>
      </c>
      <c r="I135" s="62" t="s">
        <v>2370</v>
      </c>
      <c r="J135" s="41" t="s">
        <v>598</v>
      </c>
      <c r="K135" s="61" t="s">
        <v>599</v>
      </c>
      <c r="L135" s="41" t="s">
        <v>600</v>
      </c>
      <c r="M135" s="41">
        <v>1</v>
      </c>
      <c r="N135" s="41" t="s">
        <v>2375</v>
      </c>
      <c r="O135" s="41" t="s">
        <v>107</v>
      </c>
      <c r="Q135" s="41" t="s">
        <v>601</v>
      </c>
      <c r="R135" s="41"/>
      <c r="S135" s="41" t="s">
        <v>602</v>
      </c>
      <c r="T135" s="41" t="str">
        <f>VLOOKUP(O135,全欄位查詢回傳參數!F:F,1,0)</f>
        <v>foreignBranchFlag</v>
      </c>
    </row>
    <row r="136" spans="1:22" x14ac:dyDescent="0.25">
      <c r="A136" s="58" t="str">
        <f>IF(ISNUMBER(FIND("TWIS",E136)),VLOOKUP(SUBSTITUTE(E136,"TWIS","IWIS"),[1]CIFX_ECSG清單!A:B,2,0),IF(AND(ISNUMBER(FIND("T",LEFT(E136,2))),IF(LEN(E136)-LEN(SUBSTITUTE(E136,"T",""))&gt;1,FALSE,TRUE)),VLOOKUP(SUBSTITUTE(E136,"T",""),[1]CIFX_ECSG清單!A:B,2,0),VLOOKUP(E136,[1]CIFX_ECSG清單!A:B,2,0)))</f>
        <v>PROD</v>
      </c>
      <c r="B136" s="58" t="str">
        <f>_xlfn.IFNA(_xlfn.IFNA(VLOOKUP(E136,[1]PGMTRX!B:J,9,0),VLOOKUP(E136,[2]新服務功能!H:I,2,0)),VLOOKUP(E136,[1]CIFX_ECSG清單!A:B,2,0))</f>
        <v>新世代分行系統(NBS)</v>
      </c>
      <c r="C136" s="58" t="str">
        <f>IF(_xlfn.IFNA(VLOOKUP(E136,[1]新服務功能!H:H,1,0),"舊服務")&lt;&gt;"舊服務","新服務","舊服務")</f>
        <v>舊服務</v>
      </c>
      <c r="D136" s="58" t="s">
        <v>2371</v>
      </c>
      <c r="E136" s="41" t="s">
        <v>2402</v>
      </c>
      <c r="F136" s="41" t="s">
        <v>2673</v>
      </c>
      <c r="G136" s="41" t="s">
        <v>2405</v>
      </c>
      <c r="H136" s="59">
        <v>39</v>
      </c>
      <c r="I136" s="62" t="s">
        <v>2592</v>
      </c>
      <c r="J136" s="41" t="s">
        <v>603</v>
      </c>
      <c r="K136" s="61" t="s">
        <v>2446</v>
      </c>
      <c r="L136" s="41" t="s">
        <v>457</v>
      </c>
      <c r="M136" s="41">
        <v>4</v>
      </c>
      <c r="N136" s="41" t="s">
        <v>2375</v>
      </c>
      <c r="O136" s="41" t="s">
        <v>109</v>
      </c>
      <c r="Q136" s="41" t="s">
        <v>604</v>
      </c>
      <c r="R136" s="41"/>
      <c r="S136" s="41" t="s">
        <v>605</v>
      </c>
      <c r="T136" s="41" t="str">
        <f>VLOOKUP(O136,全欄位查詢回傳參數!F:F,1,0)</f>
        <v>creationDepartment</v>
      </c>
    </row>
    <row r="137" spans="1:22" x14ac:dyDescent="0.25">
      <c r="A137" s="58" t="str">
        <f>IF(ISNUMBER(FIND("TWIS",E137)),VLOOKUP(SUBSTITUTE(E137,"TWIS","IWIS"),[1]CIFX_ECSG清單!A:B,2,0),IF(AND(ISNUMBER(FIND("T",LEFT(E137,2))),IF(LEN(E137)-LEN(SUBSTITUTE(E137,"T",""))&gt;1,FALSE,TRUE)),VLOOKUP(SUBSTITUTE(E137,"T",""),[1]CIFX_ECSG清單!A:B,2,0),VLOOKUP(E137,[1]CIFX_ECSG清單!A:B,2,0)))</f>
        <v>PROD</v>
      </c>
      <c r="B137" s="58" t="str">
        <f>_xlfn.IFNA(_xlfn.IFNA(VLOOKUP(E137,[1]PGMTRX!B:J,9,0),VLOOKUP(E137,[2]新服務功能!H:I,2,0)),VLOOKUP(E137,[1]CIFX_ECSG清單!A:B,2,0))</f>
        <v>新世代分行系統(NBS)</v>
      </c>
      <c r="C137" s="58" t="str">
        <f>IF(_xlfn.IFNA(VLOOKUP(E137,[1]新服務功能!H:H,1,0),"舊服務")&lt;&gt;"舊服務","新服務","舊服務")</f>
        <v>舊服務</v>
      </c>
      <c r="D137" s="58" t="s">
        <v>2593</v>
      </c>
      <c r="E137" s="41" t="s">
        <v>2672</v>
      </c>
      <c r="F137" s="41" t="s">
        <v>2673</v>
      </c>
      <c r="G137" s="41" t="s">
        <v>2405</v>
      </c>
      <c r="H137" s="59">
        <v>40</v>
      </c>
      <c r="I137" s="62" t="s">
        <v>2370</v>
      </c>
      <c r="J137" s="41" t="s">
        <v>606</v>
      </c>
      <c r="K137" s="61" t="s">
        <v>2413</v>
      </c>
      <c r="L137" s="41" t="s">
        <v>607</v>
      </c>
      <c r="M137" s="41">
        <v>10</v>
      </c>
      <c r="N137" s="41" t="s">
        <v>2375</v>
      </c>
      <c r="O137" s="41" t="s">
        <v>111</v>
      </c>
      <c r="Q137" s="41" t="s">
        <v>608</v>
      </c>
      <c r="R137" s="41"/>
      <c r="S137" s="41" t="s">
        <v>609</v>
      </c>
      <c r="T137" s="41" t="str">
        <f>VLOOKUP(O137,全欄位查詢回傳參數!F:F,1,0)</f>
        <v>taxIdentificationNumber</v>
      </c>
    </row>
    <row r="138" spans="1:22" x14ac:dyDescent="0.25">
      <c r="A138" s="58" t="str">
        <f>IF(ISNUMBER(FIND("TWIS",E138)),VLOOKUP(SUBSTITUTE(E138,"TWIS","IWIS"),[1]CIFX_ECSG清單!A:B,2,0),IF(AND(ISNUMBER(FIND("T",LEFT(E138,2))),IF(LEN(E138)-LEN(SUBSTITUTE(E138,"T",""))&gt;1,FALSE,TRUE)),VLOOKUP(SUBSTITUTE(E138,"T",""),[1]CIFX_ECSG清單!A:B,2,0),VLOOKUP(E138,[1]CIFX_ECSG清單!A:B,2,0)))</f>
        <v>PROD</v>
      </c>
      <c r="B138" s="58" t="str">
        <f>_xlfn.IFNA(_xlfn.IFNA(VLOOKUP(E138,[1]PGMTRX!B:J,9,0),VLOOKUP(E138,[2]新服務功能!H:I,2,0)),VLOOKUP(E138,[1]CIFX_ECSG清單!A:B,2,0))</f>
        <v>新世代分行系統(NBS)</v>
      </c>
      <c r="C138" s="58" t="str">
        <f>IF(_xlfn.IFNA(VLOOKUP(E138,[1]新服務功能!H:H,1,0),"舊服務")&lt;&gt;"舊服務","新服務","舊服務")</f>
        <v>舊服務</v>
      </c>
      <c r="D138" s="58" t="s">
        <v>2371</v>
      </c>
      <c r="E138" s="41" t="s">
        <v>2402</v>
      </c>
      <c r="F138" s="41" t="s">
        <v>2403</v>
      </c>
      <c r="G138" s="41" t="s">
        <v>2405</v>
      </c>
      <c r="H138" s="59">
        <v>41</v>
      </c>
      <c r="I138" s="62" t="s">
        <v>2370</v>
      </c>
      <c r="J138" s="41" t="s">
        <v>610</v>
      </c>
      <c r="K138" s="61" t="s">
        <v>2481</v>
      </c>
      <c r="L138" s="41" t="s">
        <v>611</v>
      </c>
      <c r="M138" s="41">
        <v>10</v>
      </c>
      <c r="N138" s="41" t="s">
        <v>2375</v>
      </c>
      <c r="O138" s="41" t="s">
        <v>113</v>
      </c>
      <c r="Q138" s="41" t="s">
        <v>612</v>
      </c>
      <c r="R138" s="41"/>
      <c r="S138" s="41" t="s">
        <v>613</v>
      </c>
      <c r="T138" s="41" t="str">
        <f>VLOOKUP(O138,全欄位查詢回傳參數!F:F,1,0)</f>
        <v>referrerIdentificationNumber</v>
      </c>
    </row>
    <row r="139" spans="1:22" x14ac:dyDescent="0.25">
      <c r="A139" s="58" t="str">
        <f>IF(ISNUMBER(FIND("TWIS",E139)),VLOOKUP(SUBSTITUTE(E139,"TWIS","IWIS"),[1]CIFX_ECSG清單!A:B,2,0),IF(AND(ISNUMBER(FIND("T",LEFT(E139,2))),IF(LEN(E139)-LEN(SUBSTITUTE(E139,"T",""))&gt;1,FALSE,TRUE)),VLOOKUP(SUBSTITUTE(E139,"T",""),[1]CIFX_ECSG清單!A:B,2,0),VLOOKUP(E139,[1]CIFX_ECSG清單!A:B,2,0)))</f>
        <v>PROD</v>
      </c>
      <c r="B139" s="58" t="str">
        <f>_xlfn.IFNA(_xlfn.IFNA(VLOOKUP(E139,[1]PGMTRX!B:J,9,0),VLOOKUP(E139,[2]新服務功能!H:I,2,0)),VLOOKUP(E139,[1]CIFX_ECSG清單!A:B,2,0))</f>
        <v>新世代分行系統(NBS)</v>
      </c>
      <c r="C139" s="58" t="str">
        <f>IF(_xlfn.IFNA(VLOOKUP(E139,[1]新服務功能!H:H,1,0),"舊服務")&lt;&gt;"舊服務","新服務","舊服務")</f>
        <v>舊服務</v>
      </c>
      <c r="D139" s="58" t="s">
        <v>2371</v>
      </c>
      <c r="E139" s="41" t="s">
        <v>2402</v>
      </c>
      <c r="F139" s="41" t="s">
        <v>2403</v>
      </c>
      <c r="G139" s="41" t="s">
        <v>2405</v>
      </c>
      <c r="H139" s="59">
        <v>42</v>
      </c>
      <c r="I139" s="62" t="s">
        <v>2370</v>
      </c>
      <c r="J139" s="41" t="s">
        <v>614</v>
      </c>
      <c r="K139" s="61" t="s">
        <v>2414</v>
      </c>
      <c r="L139" s="41" t="s">
        <v>615</v>
      </c>
      <c r="M139" s="41">
        <v>10</v>
      </c>
      <c r="N139" s="41" t="s">
        <v>2375</v>
      </c>
      <c r="O139" s="41" t="s">
        <v>115</v>
      </c>
      <c r="Q139" s="41" t="s">
        <v>616</v>
      </c>
      <c r="R139" s="41"/>
      <c r="S139" s="41" t="s">
        <v>617</v>
      </c>
      <c r="T139" s="41" t="str">
        <f>VLOOKUP(O139,全欄位查詢回傳參數!F:F,1,0)</f>
        <v>spouseIdentificationNumber</v>
      </c>
    </row>
    <row r="140" spans="1:22" ht="27" x14ac:dyDescent="0.25">
      <c r="A140" s="58" t="str">
        <f>IF(ISNUMBER(FIND("TWIS",E140)),VLOOKUP(SUBSTITUTE(E140,"TWIS","IWIS"),[1]CIFX_ECSG清單!A:B,2,0),IF(AND(ISNUMBER(FIND("T",LEFT(E140,2))),IF(LEN(E140)-LEN(SUBSTITUTE(E140,"T",""))&gt;1,FALSE,TRUE)),VLOOKUP(SUBSTITUTE(E140,"T",""),[1]CIFX_ECSG清單!A:B,2,0),VLOOKUP(E140,[1]CIFX_ECSG清單!A:B,2,0)))</f>
        <v>PROD</v>
      </c>
      <c r="B140" s="58" t="str">
        <f>_xlfn.IFNA(_xlfn.IFNA(VLOOKUP(E140,[1]PGMTRX!B:J,9,0),VLOOKUP(E140,[2]新服務功能!H:I,2,0)),VLOOKUP(E140,[1]CIFX_ECSG清單!A:B,2,0))</f>
        <v>新世代分行系統(NBS)</v>
      </c>
      <c r="C140" s="58" t="str">
        <f>IF(_xlfn.IFNA(VLOOKUP(E140,[1]新服務功能!H:H,1,0),"舊服務")&lt;&gt;"舊服務","新服務","舊服務")</f>
        <v>舊服務</v>
      </c>
      <c r="D140" s="58" t="s">
        <v>2371</v>
      </c>
      <c r="E140" s="41" t="s">
        <v>2402</v>
      </c>
      <c r="F140" s="41" t="s">
        <v>2403</v>
      </c>
      <c r="G140" s="41" t="s">
        <v>2405</v>
      </c>
      <c r="H140" s="59">
        <v>43</v>
      </c>
      <c r="I140" s="62" t="s">
        <v>2370</v>
      </c>
      <c r="J140" s="41" t="s">
        <v>618</v>
      </c>
      <c r="K140" s="61" t="s">
        <v>2415</v>
      </c>
      <c r="L140" s="41" t="s">
        <v>619</v>
      </c>
      <c r="M140" s="41">
        <v>8</v>
      </c>
      <c r="N140" s="41" t="s">
        <v>2375</v>
      </c>
      <c r="O140" s="41" t="s">
        <v>117</v>
      </c>
      <c r="Q140" s="41" t="s">
        <v>620</v>
      </c>
      <c r="R140" s="41"/>
      <c r="S140" s="63" t="s">
        <v>621</v>
      </c>
      <c r="T140" s="41" t="str">
        <f>VLOOKUP(O140,全欄位查詢回傳參數!F:F,1,0)</f>
        <v>customerFirstTransactionDate</v>
      </c>
    </row>
    <row r="141" spans="1:22" x14ac:dyDescent="0.25">
      <c r="A141" s="58" t="str">
        <f>IF(ISNUMBER(FIND("TWIS",E141)),VLOOKUP(SUBSTITUTE(E141,"TWIS","IWIS"),[1]CIFX_ECSG清單!A:B,2,0),IF(AND(ISNUMBER(FIND("T",LEFT(E141,2))),IF(LEN(E141)-LEN(SUBSTITUTE(E141,"T",""))&gt;1,FALSE,TRUE)),VLOOKUP(SUBSTITUTE(E141,"T",""),[1]CIFX_ECSG清單!A:B,2,0),VLOOKUP(E141,[1]CIFX_ECSG清單!A:B,2,0)))</f>
        <v>PROD</v>
      </c>
      <c r="B141" s="58" t="str">
        <f>_xlfn.IFNA(_xlfn.IFNA(VLOOKUP(E141,[1]PGMTRX!B:J,9,0),VLOOKUP(E141,[2]新服務功能!H:I,2,0)),VLOOKUP(E141,[1]CIFX_ECSG清單!A:B,2,0))</f>
        <v>新世代分行系統(NBS)</v>
      </c>
      <c r="C141" s="58" t="str">
        <f>IF(_xlfn.IFNA(VLOOKUP(E141,[1]新服務功能!H:H,1,0),"舊服務")&lt;&gt;"舊服務","新服務","舊服務")</f>
        <v>舊服務</v>
      </c>
      <c r="D141" s="58" t="s">
        <v>2371</v>
      </c>
      <c r="E141" s="41" t="s">
        <v>2402</v>
      </c>
      <c r="F141" s="41" t="s">
        <v>2403</v>
      </c>
      <c r="G141" s="41" t="s">
        <v>2405</v>
      </c>
      <c r="H141" s="59">
        <v>44</v>
      </c>
      <c r="I141" s="62" t="s">
        <v>2370</v>
      </c>
      <c r="J141" s="41" t="s">
        <v>622</v>
      </c>
      <c r="K141" s="61" t="s">
        <v>2416</v>
      </c>
      <c r="L141" s="41" t="s">
        <v>623</v>
      </c>
      <c r="M141" s="41">
        <v>1</v>
      </c>
      <c r="N141" s="41" t="s">
        <v>2375</v>
      </c>
      <c r="O141" s="41" t="s">
        <v>119</v>
      </c>
      <c r="Q141" s="41" t="s">
        <v>624</v>
      </c>
      <c r="R141" s="41"/>
      <c r="S141" s="41" t="s">
        <v>625</v>
      </c>
      <c r="T141" s="41" t="str">
        <f>VLOOKUP(O141,全欄位查詢回傳參數!F:F,1,0)</f>
        <v>chinaMasterCode</v>
      </c>
    </row>
    <row r="142" spans="1:22" x14ac:dyDescent="0.25">
      <c r="A142" s="58" t="str">
        <f>IF(ISNUMBER(FIND("TWIS",E142)),VLOOKUP(SUBSTITUTE(E142,"TWIS","IWIS"),[1]CIFX_ECSG清單!A:B,2,0),IF(AND(ISNUMBER(FIND("T",LEFT(E142,2))),IF(LEN(E142)-LEN(SUBSTITUTE(E142,"T",""))&gt;1,FALSE,TRUE)),VLOOKUP(SUBSTITUTE(E142,"T",""),[1]CIFX_ECSG清單!A:B,2,0),VLOOKUP(E142,[1]CIFX_ECSG清單!A:B,2,0)))</f>
        <v>PROD</v>
      </c>
      <c r="B142" s="58" t="str">
        <f>_xlfn.IFNA(_xlfn.IFNA(VLOOKUP(E142,[1]PGMTRX!B:J,9,0),VLOOKUP(E142,[2]新服務功能!H:I,2,0)),VLOOKUP(E142,[1]CIFX_ECSG清單!A:B,2,0))</f>
        <v>新世代分行系統(NBS)</v>
      </c>
      <c r="C142" s="58" t="str">
        <f>IF(_xlfn.IFNA(VLOOKUP(E142,[1]新服務功能!H:H,1,0),"舊服務")&lt;&gt;"舊服務","新服務","舊服務")</f>
        <v>舊服務</v>
      </c>
      <c r="D142" s="58" t="s">
        <v>2371</v>
      </c>
      <c r="E142" s="41" t="s">
        <v>2402</v>
      </c>
      <c r="F142" s="41" t="s">
        <v>2403</v>
      </c>
      <c r="G142" s="41" t="s">
        <v>2405</v>
      </c>
      <c r="H142" s="59">
        <v>45</v>
      </c>
      <c r="I142" s="62" t="s">
        <v>2370</v>
      </c>
      <c r="J142" s="41" t="s">
        <v>626</v>
      </c>
      <c r="K142" s="61" t="s">
        <v>626</v>
      </c>
      <c r="L142" s="41" t="s">
        <v>627</v>
      </c>
      <c r="M142" s="41">
        <v>4</v>
      </c>
      <c r="N142" s="41" t="s">
        <v>2375</v>
      </c>
      <c r="O142" s="41" t="s">
        <v>121</v>
      </c>
      <c r="Q142" s="41" t="s">
        <v>628</v>
      </c>
      <c r="R142" s="41"/>
      <c r="S142" s="41" t="s">
        <v>629</v>
      </c>
      <c r="T142" s="41" t="str">
        <f>VLOOKUP(O142,全欄位查詢回傳參數!F:F,1,0)</f>
        <v>mainBusinessUnit</v>
      </c>
    </row>
    <row r="143" spans="1:22" x14ac:dyDescent="0.25">
      <c r="A143" s="58" t="str">
        <f>IF(ISNUMBER(FIND("TWIS",E143)),VLOOKUP(SUBSTITUTE(E143,"TWIS","IWIS"),[1]CIFX_ECSG清單!A:B,2,0),IF(AND(ISNUMBER(FIND("T",LEFT(E143,2))),IF(LEN(E143)-LEN(SUBSTITUTE(E143,"T",""))&gt;1,FALSE,TRUE)),VLOOKUP(SUBSTITUTE(E143,"T",""),[1]CIFX_ECSG清單!A:B,2,0),VLOOKUP(E143,[1]CIFX_ECSG清單!A:B,2,0)))</f>
        <v>PROD</v>
      </c>
      <c r="B143" s="58" t="str">
        <f>_xlfn.IFNA(_xlfn.IFNA(VLOOKUP(E143,[1]PGMTRX!B:J,9,0),VLOOKUP(E143,[2]新服務功能!H:I,2,0)),VLOOKUP(E143,[1]CIFX_ECSG清單!A:B,2,0))</f>
        <v>新世代分行系統(NBS)</v>
      </c>
      <c r="C143" s="58" t="str">
        <f>IF(_xlfn.IFNA(VLOOKUP(E143,[1]新服務功能!H:H,1,0),"舊服務")&lt;&gt;"舊服務","新服務","舊服務")</f>
        <v>舊服務</v>
      </c>
      <c r="D143" s="58" t="s">
        <v>2371</v>
      </c>
      <c r="E143" s="41" t="s">
        <v>2402</v>
      </c>
      <c r="F143" s="41" t="s">
        <v>2403</v>
      </c>
      <c r="G143" s="41" t="s">
        <v>2405</v>
      </c>
      <c r="H143" s="59">
        <v>46</v>
      </c>
      <c r="I143" s="62" t="s">
        <v>2592</v>
      </c>
      <c r="J143" s="41" t="s">
        <v>630</v>
      </c>
      <c r="K143" s="61" t="s">
        <v>270</v>
      </c>
      <c r="L143" s="41" t="s">
        <v>271</v>
      </c>
      <c r="M143" s="41">
        <v>10</v>
      </c>
      <c r="N143" s="41" t="s">
        <v>2375</v>
      </c>
      <c r="O143" s="41" t="s">
        <v>123</v>
      </c>
      <c r="Q143" s="41" t="s">
        <v>2417</v>
      </c>
      <c r="R143" s="41"/>
      <c r="S143" s="41" t="s">
        <v>274</v>
      </c>
      <c r="T143" s="41" t="str">
        <f>VLOOKUP(O143,全欄位查詢回傳參數!F:F,1,0)</f>
        <v>customerCirciKey</v>
      </c>
    </row>
    <row r="144" spans="1:22" ht="27" x14ac:dyDescent="0.25">
      <c r="A144" s="58" t="str">
        <f>IF(ISNUMBER(FIND("TWIS",E144)),VLOOKUP(SUBSTITUTE(E144,"TWIS","IWIS"),[1]CIFX_ECSG清單!A:B,2,0),IF(AND(ISNUMBER(FIND("T",LEFT(E144,2))),IF(LEN(E144)-LEN(SUBSTITUTE(E144,"T",""))&gt;1,FALSE,TRUE)),VLOOKUP(SUBSTITUTE(E144,"T",""),[1]CIFX_ECSG清單!A:B,2,0),VLOOKUP(E144,[1]CIFX_ECSG清單!A:B,2,0)))</f>
        <v>PROD</v>
      </c>
      <c r="B144" s="58" t="str">
        <f>_xlfn.IFNA(_xlfn.IFNA(VLOOKUP(E144,[1]PGMTRX!B:J,9,0),VLOOKUP(E144,[2]新服務功能!H:I,2,0)),VLOOKUP(E144,[1]CIFX_ECSG清單!A:B,2,0))</f>
        <v>新世代分行系統(NBS)</v>
      </c>
      <c r="C144" s="58" t="str">
        <f>IF(_xlfn.IFNA(VLOOKUP(E144,[1]新服務功能!H:H,1,0),"舊服務")&lt;&gt;"舊服務","新服務","舊服務")</f>
        <v>舊服務</v>
      </c>
      <c r="D144" s="58" t="s">
        <v>2593</v>
      </c>
      <c r="E144" s="41" t="s">
        <v>2672</v>
      </c>
      <c r="F144" s="41" t="s">
        <v>2708</v>
      </c>
      <c r="G144" s="41" t="s">
        <v>2678</v>
      </c>
      <c r="H144" s="59">
        <v>47</v>
      </c>
      <c r="I144" s="62" t="s">
        <v>2592</v>
      </c>
      <c r="J144" s="41" t="s">
        <v>631</v>
      </c>
      <c r="K144" s="61" t="s">
        <v>2709</v>
      </c>
      <c r="L144" s="41" t="s">
        <v>632</v>
      </c>
      <c r="M144" s="41">
        <v>11</v>
      </c>
      <c r="N144" s="41" t="s">
        <v>2595</v>
      </c>
      <c r="O144" s="41" t="s">
        <v>125</v>
      </c>
      <c r="Q144" s="41" t="s">
        <v>633</v>
      </c>
      <c r="R144" s="41"/>
      <c r="S144" s="41" t="s">
        <v>634</v>
      </c>
      <c r="T144" s="41" t="str">
        <f>VLOOKUP(O144,全欄位查詢回傳參數!F:F,1,0)</f>
        <v>mobilePhoneNumberForSmsTrade</v>
      </c>
    </row>
    <row r="145" spans="1:20" x14ac:dyDescent="0.25">
      <c r="A145" s="58" t="str">
        <f>IF(ISNUMBER(FIND("TWIS",E145)),VLOOKUP(SUBSTITUTE(E145,"TWIS","IWIS"),[1]CIFX_ECSG清單!A:B,2,0),IF(AND(ISNUMBER(FIND("T",LEFT(E145,2))),IF(LEN(E145)-LEN(SUBSTITUTE(E145,"T",""))&gt;1,FALSE,TRUE)),VLOOKUP(SUBSTITUTE(E145,"T",""),[1]CIFX_ECSG清單!A:B,2,0),VLOOKUP(E145,[1]CIFX_ECSG清單!A:B,2,0)))</f>
        <v>PROD</v>
      </c>
      <c r="B145" s="58" t="str">
        <f>_xlfn.IFNA(_xlfn.IFNA(VLOOKUP(E145,[1]PGMTRX!B:J,9,0),VLOOKUP(E145,[2]新服務功能!H:I,2,0)),VLOOKUP(E145,[1]CIFX_ECSG清單!A:B,2,0))</f>
        <v>新世代分行系統(NBS)</v>
      </c>
      <c r="C145" s="58" t="str">
        <f>IF(_xlfn.IFNA(VLOOKUP(E145,[1]新服務功能!H:H,1,0),"舊服務")&lt;&gt;"舊服務","新服務","舊服務")</f>
        <v>舊服務</v>
      </c>
      <c r="D145" s="58" t="s">
        <v>2593</v>
      </c>
      <c r="E145" s="41" t="s">
        <v>2672</v>
      </c>
      <c r="F145" s="41" t="s">
        <v>2708</v>
      </c>
      <c r="G145" s="41" t="s">
        <v>2678</v>
      </c>
      <c r="H145" s="59">
        <v>48</v>
      </c>
      <c r="I145" s="62" t="s">
        <v>2592</v>
      </c>
      <c r="J145" s="41" t="s">
        <v>635</v>
      </c>
      <c r="K145" s="61" t="s">
        <v>2710</v>
      </c>
      <c r="L145" s="41" t="s">
        <v>636</v>
      </c>
      <c r="M145" s="41">
        <v>1</v>
      </c>
      <c r="N145" s="41" t="s">
        <v>2595</v>
      </c>
      <c r="O145" s="41" t="s">
        <v>127</v>
      </c>
      <c r="Q145" s="41" t="s">
        <v>637</v>
      </c>
      <c r="R145" s="41"/>
      <c r="S145" s="41" t="s">
        <v>638</v>
      </c>
      <c r="T145" s="41" t="str">
        <f>VLOOKUP(O145,全欄位查詢回傳參數!F:F,1,0)</f>
        <v>reasonToRejectLoan</v>
      </c>
    </row>
    <row r="146" spans="1:20" x14ac:dyDescent="0.25">
      <c r="A146" s="58" t="str">
        <f>IF(ISNUMBER(FIND("TWIS",E146)),VLOOKUP(SUBSTITUTE(E146,"TWIS","IWIS"),[1]CIFX_ECSG清單!A:B,2,0),IF(AND(ISNUMBER(FIND("T",LEFT(E146,2))),IF(LEN(E146)-LEN(SUBSTITUTE(E146,"T",""))&gt;1,FALSE,TRUE)),VLOOKUP(SUBSTITUTE(E146,"T",""),[1]CIFX_ECSG清單!A:B,2,0),VLOOKUP(E146,[1]CIFX_ECSG清單!A:B,2,0)))</f>
        <v>PROD</v>
      </c>
      <c r="B146" s="58" t="str">
        <f>_xlfn.IFNA(_xlfn.IFNA(VLOOKUP(E146,[1]PGMTRX!B:J,9,0),VLOOKUP(E146,[2]新服務功能!H:I,2,0)),VLOOKUP(E146,[1]CIFX_ECSG清單!A:B,2,0))</f>
        <v>新世代分行系統(NBS)</v>
      </c>
      <c r="C146" s="58" t="str">
        <f>IF(_xlfn.IFNA(VLOOKUP(E146,[1]新服務功能!H:H,1,0),"舊服務")&lt;&gt;"舊服務","新服務","舊服務")</f>
        <v>舊服務</v>
      </c>
      <c r="D146" s="58" t="s">
        <v>2593</v>
      </c>
      <c r="E146" s="41" t="s">
        <v>2672</v>
      </c>
      <c r="F146" s="41" t="s">
        <v>2673</v>
      </c>
      <c r="G146" s="41" t="s">
        <v>2678</v>
      </c>
      <c r="H146" s="59">
        <v>49</v>
      </c>
      <c r="I146" s="62" t="s">
        <v>2711</v>
      </c>
      <c r="J146" s="41" t="s">
        <v>445</v>
      </c>
      <c r="K146" s="61" t="s">
        <v>2712</v>
      </c>
      <c r="L146" s="41" t="s">
        <v>446</v>
      </c>
      <c r="M146" s="41">
        <v>2</v>
      </c>
      <c r="N146" s="41" t="s">
        <v>2595</v>
      </c>
      <c r="O146" s="41" t="s">
        <v>129</v>
      </c>
      <c r="Q146" s="41" t="s">
        <v>447</v>
      </c>
      <c r="R146" s="41"/>
      <c r="S146" s="41" t="s">
        <v>448</v>
      </c>
      <c r="T146" s="41" t="str">
        <f>VLOOKUP(O146,全欄位查詢回傳參數!F:F,1,0)</f>
        <v>customerStatus</v>
      </c>
    </row>
    <row r="147" spans="1:20" x14ac:dyDescent="0.25">
      <c r="A147" s="58" t="str">
        <f>IF(ISNUMBER(FIND("TWIS",E147)),VLOOKUP(SUBSTITUTE(E147,"TWIS","IWIS"),[1]CIFX_ECSG清單!A:B,2,0),IF(AND(ISNUMBER(FIND("T",LEFT(E147,2))),IF(LEN(E147)-LEN(SUBSTITUTE(E147,"T",""))&gt;1,FALSE,TRUE)),VLOOKUP(SUBSTITUTE(E147,"T",""),[1]CIFX_ECSG清單!A:B,2,0),VLOOKUP(E147,[1]CIFX_ECSG清單!A:B,2,0)))</f>
        <v>PROD</v>
      </c>
      <c r="B147" s="58" t="str">
        <f>_xlfn.IFNA(_xlfn.IFNA(VLOOKUP(E147,[1]PGMTRX!B:J,9,0),VLOOKUP(E147,[2]新服務功能!H:I,2,0)),VLOOKUP(E147,[1]CIFX_ECSG清單!A:B,2,0))</f>
        <v>新世代分行系統(NBS)</v>
      </c>
      <c r="C147" s="58" t="str">
        <f>IF(_xlfn.IFNA(VLOOKUP(E147,[1]新服務功能!H:H,1,0),"舊服務")&lt;&gt;"舊服務","新服務","舊服務")</f>
        <v>舊服務</v>
      </c>
      <c r="D147" s="58" t="s">
        <v>2593</v>
      </c>
      <c r="E147" s="41" t="s">
        <v>2672</v>
      </c>
      <c r="F147" s="41" t="s">
        <v>2673</v>
      </c>
      <c r="G147" s="41" t="s">
        <v>2678</v>
      </c>
      <c r="H147" s="59">
        <v>50</v>
      </c>
      <c r="I147" s="62" t="s">
        <v>2592</v>
      </c>
      <c r="J147" s="60" t="s">
        <v>2660</v>
      </c>
      <c r="K147" s="42" t="s">
        <v>2661</v>
      </c>
      <c r="L147" s="41" t="s">
        <v>470</v>
      </c>
      <c r="M147" s="41">
        <v>1</v>
      </c>
      <c r="N147" s="41" t="s">
        <v>2595</v>
      </c>
      <c r="O147" s="41" t="s">
        <v>131</v>
      </c>
      <c r="Q147" s="41" t="s">
        <v>639</v>
      </c>
      <c r="R147" s="41"/>
      <c r="S147" s="41" t="s">
        <v>471</v>
      </c>
      <c r="T147" s="41" t="str">
        <f>VLOOKUP(O147,全欄位查詢回傳參數!F:F,1,0)</f>
        <v>doNotSendStatementFlag</v>
      </c>
    </row>
    <row r="148" spans="1:20" x14ac:dyDescent="0.25">
      <c r="A148" s="58" t="str">
        <f>IF(ISNUMBER(FIND("TWIS",E148)),VLOOKUP(SUBSTITUTE(E148,"TWIS","IWIS"),[1]CIFX_ECSG清單!A:B,2,0),IF(AND(ISNUMBER(FIND("T",LEFT(E148,2))),IF(LEN(E148)-LEN(SUBSTITUTE(E148,"T",""))&gt;1,FALSE,TRUE)),VLOOKUP(SUBSTITUTE(E148,"T",""),[1]CIFX_ECSG清單!A:B,2,0),VLOOKUP(E148,[1]CIFX_ECSG清單!A:B,2,0)))</f>
        <v>PROD</v>
      </c>
      <c r="B148" s="58" t="str">
        <f>_xlfn.IFNA(_xlfn.IFNA(VLOOKUP(E148,[1]PGMTRX!B:J,9,0),VLOOKUP(E148,[2]新服務功能!H:I,2,0)),VLOOKUP(E148,[1]CIFX_ECSG清單!A:B,2,0))</f>
        <v>新世代分行系統(NBS)</v>
      </c>
      <c r="C148" s="58" t="str">
        <f>IF(_xlfn.IFNA(VLOOKUP(E148,[1]新服務功能!H:H,1,0),"舊服務")&lt;&gt;"舊服務","新服務","舊服務")</f>
        <v>舊服務</v>
      </c>
      <c r="D148" s="58" t="s">
        <v>2593</v>
      </c>
      <c r="E148" s="41" t="s">
        <v>2672</v>
      </c>
      <c r="F148" s="41" t="s">
        <v>487</v>
      </c>
      <c r="G148" s="41" t="s">
        <v>2409</v>
      </c>
      <c r="H148" s="59">
        <v>51</v>
      </c>
      <c r="I148" s="62" t="s">
        <v>2592</v>
      </c>
      <c r="J148" s="41" t="s">
        <v>640</v>
      </c>
      <c r="K148" s="61" t="s">
        <v>2713</v>
      </c>
      <c r="L148" s="41" t="s">
        <v>287</v>
      </c>
      <c r="M148" s="41">
        <v>10</v>
      </c>
      <c r="N148" s="41" t="s">
        <v>2595</v>
      </c>
      <c r="O148" s="41" t="s">
        <v>133</v>
      </c>
      <c r="Q148" s="41" t="s">
        <v>288</v>
      </c>
      <c r="R148" s="41"/>
      <c r="S148" s="41" t="s">
        <v>289</v>
      </c>
      <c r="T148" s="41" t="str">
        <f>VLOOKUP(O148,全欄位查詢回傳參數!F:F,1,0)</f>
        <v>alienResidenceIdentificationNumber</v>
      </c>
    </row>
    <row r="149" spans="1:20" ht="27" x14ac:dyDescent="0.25">
      <c r="A149" s="58" t="str">
        <f>IF(ISNUMBER(FIND("TWIS",E149)),VLOOKUP(SUBSTITUTE(E149,"TWIS","IWIS"),[1]CIFX_ECSG清單!A:B,2,0),IF(AND(ISNUMBER(FIND("T",LEFT(E149,2))),IF(LEN(E149)-LEN(SUBSTITUTE(E149,"T",""))&gt;1,FALSE,TRUE)),VLOOKUP(SUBSTITUTE(E149,"T",""),[1]CIFX_ECSG清單!A:B,2,0),VLOOKUP(E149,[1]CIFX_ECSG清單!A:B,2,0)))</f>
        <v>PROD</v>
      </c>
      <c r="B149" s="58" t="str">
        <f>_xlfn.IFNA(_xlfn.IFNA(VLOOKUP(E149,[1]PGMTRX!B:J,9,0),VLOOKUP(E149,[2]新服務功能!H:I,2,0)),VLOOKUP(E149,[1]CIFX_ECSG清單!A:B,2,0))</f>
        <v>新世代分行系統(NBS)</v>
      </c>
      <c r="C149" s="58" t="str">
        <f>IF(_xlfn.IFNA(VLOOKUP(E149,[1]新服務功能!H:H,1,0),"舊服務")&lt;&gt;"舊服務","新服務","舊服務")</f>
        <v>舊服務</v>
      </c>
      <c r="D149" s="58" t="s">
        <v>2593</v>
      </c>
      <c r="E149" s="41" t="s">
        <v>2672</v>
      </c>
      <c r="F149" s="41" t="s">
        <v>2673</v>
      </c>
      <c r="G149" s="41" t="s">
        <v>2678</v>
      </c>
      <c r="H149" s="59">
        <v>52</v>
      </c>
      <c r="I149" s="62" t="s">
        <v>2370</v>
      </c>
      <c r="J149" s="41" t="s">
        <v>641</v>
      </c>
      <c r="K149" s="61" t="s">
        <v>2714</v>
      </c>
      <c r="L149" s="41" t="s">
        <v>642</v>
      </c>
      <c r="M149" s="41">
        <v>8</v>
      </c>
      <c r="N149" s="41" t="s">
        <v>2595</v>
      </c>
      <c r="O149" s="41" t="s">
        <v>135</v>
      </c>
      <c r="Q149" s="41" t="s">
        <v>293</v>
      </c>
      <c r="R149" s="41"/>
      <c r="S149" s="41" t="s">
        <v>294</v>
      </c>
      <c r="T149" s="41" t="str">
        <f>VLOOKUP(O149,全欄位查詢回傳參數!F:F,1,0)</f>
        <v>alienResidenceIssueDate</v>
      </c>
    </row>
    <row r="150" spans="1:20" x14ac:dyDescent="0.25">
      <c r="A150" s="58" t="str">
        <f>IF(ISNUMBER(FIND("TWIS",E150)),VLOOKUP(SUBSTITUTE(E150,"TWIS","IWIS"),[1]CIFX_ECSG清單!A:B,2,0),IF(AND(ISNUMBER(FIND("T",LEFT(E150,2))),IF(LEN(E150)-LEN(SUBSTITUTE(E150,"T",""))&gt;1,FALSE,TRUE)),VLOOKUP(SUBSTITUTE(E150,"T",""),[1]CIFX_ECSG清單!A:B,2,0),VLOOKUP(E150,[1]CIFX_ECSG清單!A:B,2,0)))</f>
        <v>PROD</v>
      </c>
      <c r="B150" s="58" t="str">
        <f>_xlfn.IFNA(_xlfn.IFNA(VLOOKUP(E150,[1]PGMTRX!B:J,9,0),VLOOKUP(E150,[2]新服務功能!H:I,2,0)),VLOOKUP(E150,[1]CIFX_ECSG清單!A:B,2,0))</f>
        <v>新世代分行系統(NBS)</v>
      </c>
      <c r="C150" s="58" t="str">
        <f>IF(_xlfn.IFNA(VLOOKUP(E150,[1]新服務功能!H:H,1,0),"舊服務")&lt;&gt;"舊服務","新服務","舊服務")</f>
        <v>舊服務</v>
      </c>
      <c r="D150" s="58" t="s">
        <v>2593</v>
      </c>
      <c r="E150" s="41" t="s">
        <v>2672</v>
      </c>
      <c r="F150" s="41" t="s">
        <v>2403</v>
      </c>
      <c r="G150" s="41" t="s">
        <v>2678</v>
      </c>
      <c r="H150" s="59">
        <v>53</v>
      </c>
      <c r="I150" s="62" t="s">
        <v>2592</v>
      </c>
      <c r="J150" s="41" t="s">
        <v>402</v>
      </c>
      <c r="K150" s="61" t="s">
        <v>2715</v>
      </c>
      <c r="L150" s="41" t="s">
        <v>643</v>
      </c>
      <c r="M150" s="41">
        <v>60</v>
      </c>
      <c r="N150" s="41" t="s">
        <v>2595</v>
      </c>
      <c r="O150" s="41" t="s">
        <v>137</v>
      </c>
      <c r="Q150" s="41" t="s">
        <v>404</v>
      </c>
      <c r="R150" s="41"/>
      <c r="S150" s="41" t="s">
        <v>351</v>
      </c>
      <c r="T150" s="41" t="str">
        <f>VLOOKUP(O150,全欄位查詢回傳參數!F:F,1,0)</f>
        <v>noticeForDepositAndRemittance</v>
      </c>
    </row>
    <row r="151" spans="1:20" x14ac:dyDescent="0.25">
      <c r="A151" s="58" t="str">
        <f>IF(ISNUMBER(FIND("TWIS",E151)),VLOOKUP(SUBSTITUTE(E151,"TWIS","IWIS"),[1]CIFX_ECSG清單!A:B,2,0),IF(AND(ISNUMBER(FIND("T",LEFT(E151,2))),IF(LEN(E151)-LEN(SUBSTITUTE(E151,"T",""))&gt;1,FALSE,TRUE)),VLOOKUP(SUBSTITUTE(E151,"T",""),[1]CIFX_ECSG清單!A:B,2,0),VLOOKUP(E151,[1]CIFX_ECSG清單!A:B,2,0)))</f>
        <v>PROD</v>
      </c>
      <c r="B151" s="58" t="str">
        <f>_xlfn.IFNA(_xlfn.IFNA(VLOOKUP(E151,[1]PGMTRX!B:J,9,0),VLOOKUP(E151,[2]新服務功能!H:I,2,0)),VLOOKUP(E151,[1]CIFX_ECSG清單!A:B,2,0))</f>
        <v>新世代分行系統(NBS)</v>
      </c>
      <c r="C151" s="58" t="str">
        <f>IF(_xlfn.IFNA(VLOOKUP(E151,[1]新服務功能!H:H,1,0),"舊服務")&lt;&gt;"舊服務","新服務","舊服務")</f>
        <v>舊服務</v>
      </c>
      <c r="D151" s="58" t="s">
        <v>2593</v>
      </c>
      <c r="E151" s="41" t="s">
        <v>2672</v>
      </c>
      <c r="F151" s="41" t="s">
        <v>2673</v>
      </c>
      <c r="G151" s="41" t="s">
        <v>2678</v>
      </c>
      <c r="H151" s="59">
        <v>54</v>
      </c>
      <c r="I151" s="62" t="s">
        <v>2592</v>
      </c>
      <c r="J151" s="41" t="s">
        <v>644</v>
      </c>
      <c r="K151" s="46" t="s">
        <v>2716</v>
      </c>
      <c r="L151" s="41" t="s">
        <v>645</v>
      </c>
      <c r="M151" s="41">
        <v>80</v>
      </c>
      <c r="N151" s="41" t="s">
        <v>2595</v>
      </c>
      <c r="O151" s="41" t="s">
        <v>2422</v>
      </c>
      <c r="Q151" s="41" t="s">
        <v>2717</v>
      </c>
      <c r="R151" s="41"/>
      <c r="S151" s="63" t="s">
        <v>646</v>
      </c>
      <c r="T151" s="41" t="str">
        <f>VLOOKUP(O151,全欄位查詢回傳參數!F:F,1,0)</f>
        <v>noticeForLoan</v>
      </c>
    </row>
    <row r="152" spans="1:20" x14ac:dyDescent="0.25">
      <c r="A152" s="58" t="str">
        <f>IF(ISNUMBER(FIND("TWIS",E152)),VLOOKUP(SUBSTITUTE(E152,"TWIS","IWIS"),[1]CIFX_ECSG清單!A:B,2,0),IF(AND(ISNUMBER(FIND("T",LEFT(E152,2))),IF(LEN(E152)-LEN(SUBSTITUTE(E152,"T",""))&gt;1,FALSE,TRUE)),VLOOKUP(SUBSTITUTE(E152,"T",""),[1]CIFX_ECSG清單!A:B,2,0),VLOOKUP(E152,[1]CIFX_ECSG清單!A:B,2,0)))</f>
        <v>PROD</v>
      </c>
      <c r="B152" s="58" t="str">
        <f>_xlfn.IFNA(_xlfn.IFNA(VLOOKUP(E152,[1]PGMTRX!B:J,9,0),VLOOKUP(E152,[2]新服務功能!H:I,2,0)),VLOOKUP(E152,[1]CIFX_ECSG清單!A:B,2,0))</f>
        <v>新世代分行系統(NBS)</v>
      </c>
      <c r="C152" s="58" t="str">
        <f>IF(_xlfn.IFNA(VLOOKUP(E152,[1]新服務功能!H:H,1,0),"舊服務")&lt;&gt;"舊服務","新服務","舊服務")</f>
        <v>舊服務</v>
      </c>
      <c r="D152" s="58" t="s">
        <v>2593</v>
      </c>
      <c r="E152" s="41" t="s">
        <v>2672</v>
      </c>
      <c r="F152" s="41" t="s">
        <v>487</v>
      </c>
      <c r="G152" s="41" t="s">
        <v>2678</v>
      </c>
      <c r="H152" s="59">
        <v>55</v>
      </c>
      <c r="I152" s="62" t="s">
        <v>2592</v>
      </c>
      <c r="J152" s="41" t="s">
        <v>647</v>
      </c>
      <c r="K152" s="61" t="s">
        <v>2718</v>
      </c>
      <c r="L152" s="41" t="s">
        <v>648</v>
      </c>
      <c r="M152" s="41">
        <v>2</v>
      </c>
      <c r="N152" s="41" t="s">
        <v>2595</v>
      </c>
      <c r="O152" s="41" t="s">
        <v>141</v>
      </c>
      <c r="Q152" s="41" t="s">
        <v>649</v>
      </c>
      <c r="R152" s="41"/>
      <c r="S152" s="41" t="s">
        <v>650</v>
      </c>
      <c r="T152" s="41" t="str">
        <f>VLOOKUP(O152,全欄位查詢回傳參數!F:F,1,0)</f>
        <v>chinaSubCode</v>
      </c>
    </row>
    <row r="153" spans="1:20" s="71" customFormat="1" x14ac:dyDescent="0.25">
      <c r="A153" s="58" t="str">
        <f>IF(ISNUMBER(FIND("TWIS",E153)),VLOOKUP(SUBSTITUTE(E153,"TWIS","IWIS"),[1]CIFX_ECSG清單!A:B,2,0),IF(AND(ISNUMBER(FIND("T",LEFT(E153,2))),IF(LEN(E153)-LEN(SUBSTITUTE(E153,"T",""))&gt;1,FALSE,TRUE)),VLOOKUP(SUBSTITUTE(E153,"T",""),[1]CIFX_ECSG清單!A:B,2,0),VLOOKUP(E153,[1]CIFX_ECSG清單!A:B,2,0)))</f>
        <v>PROD</v>
      </c>
      <c r="B153" s="58" t="str">
        <f>_xlfn.IFNA(_xlfn.IFNA(VLOOKUP(E153,[1]PGMTRX!B:J,9,0),VLOOKUP(E153,[2]新服務功能!H:I,2,0)),VLOOKUP(E153,[1]CIFX_ECSG清單!A:B,2,0))</f>
        <v>新世代分行系統(NBS)</v>
      </c>
      <c r="C153" s="58" t="str">
        <f>IF(_xlfn.IFNA(VLOOKUP(E153,[1]新服務功能!H:H,1,0),"舊服務")&lt;&gt;"舊服務","新服務","舊服務")</f>
        <v>舊服務</v>
      </c>
      <c r="D153" s="58" t="s">
        <v>2593</v>
      </c>
      <c r="E153" s="41" t="s">
        <v>2672</v>
      </c>
      <c r="F153" s="41" t="s">
        <v>2673</v>
      </c>
      <c r="G153" s="41" t="s">
        <v>2678</v>
      </c>
      <c r="H153" s="59">
        <v>56</v>
      </c>
      <c r="I153" s="62" t="s">
        <v>2592</v>
      </c>
      <c r="J153" s="41" t="s">
        <v>2719</v>
      </c>
      <c r="K153" s="61" t="s">
        <v>2719</v>
      </c>
      <c r="L153" s="41" t="s">
        <v>2424</v>
      </c>
      <c r="M153" s="41">
        <v>20</v>
      </c>
      <c r="N153" s="41" t="s">
        <v>2720</v>
      </c>
      <c r="O153" s="41" t="s">
        <v>145</v>
      </c>
      <c r="P153" s="41"/>
      <c r="Q153" s="41" t="s">
        <v>2721</v>
      </c>
      <c r="R153" s="65"/>
      <c r="S153" s="41" t="s">
        <v>651</v>
      </c>
      <c r="T153" s="41" t="str">
        <f>VLOOKUP(O153,全欄位查詢回傳參數!F:F,1,0)</f>
        <v>jobPositionName</v>
      </c>
    </row>
    <row r="154" spans="1:20" s="71" customFormat="1" x14ac:dyDescent="0.25">
      <c r="A154" s="58" t="str">
        <f>IF(ISNUMBER(FIND("TWIS",E154)),VLOOKUP(SUBSTITUTE(E154,"TWIS","IWIS"),[1]CIFX_ECSG清單!A:B,2,0),IF(AND(ISNUMBER(FIND("T",LEFT(E154,2))),IF(LEN(E154)-LEN(SUBSTITUTE(E154,"T",""))&gt;1,FALSE,TRUE)),VLOOKUP(SUBSTITUTE(E154,"T",""),[1]CIFX_ECSG清單!A:B,2,0),VLOOKUP(E154,[1]CIFX_ECSG清單!A:B,2,0)))</f>
        <v>PROD</v>
      </c>
      <c r="B154" s="58" t="str">
        <f>_xlfn.IFNA(_xlfn.IFNA(VLOOKUP(E154,[1]PGMTRX!B:J,9,0),VLOOKUP(E154,[2]新服務功能!H:I,2,0)),VLOOKUP(E154,[1]CIFX_ECSG清單!A:B,2,0))</f>
        <v>新世代分行系統(NBS)</v>
      </c>
      <c r="C154" s="58" t="str">
        <f>IF(_xlfn.IFNA(VLOOKUP(E154,[1]新服務功能!H:H,1,0),"舊服務")&lt;&gt;"舊服務","新服務","舊服務")</f>
        <v>舊服務</v>
      </c>
      <c r="D154" s="58" t="s">
        <v>2722</v>
      </c>
      <c r="E154" s="41" t="s">
        <v>2672</v>
      </c>
      <c r="F154" s="41" t="s">
        <v>2673</v>
      </c>
      <c r="G154" s="41"/>
      <c r="H154" s="59">
        <v>57</v>
      </c>
      <c r="I154" s="62" t="s">
        <v>2592</v>
      </c>
      <c r="J154" s="61" t="s">
        <v>2723</v>
      </c>
      <c r="K154" s="61" t="s">
        <v>2723</v>
      </c>
      <c r="L154" s="41" t="s">
        <v>652</v>
      </c>
      <c r="M154" s="41">
        <v>8</v>
      </c>
      <c r="N154" s="41" t="s">
        <v>2375</v>
      </c>
      <c r="O154" s="41" t="s">
        <v>240</v>
      </c>
      <c r="P154" s="41"/>
      <c r="Q154" s="41"/>
      <c r="R154" s="65"/>
      <c r="S154" s="41" t="s">
        <v>653</v>
      </c>
      <c r="T154" s="41" t="str">
        <f>VLOOKUP(O154,全欄位查詢回傳參數!F:F,1,0)</f>
        <v>permanentCity</v>
      </c>
    </row>
    <row r="155" spans="1:20" s="71" customFormat="1" x14ac:dyDescent="0.25">
      <c r="A155" s="58" t="str">
        <f>IF(ISNUMBER(FIND("TWIS",E155)),VLOOKUP(SUBSTITUTE(E155,"TWIS","IWIS"),[1]CIFX_ECSG清單!A:B,2,0),IF(AND(ISNUMBER(FIND("T",LEFT(E155,2))),IF(LEN(E155)-LEN(SUBSTITUTE(E155,"T",""))&gt;1,FALSE,TRUE)),VLOOKUP(SUBSTITUTE(E155,"T",""),[1]CIFX_ECSG清單!A:B,2,0),VLOOKUP(E155,[1]CIFX_ECSG清單!A:B,2,0)))</f>
        <v>PROD</v>
      </c>
      <c r="B155" s="58" t="str">
        <f>_xlfn.IFNA(_xlfn.IFNA(VLOOKUP(E155,[1]PGMTRX!B:J,9,0),VLOOKUP(E155,[2]新服務功能!H:I,2,0)),VLOOKUP(E155,[1]CIFX_ECSG清單!A:B,2,0))</f>
        <v>新世代分行系統(NBS)</v>
      </c>
      <c r="C155" s="58" t="str">
        <f>IF(_xlfn.IFNA(VLOOKUP(E155,[1]新服務功能!H:H,1,0),"舊服務")&lt;&gt;"舊服務","新服務","舊服務")</f>
        <v>舊服務</v>
      </c>
      <c r="D155" s="58" t="s">
        <v>2593</v>
      </c>
      <c r="E155" s="41" t="s">
        <v>2672</v>
      </c>
      <c r="F155" s="41" t="s">
        <v>2673</v>
      </c>
      <c r="G155" s="41"/>
      <c r="H155" s="59">
        <v>58</v>
      </c>
      <c r="I155" s="62" t="s">
        <v>2592</v>
      </c>
      <c r="J155" s="61" t="s">
        <v>2426</v>
      </c>
      <c r="K155" s="61" t="s">
        <v>2724</v>
      </c>
      <c r="L155" s="41" t="s">
        <v>654</v>
      </c>
      <c r="M155" s="41">
        <v>10</v>
      </c>
      <c r="N155" s="41" t="s">
        <v>2720</v>
      </c>
      <c r="O155" s="41" t="s">
        <v>242</v>
      </c>
      <c r="P155" s="41"/>
      <c r="Q155" s="41"/>
      <c r="R155" s="65"/>
      <c r="S155" s="41" t="s">
        <v>655</v>
      </c>
      <c r="T155" s="41" t="str">
        <f>VLOOKUP(O155,全欄位查詢回傳參數!F:F,1,0)</f>
        <v>permanentArea</v>
      </c>
    </row>
    <row r="156" spans="1:20" s="71" customFormat="1" x14ac:dyDescent="0.25">
      <c r="A156" s="58" t="str">
        <f>IF(ISNUMBER(FIND("TWIS",E156)),VLOOKUP(SUBSTITUTE(E156,"TWIS","IWIS"),[1]CIFX_ECSG清單!A:B,2,0),IF(AND(ISNUMBER(FIND("T",LEFT(E156,2))),IF(LEN(E156)-LEN(SUBSTITUTE(E156,"T",""))&gt;1,FALSE,TRUE)),VLOOKUP(SUBSTITUTE(E156,"T",""),[1]CIFX_ECSG清單!A:B,2,0),VLOOKUP(E156,[1]CIFX_ECSG清單!A:B,2,0)))</f>
        <v>PROD</v>
      </c>
      <c r="B156" s="58" t="str">
        <f>_xlfn.IFNA(_xlfn.IFNA(VLOOKUP(E156,[1]PGMTRX!B:J,9,0),VLOOKUP(E156,[2]新服務功能!H:I,2,0)),VLOOKUP(E156,[1]CIFX_ECSG清單!A:B,2,0))</f>
        <v>新世代分行系統(NBS)</v>
      </c>
      <c r="C156" s="58" t="str">
        <f>IF(_xlfn.IFNA(VLOOKUP(E156,[1]新服務功能!H:H,1,0),"舊服務")&lt;&gt;"舊服務","新服務","舊服務")</f>
        <v>舊服務</v>
      </c>
      <c r="D156" s="58" t="s">
        <v>2371</v>
      </c>
      <c r="E156" s="41" t="s">
        <v>2672</v>
      </c>
      <c r="F156" s="41" t="s">
        <v>2673</v>
      </c>
      <c r="G156" s="41"/>
      <c r="H156" s="59">
        <v>59</v>
      </c>
      <c r="I156" s="62" t="s">
        <v>2370</v>
      </c>
      <c r="J156" s="61" t="s">
        <v>2725</v>
      </c>
      <c r="K156" s="61" t="s">
        <v>2726</v>
      </c>
      <c r="L156" s="41" t="s">
        <v>656</v>
      </c>
      <c r="M156" s="41">
        <v>66</v>
      </c>
      <c r="N156" s="41" t="s">
        <v>2595</v>
      </c>
      <c r="O156" s="41" t="s">
        <v>244</v>
      </c>
      <c r="P156" s="41"/>
      <c r="Q156" s="41"/>
      <c r="R156" s="65"/>
      <c r="S156" s="41" t="s">
        <v>657</v>
      </c>
      <c r="T156" s="41" t="str">
        <f>VLOOKUP(O156,全欄位查詢回傳參數!F:F,1,0)</f>
        <v>permanentAddressDetail</v>
      </c>
    </row>
    <row r="157" spans="1:20" s="71" customFormat="1" x14ac:dyDescent="0.25">
      <c r="A157" s="58" t="str">
        <f>IF(ISNUMBER(FIND("TWIS",E157)),VLOOKUP(SUBSTITUTE(E157,"TWIS","IWIS"),[1]CIFX_ECSG清單!A:B,2,0),IF(AND(ISNUMBER(FIND("T",LEFT(E157,2))),IF(LEN(E157)-LEN(SUBSTITUTE(E157,"T",""))&gt;1,FALSE,TRUE)),VLOOKUP(SUBSTITUTE(E157,"T",""),[1]CIFX_ECSG清單!A:B,2,0),VLOOKUP(E157,[1]CIFX_ECSG清單!A:B,2,0)))</f>
        <v>PROD</v>
      </c>
      <c r="B157" s="58" t="str">
        <f>_xlfn.IFNA(_xlfn.IFNA(VLOOKUP(E157,[1]PGMTRX!B:J,9,0),VLOOKUP(E157,[2]新服務功能!H:I,2,0)),VLOOKUP(E157,[1]CIFX_ECSG清單!A:B,2,0))</f>
        <v>新世代分行系統(NBS)</v>
      </c>
      <c r="C157" s="58" t="str">
        <f>IF(_xlfn.IFNA(VLOOKUP(E157,[1]新服務功能!H:H,1,0),"舊服務")&lt;&gt;"舊服務","新服務","舊服務")</f>
        <v>舊服務</v>
      </c>
      <c r="D157" s="58" t="s">
        <v>2593</v>
      </c>
      <c r="E157" s="41" t="s">
        <v>2402</v>
      </c>
      <c r="F157" s="41" t="s">
        <v>2403</v>
      </c>
      <c r="G157" s="41"/>
      <c r="H157" s="59">
        <v>60</v>
      </c>
      <c r="I157" s="62" t="s">
        <v>2370</v>
      </c>
      <c r="J157" s="61" t="s">
        <v>2427</v>
      </c>
      <c r="K157" s="61" t="s">
        <v>2727</v>
      </c>
      <c r="L157" s="41" t="s">
        <v>658</v>
      </c>
      <c r="M157" s="41">
        <v>5</v>
      </c>
      <c r="N157" s="41" t="s">
        <v>2720</v>
      </c>
      <c r="O157" s="41" t="s">
        <v>163</v>
      </c>
      <c r="P157" s="41"/>
      <c r="Q157" s="41"/>
      <c r="R157" s="65"/>
      <c r="S157" s="41" t="s">
        <v>659</v>
      </c>
      <c r="T157" s="41" t="str">
        <f>VLOOKUP(O157,全欄位查詢回傳參數!F:F,1,0)</f>
        <v>permanentZip</v>
      </c>
    </row>
    <row r="158" spans="1:20" s="71" customFormat="1" x14ac:dyDescent="0.25">
      <c r="A158" s="58" t="str">
        <f>IF(ISNUMBER(FIND("TWIS",E158)),VLOOKUP(SUBSTITUTE(E158,"TWIS","IWIS"),[1]CIFX_ECSG清單!A:B,2,0),IF(AND(ISNUMBER(FIND("T",LEFT(E158,2))),IF(LEN(E158)-LEN(SUBSTITUTE(E158,"T",""))&gt;1,FALSE,TRUE)),VLOOKUP(SUBSTITUTE(E158,"T",""),[1]CIFX_ECSG清單!A:B,2,0),VLOOKUP(E158,[1]CIFX_ECSG清單!A:B,2,0)))</f>
        <v>PROD</v>
      </c>
      <c r="B158" s="58" t="str">
        <f>_xlfn.IFNA(_xlfn.IFNA(VLOOKUP(E158,[1]PGMTRX!B:J,9,0),VLOOKUP(E158,[2]新服務功能!H:I,2,0)),VLOOKUP(E158,[1]CIFX_ECSG清單!A:B,2,0))</f>
        <v>新世代分行系統(NBS)</v>
      </c>
      <c r="C158" s="58" t="str">
        <f>IF(_xlfn.IFNA(VLOOKUP(E158,[1]新服務功能!H:H,1,0),"舊服務")&lt;&gt;"舊服務","新服務","舊服務")</f>
        <v>舊服務</v>
      </c>
      <c r="D158" s="58" t="s">
        <v>2371</v>
      </c>
      <c r="E158" s="41" t="s">
        <v>2672</v>
      </c>
      <c r="F158" s="41" t="s">
        <v>2673</v>
      </c>
      <c r="G158" s="41"/>
      <c r="H158" s="59">
        <v>61</v>
      </c>
      <c r="I158" s="62" t="s">
        <v>2592</v>
      </c>
      <c r="J158" s="61" t="s">
        <v>2728</v>
      </c>
      <c r="K158" s="61" t="s">
        <v>2728</v>
      </c>
      <c r="L158" s="41" t="s">
        <v>660</v>
      </c>
      <c r="M158" s="41">
        <v>8</v>
      </c>
      <c r="N158" s="41" t="s">
        <v>2595</v>
      </c>
      <c r="O158" s="41" t="s">
        <v>246</v>
      </c>
      <c r="P158" s="41"/>
      <c r="Q158" s="41"/>
      <c r="R158" s="65"/>
      <c r="S158" s="41" t="s">
        <v>661</v>
      </c>
      <c r="T158" s="41" t="str">
        <f>VLOOKUP(O158,全欄位查詢回傳參數!F:F,1,0)</f>
        <v>residentialCity</v>
      </c>
    </row>
    <row r="159" spans="1:20" s="71" customFormat="1" x14ac:dyDescent="0.25">
      <c r="A159" s="58" t="str">
        <f>IF(ISNUMBER(FIND("TWIS",E159)),VLOOKUP(SUBSTITUTE(E159,"TWIS","IWIS"),[1]CIFX_ECSG清單!A:B,2,0),IF(AND(ISNUMBER(FIND("T",LEFT(E159,2))),IF(LEN(E159)-LEN(SUBSTITUTE(E159,"T",""))&gt;1,FALSE,TRUE)),VLOOKUP(SUBSTITUTE(E159,"T",""),[1]CIFX_ECSG清單!A:B,2,0),VLOOKUP(E159,[1]CIFX_ECSG清單!A:B,2,0)))</f>
        <v>PROD</v>
      </c>
      <c r="B159" s="58" t="str">
        <f>_xlfn.IFNA(_xlfn.IFNA(VLOOKUP(E159,[1]PGMTRX!B:J,9,0),VLOOKUP(E159,[2]新服務功能!H:I,2,0)),VLOOKUP(E159,[1]CIFX_ECSG清單!A:B,2,0))</f>
        <v>新世代分行系統(NBS)</v>
      </c>
      <c r="C159" s="58" t="str">
        <f>IF(_xlfn.IFNA(VLOOKUP(E159,[1]新服務功能!H:H,1,0),"舊服務")&lt;&gt;"舊服務","新服務","舊服務")</f>
        <v>舊服務</v>
      </c>
      <c r="D159" s="58" t="s">
        <v>2593</v>
      </c>
      <c r="E159" s="41" t="s">
        <v>2729</v>
      </c>
      <c r="F159" s="41" t="s">
        <v>2673</v>
      </c>
      <c r="G159" s="41"/>
      <c r="H159" s="59">
        <v>62</v>
      </c>
      <c r="I159" s="62" t="s">
        <v>2592</v>
      </c>
      <c r="J159" s="61" t="s">
        <v>2730</v>
      </c>
      <c r="K159" s="61" t="s">
        <v>2730</v>
      </c>
      <c r="L159" s="41" t="s">
        <v>662</v>
      </c>
      <c r="M159" s="41">
        <v>10</v>
      </c>
      <c r="N159" s="41" t="s">
        <v>2595</v>
      </c>
      <c r="O159" s="41" t="s">
        <v>248</v>
      </c>
      <c r="P159" s="41"/>
      <c r="Q159" s="41"/>
      <c r="R159" s="65"/>
      <c r="S159" s="41" t="s">
        <v>663</v>
      </c>
      <c r="T159" s="41" t="str">
        <f>VLOOKUP(O159,全欄位查詢回傳參數!F:F,1,0)</f>
        <v>residentialArea</v>
      </c>
    </row>
    <row r="160" spans="1:20" s="71" customFormat="1" x14ac:dyDescent="0.25">
      <c r="A160" s="58" t="str">
        <f>IF(ISNUMBER(FIND("TWIS",E160)),VLOOKUP(SUBSTITUTE(E160,"TWIS","IWIS"),[1]CIFX_ECSG清單!A:B,2,0),IF(AND(ISNUMBER(FIND("T",LEFT(E160,2))),IF(LEN(E160)-LEN(SUBSTITUTE(E160,"T",""))&gt;1,FALSE,TRUE)),VLOOKUP(SUBSTITUTE(E160,"T",""),[1]CIFX_ECSG清單!A:B,2,0),VLOOKUP(E160,[1]CIFX_ECSG清單!A:B,2,0)))</f>
        <v>PROD</v>
      </c>
      <c r="B160" s="58" t="str">
        <f>_xlfn.IFNA(_xlfn.IFNA(VLOOKUP(E160,[1]PGMTRX!B:J,9,0),VLOOKUP(E160,[2]新服務功能!H:I,2,0)),VLOOKUP(E160,[1]CIFX_ECSG清單!A:B,2,0))</f>
        <v>新世代分行系統(NBS)</v>
      </c>
      <c r="C160" s="58" t="str">
        <f>IF(_xlfn.IFNA(VLOOKUP(E160,[1]新服務功能!H:H,1,0),"舊服務")&lt;&gt;"舊服務","新服務","舊服務")</f>
        <v>舊服務</v>
      </c>
      <c r="D160" s="58" t="s">
        <v>2371</v>
      </c>
      <c r="E160" s="41" t="s">
        <v>2672</v>
      </c>
      <c r="F160" s="41" t="s">
        <v>2673</v>
      </c>
      <c r="G160" s="41"/>
      <c r="H160" s="59">
        <v>63</v>
      </c>
      <c r="I160" s="62" t="s">
        <v>2592</v>
      </c>
      <c r="J160" s="61" t="s">
        <v>2429</v>
      </c>
      <c r="K160" s="61" t="s">
        <v>2731</v>
      </c>
      <c r="L160" s="41" t="s">
        <v>664</v>
      </c>
      <c r="M160" s="41">
        <v>66</v>
      </c>
      <c r="N160" s="41" t="s">
        <v>2595</v>
      </c>
      <c r="O160" s="41" t="s">
        <v>250</v>
      </c>
      <c r="P160" s="41"/>
      <c r="Q160" s="41"/>
      <c r="R160" s="65"/>
      <c r="S160" s="41" t="s">
        <v>665</v>
      </c>
      <c r="T160" s="41" t="str">
        <f>VLOOKUP(O160,全欄位查詢回傳參數!F:F,1,0)</f>
        <v>residentialAddressDetail</v>
      </c>
    </row>
    <row r="161" spans="1:20" s="71" customFormat="1" x14ac:dyDescent="0.25">
      <c r="A161" s="58" t="str">
        <f>IF(ISNUMBER(FIND("TWIS",E161)),VLOOKUP(SUBSTITUTE(E161,"TWIS","IWIS"),[1]CIFX_ECSG清單!A:B,2,0),IF(AND(ISNUMBER(FIND("T",LEFT(E161,2))),IF(LEN(E161)-LEN(SUBSTITUTE(E161,"T",""))&gt;1,FALSE,TRUE)),VLOOKUP(SUBSTITUTE(E161,"T",""),[1]CIFX_ECSG清單!A:B,2,0),VLOOKUP(E161,[1]CIFX_ECSG清單!A:B,2,0)))</f>
        <v>PROD</v>
      </c>
      <c r="B161" s="58" t="str">
        <f>_xlfn.IFNA(_xlfn.IFNA(VLOOKUP(E161,[1]PGMTRX!B:J,9,0),VLOOKUP(E161,[2]新服務功能!H:I,2,0)),VLOOKUP(E161,[1]CIFX_ECSG清單!A:B,2,0))</f>
        <v>新世代分行系統(NBS)</v>
      </c>
      <c r="C161" s="58" t="str">
        <f>IF(_xlfn.IFNA(VLOOKUP(E161,[1]新服務功能!H:H,1,0),"舊服務")&lt;&gt;"舊服務","新服務","舊服務")</f>
        <v>舊服務</v>
      </c>
      <c r="D161" s="58" t="s">
        <v>2593</v>
      </c>
      <c r="E161" s="41" t="s">
        <v>2672</v>
      </c>
      <c r="F161" s="41" t="s">
        <v>2403</v>
      </c>
      <c r="G161" s="41"/>
      <c r="H161" s="59">
        <v>64</v>
      </c>
      <c r="I161" s="62" t="s">
        <v>2711</v>
      </c>
      <c r="J161" s="61" t="s">
        <v>2430</v>
      </c>
      <c r="K161" s="61" t="s">
        <v>2732</v>
      </c>
      <c r="L161" s="41" t="s">
        <v>666</v>
      </c>
      <c r="M161" s="41">
        <v>5</v>
      </c>
      <c r="N161" s="41" t="s">
        <v>2595</v>
      </c>
      <c r="O161" s="41" t="s">
        <v>91</v>
      </c>
      <c r="P161" s="41"/>
      <c r="Q161" s="41"/>
      <c r="R161" s="65"/>
      <c r="S161" s="41" t="s">
        <v>541</v>
      </c>
      <c r="T161" s="41" t="str">
        <f>VLOOKUP(O161,全欄位查詢回傳參數!F:F,1,0)</f>
        <v>residentialZip</v>
      </c>
    </row>
    <row r="162" spans="1:20" hidden="1" x14ac:dyDescent="0.25">
      <c r="A162" s="58" t="str">
        <f>IF(ISNUMBER(FIND("TWIS",E162)),VLOOKUP(SUBSTITUTE(E162,"TWIS","IWIS"),[1]CIFX_ECSG清單!A:B,2,0),IF(AND(ISNUMBER(FIND("T",LEFT(E162,2))),IF(LEN(E162)-LEN(SUBSTITUTE(E162,"T",""))&gt;1,FALSE,TRUE)),VLOOKUP(SUBSTITUTE(E162,"T",""),[1]CIFX_ECSG清單!A:B,2,0),VLOOKUP(E162,[1]CIFX_ECSG清單!A:B,2,0)))</f>
        <v>PROD</v>
      </c>
      <c r="B162" s="58" t="str">
        <f>_xlfn.IFNA(_xlfn.IFNA(VLOOKUP(E162,[1]PGMTRX!B:J,9,0),VLOOKUP(E162,[2]新服務功能!H:I,2,0)),VLOOKUP(E162,[1]CIFX_ECSG清單!A:B,2,0))</f>
        <v>新世代分行系統(NBS)</v>
      </c>
      <c r="C162" s="58" t="str">
        <f>IF(_xlfn.IFNA(VLOOKUP(E162,[1]新服務功能!H:H,1,0),"舊服務")&lt;&gt;"舊服務","新服務","舊服務")</f>
        <v>舊服務</v>
      </c>
      <c r="D162" s="58" t="s">
        <v>2593</v>
      </c>
      <c r="E162" s="41" t="s">
        <v>2431</v>
      </c>
      <c r="F162" s="41" t="s">
        <v>2733</v>
      </c>
      <c r="G162" s="41" t="s">
        <v>2734</v>
      </c>
      <c r="H162" s="59">
        <v>1</v>
      </c>
      <c r="I162" s="62" t="s">
        <v>2735</v>
      </c>
      <c r="J162" s="41" t="s">
        <v>2736</v>
      </c>
      <c r="K162" s="42" t="s">
        <v>2737</v>
      </c>
      <c r="L162" s="41" t="s">
        <v>2738</v>
      </c>
      <c r="M162" s="41">
        <v>10</v>
      </c>
      <c r="N162" s="41" t="s">
        <v>2595</v>
      </c>
      <c r="O162" s="42" t="s">
        <v>123</v>
      </c>
      <c r="P162" s="42"/>
      <c r="R162" s="41"/>
      <c r="S162" s="41" t="s">
        <v>274</v>
      </c>
      <c r="T162" s="41" t="s">
        <v>1695</v>
      </c>
    </row>
    <row r="163" spans="1:20" hidden="1" x14ac:dyDescent="0.25">
      <c r="A163" s="58" t="str">
        <f>IF(ISNUMBER(FIND("TWIS",E163)),VLOOKUP(SUBSTITUTE(E163,"TWIS","IWIS"),[1]CIFX_ECSG清單!A:B,2,0),IF(AND(ISNUMBER(FIND("T",LEFT(E163,2))),IF(LEN(E163)-LEN(SUBSTITUTE(E163,"T",""))&gt;1,FALSE,TRUE)),VLOOKUP(SUBSTITUTE(E163,"T",""),[1]CIFX_ECSG清單!A:B,2,0),VLOOKUP(E163,[1]CIFX_ECSG清單!A:B,2,0)))</f>
        <v>PROD</v>
      </c>
      <c r="B163" s="58" t="str">
        <f>_xlfn.IFNA(_xlfn.IFNA(VLOOKUP(E163,[1]PGMTRX!B:J,9,0),VLOOKUP(E163,[2]新服務功能!H:I,2,0)),VLOOKUP(E163,[1]CIFX_ECSG清單!A:B,2,0))</f>
        <v>新世代分行系統(NBS)</v>
      </c>
      <c r="C163" s="58" t="str">
        <f>IF(_xlfn.IFNA(VLOOKUP(E163,[1]新服務功能!H:H,1,0),"舊服務")&lt;&gt;"舊服務","新服務","舊服務")</f>
        <v>舊服務</v>
      </c>
      <c r="D163" s="58" t="s">
        <v>2371</v>
      </c>
      <c r="E163" s="41" t="s">
        <v>2739</v>
      </c>
      <c r="F163" s="41" t="s">
        <v>2432</v>
      </c>
      <c r="G163" s="41" t="s">
        <v>2734</v>
      </c>
      <c r="H163" s="59">
        <v>2</v>
      </c>
      <c r="I163" s="62" t="s">
        <v>2605</v>
      </c>
      <c r="J163" s="41" t="s">
        <v>2740</v>
      </c>
      <c r="K163" s="41" t="s">
        <v>2740</v>
      </c>
      <c r="L163" s="41" t="s">
        <v>2741</v>
      </c>
      <c r="M163" s="41">
        <v>1</v>
      </c>
      <c r="N163" s="41" t="s">
        <v>2375</v>
      </c>
      <c r="O163" s="41" t="s">
        <v>2742</v>
      </c>
      <c r="R163" s="41"/>
      <c r="S163" s="41"/>
      <c r="T163" s="41"/>
    </row>
    <row r="164" spans="1:20" x14ac:dyDescent="0.25">
      <c r="A164" s="58" t="str">
        <f>IF(ISNUMBER(FIND("TWIS",E164)),VLOOKUP(SUBSTITUTE(E164,"TWIS","IWIS"),[1]CIFX_ECSG清單!A:B,2,0),IF(AND(ISNUMBER(FIND("T",LEFT(E164,2))),IF(LEN(E164)-LEN(SUBSTITUTE(E164,"T",""))&gt;1,FALSE,TRUE)),VLOOKUP(SUBSTITUTE(E164,"T",""),[1]CIFX_ECSG清單!A:B,2,0),VLOOKUP(E164,[1]CIFX_ECSG清單!A:B,2,0)))</f>
        <v>PROD</v>
      </c>
      <c r="B164" s="58" t="str">
        <f>_xlfn.IFNA(_xlfn.IFNA(VLOOKUP(E164,[1]PGMTRX!B:J,9,0),VLOOKUP(E164,[2]新服務功能!H:I,2,0)),VLOOKUP(E164,[1]CIFX_ECSG清單!A:B,2,0))</f>
        <v>新世代分行系統(NBS)</v>
      </c>
      <c r="C164" s="58" t="str">
        <f>IF(_xlfn.IFNA(VLOOKUP(E164,[1]新服務功能!H:H,1,0),"舊服務")&lt;&gt;"舊服務","新服務","舊服務")</f>
        <v>舊服務</v>
      </c>
      <c r="D164" s="58" t="s">
        <v>2593</v>
      </c>
      <c r="E164" s="41" t="s">
        <v>2743</v>
      </c>
      <c r="F164" s="41" t="s">
        <v>2733</v>
      </c>
      <c r="G164" s="41" t="s">
        <v>2744</v>
      </c>
      <c r="H164" s="59">
        <v>1</v>
      </c>
      <c r="I164" s="62" t="s">
        <v>2592</v>
      </c>
      <c r="J164" s="41" t="s">
        <v>667</v>
      </c>
      <c r="K164" s="42" t="s">
        <v>2600</v>
      </c>
      <c r="L164" s="41" t="s">
        <v>668</v>
      </c>
      <c r="M164" s="41">
        <v>10</v>
      </c>
      <c r="N164" s="41" t="s">
        <v>2375</v>
      </c>
      <c r="O164" s="41" t="s">
        <v>123</v>
      </c>
      <c r="Q164" s="41" t="s">
        <v>2417</v>
      </c>
      <c r="R164" s="41"/>
      <c r="S164" s="41" t="s">
        <v>274</v>
      </c>
      <c r="T164" s="41" t="str">
        <f>VLOOKUP(O164,全欄位查詢回傳參數!F:F,1,0)</f>
        <v>customerCirciKey</v>
      </c>
    </row>
    <row r="165" spans="1:20" x14ac:dyDescent="0.25">
      <c r="A165" s="58" t="str">
        <f>IF(ISNUMBER(FIND("TWIS",E165)),VLOOKUP(SUBSTITUTE(E165,"TWIS","IWIS"),[1]CIFX_ECSG清單!A:B,2,0),IF(AND(ISNUMBER(FIND("T",LEFT(E165,2))),IF(LEN(E165)-LEN(SUBSTITUTE(E165,"T",""))&gt;1,FALSE,TRUE)),VLOOKUP(SUBSTITUTE(E165,"T",""),[1]CIFX_ECSG清單!A:B,2,0),VLOOKUP(E165,[1]CIFX_ECSG清單!A:B,2,0)))</f>
        <v>PROD</v>
      </c>
      <c r="B165" s="58" t="str">
        <f>_xlfn.IFNA(_xlfn.IFNA(VLOOKUP(E165,[1]PGMTRX!B:J,9,0),VLOOKUP(E165,[2]新服務功能!H:I,2,0)),VLOOKUP(E165,[1]CIFX_ECSG清單!A:B,2,0))</f>
        <v>新世代分行系統(NBS)</v>
      </c>
      <c r="C165" s="58" t="str">
        <f>IF(_xlfn.IFNA(VLOOKUP(E165,[1]新服務功能!H:H,1,0),"舊服務")&lt;&gt;"舊服務","新服務","舊服務")</f>
        <v>舊服務</v>
      </c>
      <c r="D165" s="58" t="s">
        <v>2593</v>
      </c>
      <c r="E165" s="41" t="s">
        <v>2431</v>
      </c>
      <c r="F165" s="41" t="s">
        <v>2733</v>
      </c>
      <c r="G165" s="41" t="s">
        <v>2433</v>
      </c>
      <c r="H165" s="59">
        <v>2</v>
      </c>
      <c r="I165" s="62" t="s">
        <v>2370</v>
      </c>
      <c r="J165" s="41" t="s">
        <v>669</v>
      </c>
      <c r="K165" s="42" t="s">
        <v>2434</v>
      </c>
      <c r="L165" s="41" t="s">
        <v>670</v>
      </c>
      <c r="M165" s="41">
        <v>1</v>
      </c>
      <c r="N165" s="41" t="s">
        <v>2595</v>
      </c>
      <c r="O165" s="41" t="s">
        <v>45</v>
      </c>
      <c r="Q165" s="41" t="s">
        <v>671</v>
      </c>
      <c r="R165" s="41"/>
      <c r="S165" s="41" t="s">
        <v>2745</v>
      </c>
      <c r="T165" s="41" t="str">
        <f>VLOOKUP(O165,全欄位查詢回傳參數!F:F,1,0)</f>
        <v>gender</v>
      </c>
    </row>
    <row r="166" spans="1:20" x14ac:dyDescent="0.25">
      <c r="A166" s="58" t="str">
        <f>IF(ISNUMBER(FIND("TWIS",E166)),VLOOKUP(SUBSTITUTE(E166,"TWIS","IWIS"),[1]CIFX_ECSG清單!A:B,2,0),IF(AND(ISNUMBER(FIND("T",LEFT(E166,2))),IF(LEN(E166)-LEN(SUBSTITUTE(E166,"T",""))&gt;1,FALSE,TRUE)),VLOOKUP(SUBSTITUTE(E166,"T",""),[1]CIFX_ECSG清單!A:B,2,0),VLOOKUP(E166,[1]CIFX_ECSG清單!A:B,2,0)))</f>
        <v>PROD</v>
      </c>
      <c r="B166" s="58" t="str">
        <f>_xlfn.IFNA(_xlfn.IFNA(VLOOKUP(E166,[1]PGMTRX!B:J,9,0),VLOOKUP(E166,[2]新服務功能!H:I,2,0)),VLOOKUP(E166,[1]CIFX_ECSG清單!A:B,2,0))</f>
        <v>新世代分行系統(NBS)</v>
      </c>
      <c r="C166" s="58" t="str">
        <f>IF(_xlfn.IFNA(VLOOKUP(E166,[1]新服務功能!H:H,1,0),"舊服務")&lt;&gt;"舊服務","新服務","舊服務")</f>
        <v>舊服務</v>
      </c>
      <c r="D166" s="58" t="s">
        <v>2371</v>
      </c>
      <c r="E166" s="41" t="s">
        <v>2743</v>
      </c>
      <c r="F166" s="41" t="s">
        <v>2746</v>
      </c>
      <c r="G166" s="41" t="s">
        <v>2433</v>
      </c>
      <c r="H166" s="59">
        <v>3</v>
      </c>
      <c r="I166" s="62" t="s">
        <v>2747</v>
      </c>
      <c r="J166" s="41" t="s">
        <v>382</v>
      </c>
      <c r="K166" s="42" t="s">
        <v>2396</v>
      </c>
      <c r="L166" s="41" t="s">
        <v>673</v>
      </c>
      <c r="M166" s="41">
        <v>80</v>
      </c>
      <c r="N166" s="41" t="s">
        <v>2375</v>
      </c>
      <c r="O166" s="41" t="s">
        <v>47</v>
      </c>
      <c r="Q166" s="41" t="s">
        <v>360</v>
      </c>
      <c r="R166" s="41"/>
      <c r="S166" s="41" t="s">
        <v>361</v>
      </c>
      <c r="T166" s="41" t="str">
        <f>VLOOKUP(O166,全欄位查詢回傳參數!F:F,1,0)</f>
        <v>customerName</v>
      </c>
    </row>
    <row r="167" spans="1:20" x14ac:dyDescent="0.25">
      <c r="A167" s="58" t="str">
        <f>IF(ISNUMBER(FIND("TWIS",E167)),VLOOKUP(SUBSTITUTE(E167,"TWIS","IWIS"),[1]CIFX_ECSG清單!A:B,2,0),IF(AND(ISNUMBER(FIND("T",LEFT(E167,2))),IF(LEN(E167)-LEN(SUBSTITUTE(E167,"T",""))&gt;1,FALSE,TRUE)),VLOOKUP(SUBSTITUTE(E167,"T",""),[1]CIFX_ECSG清單!A:B,2,0),VLOOKUP(E167,[1]CIFX_ECSG清單!A:B,2,0)))</f>
        <v>PROD</v>
      </c>
      <c r="B167" s="58" t="str">
        <f>_xlfn.IFNA(_xlfn.IFNA(VLOOKUP(E167,[1]PGMTRX!B:J,9,0),VLOOKUP(E167,[2]新服務功能!H:I,2,0)),VLOOKUP(E167,[1]CIFX_ECSG清單!A:B,2,0))</f>
        <v>新世代分行系統(NBS)</v>
      </c>
      <c r="C167" s="58" t="str">
        <f>IF(_xlfn.IFNA(VLOOKUP(E167,[1]新服務功能!H:H,1,0),"舊服務")&lt;&gt;"舊服務","新服務","舊服務")</f>
        <v>舊服務</v>
      </c>
      <c r="D167" s="58" t="s">
        <v>2593</v>
      </c>
      <c r="E167" s="41" t="s">
        <v>2431</v>
      </c>
      <c r="F167" s="41" t="s">
        <v>2432</v>
      </c>
      <c r="G167" s="41" t="s">
        <v>2433</v>
      </c>
      <c r="H167" s="59">
        <v>4</v>
      </c>
      <c r="I167" s="62" t="s">
        <v>2370</v>
      </c>
      <c r="J167" s="41" t="s">
        <v>352</v>
      </c>
      <c r="K167" s="66" t="s">
        <v>353</v>
      </c>
      <c r="L167" s="41" t="s">
        <v>674</v>
      </c>
      <c r="M167" s="41">
        <v>8</v>
      </c>
      <c r="N167" s="41" t="s">
        <v>2375</v>
      </c>
      <c r="O167" s="41" t="s">
        <v>49</v>
      </c>
      <c r="Q167" s="41" t="s">
        <v>355</v>
      </c>
      <c r="R167" s="41"/>
      <c r="S167" s="41" t="s">
        <v>356</v>
      </c>
      <c r="T167" s="41" t="str">
        <f>VLOOKUP(O167,全欄位查詢回傳參數!F:F,1,0)</f>
        <v>birthday</v>
      </c>
    </row>
    <row r="168" spans="1:20" hidden="1" x14ac:dyDescent="0.25">
      <c r="A168" s="58" t="str">
        <f>IF(ISNUMBER(FIND("TWIS",E168)),VLOOKUP(SUBSTITUTE(E168,"TWIS","IWIS"),[1]CIFX_ECSG清單!A:B,2,0),IF(AND(ISNUMBER(FIND("T",LEFT(E168,2))),IF(LEN(E168)-LEN(SUBSTITUTE(E168,"T",""))&gt;1,FALSE,TRUE)),VLOOKUP(SUBSTITUTE(E168,"T",""),[1]CIFX_ECSG清單!A:B,2,0),VLOOKUP(E168,[1]CIFX_ECSG清單!A:B,2,0)))</f>
        <v>PROD</v>
      </c>
      <c r="B168" s="58" t="str">
        <f>_xlfn.IFNA(_xlfn.IFNA(VLOOKUP(E168,[1]PGMTRX!B:J,9,0),VLOOKUP(E168,[2]新服務功能!H:I,2,0)),VLOOKUP(E168,[1]CIFX_ECSG清單!A:B,2,0))</f>
        <v>新世代分行系統(NBS)</v>
      </c>
      <c r="C168" s="58" t="str">
        <f>IF(_xlfn.IFNA(VLOOKUP(E168,[1]新服務功能!H:H,1,0),"舊服務")&lt;&gt;"舊服務","新服務","舊服務")</f>
        <v>舊服務</v>
      </c>
      <c r="D168" s="58" t="s">
        <v>2593</v>
      </c>
      <c r="E168" s="41" t="s">
        <v>2743</v>
      </c>
      <c r="F168" s="41" t="s">
        <v>2746</v>
      </c>
      <c r="G168" s="41" t="s">
        <v>2744</v>
      </c>
      <c r="H168" s="59">
        <v>5</v>
      </c>
      <c r="I168" s="62" t="s">
        <v>2370</v>
      </c>
      <c r="J168" s="41" t="s">
        <v>534</v>
      </c>
      <c r="K168" s="42" t="s">
        <v>2406</v>
      </c>
      <c r="L168" s="41" t="s">
        <v>675</v>
      </c>
      <c r="M168" s="41">
        <v>80</v>
      </c>
      <c r="N168" s="41" t="s">
        <v>2595</v>
      </c>
      <c r="O168" s="41" t="s">
        <v>533</v>
      </c>
      <c r="Q168" s="41" t="s">
        <v>536</v>
      </c>
      <c r="R168" s="41"/>
      <c r="S168" s="41" t="s">
        <v>537</v>
      </c>
      <c r="T168" s="41" t="e">
        <f>VLOOKUP(O168,全欄位查詢回傳參數!F:F,1,0)</f>
        <v>#N/A</v>
      </c>
    </row>
    <row r="169" spans="1:20" hidden="1" x14ac:dyDescent="0.25">
      <c r="A169" s="58" t="str">
        <f>IF(ISNUMBER(FIND("TWIS",E169)),VLOOKUP(SUBSTITUTE(E169,"TWIS","IWIS"),[1]CIFX_ECSG清單!A:B,2,0),IF(AND(ISNUMBER(FIND("T",LEFT(E169,2))),IF(LEN(E169)-LEN(SUBSTITUTE(E169,"T",""))&gt;1,FALSE,TRUE)),VLOOKUP(SUBSTITUTE(E169,"T",""),[1]CIFX_ECSG清單!A:B,2,0),VLOOKUP(E169,[1]CIFX_ECSG清單!A:B,2,0)))</f>
        <v>PROD</v>
      </c>
      <c r="B169" s="58" t="str">
        <f>_xlfn.IFNA(_xlfn.IFNA(VLOOKUP(E169,[1]PGMTRX!B:J,9,0),VLOOKUP(E169,[2]新服務功能!H:I,2,0)),VLOOKUP(E169,[1]CIFX_ECSG清單!A:B,2,0))</f>
        <v>新世代分行系統(NBS)</v>
      </c>
      <c r="C169" s="58" t="str">
        <f>IF(_xlfn.IFNA(VLOOKUP(E169,[1]新服務功能!H:H,1,0),"舊服務")&lt;&gt;"舊服務","新服務","舊服務")</f>
        <v>舊服務</v>
      </c>
      <c r="D169" s="58" t="s">
        <v>2371</v>
      </c>
      <c r="E169" s="41" t="s">
        <v>2748</v>
      </c>
      <c r="F169" s="41" t="s">
        <v>2749</v>
      </c>
      <c r="G169" s="41" t="s">
        <v>2744</v>
      </c>
      <c r="H169" s="59">
        <v>6</v>
      </c>
      <c r="I169" s="62" t="s">
        <v>2592</v>
      </c>
      <c r="J169" s="41" t="s">
        <v>543</v>
      </c>
      <c r="K169" s="42" t="s">
        <v>2750</v>
      </c>
      <c r="L169" s="41" t="s">
        <v>676</v>
      </c>
      <c r="M169" s="41">
        <v>80</v>
      </c>
      <c r="N169" s="41" t="s">
        <v>2375</v>
      </c>
      <c r="O169" s="41" t="s">
        <v>542</v>
      </c>
      <c r="Q169" s="41" t="s">
        <v>545</v>
      </c>
      <c r="R169" s="41"/>
      <c r="S169" s="41" t="s">
        <v>4455</v>
      </c>
      <c r="T169" s="41" t="e">
        <f>VLOOKUP(O169,全欄位查詢回傳參數!F:F,1,0)</f>
        <v>#N/A</v>
      </c>
    </row>
    <row r="170" spans="1:20" x14ac:dyDescent="0.25">
      <c r="A170" s="58" t="str">
        <f>IF(ISNUMBER(FIND("TWIS",E170)),VLOOKUP(SUBSTITUTE(E170,"TWIS","IWIS"),[1]CIFX_ECSG清單!A:B,2,0),IF(AND(ISNUMBER(FIND("T",LEFT(E170,2))),IF(LEN(E170)-LEN(SUBSTITUTE(E170,"T",""))&gt;1,FALSE,TRUE)),VLOOKUP(SUBSTITUTE(E170,"T",""),[1]CIFX_ECSG清單!A:B,2,0),VLOOKUP(E170,[1]CIFX_ECSG清單!A:B,2,0)))</f>
        <v>PROD</v>
      </c>
      <c r="B170" s="58" t="str">
        <f>_xlfn.IFNA(_xlfn.IFNA(VLOOKUP(E170,[1]PGMTRX!B:J,9,0),VLOOKUP(E170,[2]新服務功能!H:I,2,0)),VLOOKUP(E170,[1]CIFX_ECSG清單!A:B,2,0))</f>
        <v>新世代分行系統(NBS)</v>
      </c>
      <c r="C170" s="58" t="str">
        <f>IF(_xlfn.IFNA(VLOOKUP(E170,[1]新服務功能!H:H,1,0),"舊服務")&lt;&gt;"舊服務","新服務","舊服務")</f>
        <v>舊服務</v>
      </c>
      <c r="D170" s="58" t="s">
        <v>2371</v>
      </c>
      <c r="E170" s="41" t="s">
        <v>2743</v>
      </c>
      <c r="F170" s="41" t="s">
        <v>2733</v>
      </c>
      <c r="G170" s="41" t="s">
        <v>2744</v>
      </c>
      <c r="H170" s="59">
        <v>7</v>
      </c>
      <c r="I170" s="62" t="s">
        <v>2370</v>
      </c>
      <c r="J170" s="41" t="s">
        <v>508</v>
      </c>
      <c r="K170" s="42" t="s">
        <v>508</v>
      </c>
      <c r="L170" s="41" t="s">
        <v>677</v>
      </c>
      <c r="M170" s="41">
        <v>11</v>
      </c>
      <c r="N170" s="41" t="s">
        <v>2375</v>
      </c>
      <c r="O170" s="41" t="s">
        <v>51</v>
      </c>
      <c r="Q170" s="41" t="s">
        <v>510</v>
      </c>
      <c r="R170" s="41"/>
      <c r="S170" s="41" t="s">
        <v>511</v>
      </c>
      <c r="T170" s="41" t="str">
        <f>VLOOKUP(O170,全欄位查詢回傳參數!F:F,1,0)</f>
        <v>permanentPhoneNumber</v>
      </c>
    </row>
    <row r="171" spans="1:20" x14ac:dyDescent="0.25">
      <c r="A171" s="58" t="str">
        <f>IF(ISNUMBER(FIND("TWIS",E171)),VLOOKUP(SUBSTITUTE(E171,"TWIS","IWIS"),[1]CIFX_ECSG清單!A:B,2,0),IF(AND(ISNUMBER(FIND("T",LEFT(E171,2))),IF(LEN(E171)-LEN(SUBSTITUTE(E171,"T",""))&gt;1,FALSE,TRUE)),VLOOKUP(SUBSTITUTE(E171,"T",""),[1]CIFX_ECSG清單!A:B,2,0),VLOOKUP(E171,[1]CIFX_ECSG清單!A:B,2,0)))</f>
        <v>PROD</v>
      </c>
      <c r="B171" s="58" t="str">
        <f>_xlfn.IFNA(_xlfn.IFNA(VLOOKUP(E171,[1]PGMTRX!B:J,9,0),VLOOKUP(E171,[2]新服務功能!H:I,2,0)),VLOOKUP(E171,[1]CIFX_ECSG清單!A:B,2,0))</f>
        <v>新世代分行系統(NBS)</v>
      </c>
      <c r="C171" s="58" t="str">
        <f>IF(_xlfn.IFNA(VLOOKUP(E171,[1]新服務功能!H:H,1,0),"舊服務")&lt;&gt;"舊服務","新服務","舊服務")</f>
        <v>舊服務</v>
      </c>
      <c r="D171" s="58" t="s">
        <v>2371</v>
      </c>
      <c r="E171" s="41" t="s">
        <v>2739</v>
      </c>
      <c r="F171" s="41" t="s">
        <v>2432</v>
      </c>
      <c r="G171" s="41" t="s">
        <v>2751</v>
      </c>
      <c r="H171" s="59">
        <v>8</v>
      </c>
      <c r="I171" s="62" t="s">
        <v>2592</v>
      </c>
      <c r="J171" s="41" t="s">
        <v>512</v>
      </c>
      <c r="K171" s="42" t="s">
        <v>2437</v>
      </c>
      <c r="L171" s="46" t="s">
        <v>2752</v>
      </c>
      <c r="M171" s="41">
        <v>11</v>
      </c>
      <c r="N171" s="41" t="s">
        <v>2595</v>
      </c>
      <c r="O171" s="41" t="s">
        <v>53</v>
      </c>
      <c r="Q171" s="42" t="s">
        <v>678</v>
      </c>
      <c r="R171" s="42" t="s">
        <v>2753</v>
      </c>
      <c r="S171" s="41" t="s">
        <v>514</v>
      </c>
      <c r="T171" s="41" t="str">
        <f>VLOOKUP(O171,全欄位查詢回傳參數!F:F,1,0)</f>
        <v>residentialPhoneNumber</v>
      </c>
    </row>
    <row r="172" spans="1:20" x14ac:dyDescent="0.25">
      <c r="A172" s="58" t="str">
        <f>IF(ISNUMBER(FIND("TWIS",E172)),VLOOKUP(SUBSTITUTE(E172,"TWIS","IWIS"),[1]CIFX_ECSG清單!A:B,2,0),IF(AND(ISNUMBER(FIND("T",LEFT(E172,2))),IF(LEN(E172)-LEN(SUBSTITUTE(E172,"T",""))&gt;1,FALSE,TRUE)),VLOOKUP(SUBSTITUTE(E172,"T",""),[1]CIFX_ECSG清單!A:B,2,0),VLOOKUP(E172,[1]CIFX_ECSG清單!A:B,2,0)))</f>
        <v>PROD</v>
      </c>
      <c r="B172" s="58" t="str">
        <f>_xlfn.IFNA(_xlfn.IFNA(VLOOKUP(E172,[1]PGMTRX!B:J,9,0),VLOOKUP(E172,[2]新服務功能!H:I,2,0)),VLOOKUP(E172,[1]CIFX_ECSG清單!A:B,2,0))</f>
        <v>新世代分行系統(NBS)</v>
      </c>
      <c r="C172" s="58" t="str">
        <f>IF(_xlfn.IFNA(VLOOKUP(E172,[1]新服務功能!H:H,1,0),"舊服務")&lt;&gt;"舊服務","新服務","舊服務")</f>
        <v>舊服務</v>
      </c>
      <c r="D172" s="58" t="s">
        <v>2722</v>
      </c>
      <c r="E172" s="41" t="s">
        <v>2431</v>
      </c>
      <c r="F172" s="41" t="s">
        <v>2432</v>
      </c>
      <c r="G172" s="41" t="s">
        <v>2744</v>
      </c>
      <c r="H172" s="59">
        <v>9</v>
      </c>
      <c r="I172" s="62" t="s">
        <v>2747</v>
      </c>
      <c r="J172" s="41" t="s">
        <v>512</v>
      </c>
      <c r="K172" s="42" t="s">
        <v>2438</v>
      </c>
      <c r="L172" s="46" t="s">
        <v>2754</v>
      </c>
      <c r="M172" s="41">
        <v>4</v>
      </c>
      <c r="N172" s="41" t="s">
        <v>2375</v>
      </c>
      <c r="O172" s="41" t="s">
        <v>55</v>
      </c>
      <c r="Q172" s="42" t="s">
        <v>678</v>
      </c>
      <c r="R172" s="42" t="s">
        <v>2753</v>
      </c>
      <c r="S172" s="41" t="s">
        <v>518</v>
      </c>
      <c r="T172" s="41" t="str">
        <f>VLOOKUP(O172,全欄位查詢回傳參數!F:F,1,0)</f>
        <v>residentialNumberExtension</v>
      </c>
    </row>
    <row r="173" spans="1:20" x14ac:dyDescent="0.25">
      <c r="A173" s="58" t="str">
        <f>IF(ISNUMBER(FIND("TWIS",E173)),VLOOKUP(SUBSTITUTE(E173,"TWIS","IWIS"),[1]CIFX_ECSG清單!A:B,2,0),IF(AND(ISNUMBER(FIND("T",LEFT(E173,2))),IF(LEN(E173)-LEN(SUBSTITUTE(E173,"T",""))&gt;1,FALSE,TRUE)),VLOOKUP(SUBSTITUTE(E173,"T",""),[1]CIFX_ECSG清單!A:B,2,0),VLOOKUP(E173,[1]CIFX_ECSG清單!A:B,2,0)))</f>
        <v>PROD</v>
      </c>
      <c r="B173" s="58" t="str">
        <f>_xlfn.IFNA(_xlfn.IFNA(VLOOKUP(E173,[1]PGMTRX!B:J,9,0),VLOOKUP(E173,[2]新服務功能!H:I,2,0)),VLOOKUP(E173,[1]CIFX_ECSG清單!A:B,2,0))</f>
        <v>新世代分行系統(NBS)</v>
      </c>
      <c r="C173" s="58" t="str">
        <f>IF(_xlfn.IFNA(VLOOKUP(E173,[1]新服務功能!H:H,1,0),"舊服務")&lt;&gt;"舊服務","新服務","舊服務")</f>
        <v>舊服務</v>
      </c>
      <c r="D173" s="58" t="s">
        <v>2371</v>
      </c>
      <c r="E173" s="41" t="s">
        <v>2743</v>
      </c>
      <c r="F173" s="41" t="s">
        <v>2432</v>
      </c>
      <c r="G173" s="41" t="s">
        <v>2433</v>
      </c>
      <c r="H173" s="59">
        <v>10</v>
      </c>
      <c r="I173" s="62" t="s">
        <v>2370</v>
      </c>
      <c r="J173" s="41" t="s">
        <v>417</v>
      </c>
      <c r="K173" s="42" t="s">
        <v>2439</v>
      </c>
      <c r="L173" s="41" t="s">
        <v>679</v>
      </c>
      <c r="M173" s="41">
        <v>50</v>
      </c>
      <c r="N173" s="41" t="s">
        <v>2595</v>
      </c>
      <c r="O173" s="41" t="s">
        <v>57</v>
      </c>
      <c r="Q173" s="42" t="s">
        <v>680</v>
      </c>
      <c r="R173" s="41"/>
      <c r="S173" s="41" t="s">
        <v>477</v>
      </c>
      <c r="T173" s="41" t="str">
        <f>VLOOKUP(O173,全欄位查詢回傳參數!F:F,1,0)</f>
        <v>emailAddress</v>
      </c>
    </row>
    <row r="174" spans="1:20" x14ac:dyDescent="0.25">
      <c r="A174" s="58" t="str">
        <f>IF(ISNUMBER(FIND("TWIS",E174)),VLOOKUP(SUBSTITUTE(E174,"TWIS","IWIS"),[1]CIFX_ECSG清單!A:B,2,0),IF(AND(ISNUMBER(FIND("T",LEFT(E174,2))),IF(LEN(E174)-LEN(SUBSTITUTE(E174,"T",""))&gt;1,FALSE,TRUE)),VLOOKUP(SUBSTITUTE(E174,"T",""),[1]CIFX_ECSG清單!A:B,2,0),VLOOKUP(E174,[1]CIFX_ECSG清單!A:B,2,0)))</f>
        <v>PROD</v>
      </c>
      <c r="B174" s="58" t="str">
        <f>_xlfn.IFNA(_xlfn.IFNA(VLOOKUP(E174,[1]PGMTRX!B:J,9,0),VLOOKUP(E174,[2]新服務功能!H:I,2,0)),VLOOKUP(E174,[1]CIFX_ECSG清單!A:B,2,0))</f>
        <v>新世代分行系統(NBS)</v>
      </c>
      <c r="C174" s="58" t="str">
        <f>IF(_xlfn.IFNA(VLOOKUP(E174,[1]新服務功能!H:H,1,0),"舊服務")&lt;&gt;"舊服務","新服務","舊服務")</f>
        <v>舊服務</v>
      </c>
      <c r="D174" s="58" t="s">
        <v>2371</v>
      </c>
      <c r="E174" s="41" t="s">
        <v>2431</v>
      </c>
      <c r="F174" s="41" t="s">
        <v>2733</v>
      </c>
      <c r="G174" s="41" t="s">
        <v>2744</v>
      </c>
      <c r="H174" s="59">
        <v>11</v>
      </c>
      <c r="I174" s="62" t="s">
        <v>2370</v>
      </c>
      <c r="J174" s="41" t="s">
        <v>526</v>
      </c>
      <c r="K174" s="42" t="s">
        <v>2755</v>
      </c>
      <c r="L174" s="41" t="s">
        <v>681</v>
      </c>
      <c r="M174" s="41">
        <v>11</v>
      </c>
      <c r="N174" s="41" t="s">
        <v>2375</v>
      </c>
      <c r="O174" s="41" t="s">
        <v>59</v>
      </c>
      <c r="Q174" s="42" t="s">
        <v>682</v>
      </c>
      <c r="R174" s="41"/>
      <c r="S174" s="41" t="s">
        <v>529</v>
      </c>
      <c r="T174" s="41" t="str">
        <f>VLOOKUP(O174,全欄位查詢回傳參數!F:F,1,0)</f>
        <v>mobilePhoneNumber</v>
      </c>
    </row>
    <row r="175" spans="1:20" x14ac:dyDescent="0.25">
      <c r="A175" s="58" t="str">
        <f>IF(ISNUMBER(FIND("TWIS",E175)),VLOOKUP(SUBSTITUTE(E175,"TWIS","IWIS"),[1]CIFX_ECSG清單!A:B,2,0),IF(AND(ISNUMBER(FIND("T",LEFT(E175,2))),IF(LEN(E175)-LEN(SUBSTITUTE(E175,"T",""))&gt;1,FALSE,TRUE)),VLOOKUP(SUBSTITUTE(E175,"T",""),[1]CIFX_ECSG清單!A:B,2,0),VLOOKUP(E175,[1]CIFX_ECSG清單!A:B,2,0)))</f>
        <v>PROD</v>
      </c>
      <c r="B175" s="58" t="str">
        <f>_xlfn.IFNA(_xlfn.IFNA(VLOOKUP(E175,[1]PGMTRX!B:J,9,0),VLOOKUP(E175,[2]新服務功能!H:I,2,0)),VLOOKUP(E175,[1]CIFX_ECSG清單!A:B,2,0))</f>
        <v>新世代分行系統(NBS)</v>
      </c>
      <c r="C175" s="58" t="str">
        <f>IF(_xlfn.IFNA(VLOOKUP(E175,[1]新服務功能!H:H,1,0),"舊服務")&lt;&gt;"舊服務","新服務","舊服務")</f>
        <v>舊服務</v>
      </c>
      <c r="D175" s="58" t="s">
        <v>2371</v>
      </c>
      <c r="E175" s="41" t="s">
        <v>2431</v>
      </c>
      <c r="F175" s="41" t="s">
        <v>2432</v>
      </c>
      <c r="G175" s="41" t="s">
        <v>2744</v>
      </c>
      <c r="H175" s="59">
        <v>12</v>
      </c>
      <c r="I175" s="62" t="s">
        <v>2370</v>
      </c>
      <c r="J175" s="41" t="s">
        <v>683</v>
      </c>
      <c r="K175" s="42" t="s">
        <v>530</v>
      </c>
      <c r="L175" s="41" t="s">
        <v>684</v>
      </c>
      <c r="M175" s="41">
        <v>11</v>
      </c>
      <c r="N175" s="41" t="s">
        <v>2375</v>
      </c>
      <c r="O175" s="41" t="s">
        <v>61</v>
      </c>
      <c r="Q175" s="42" t="s">
        <v>685</v>
      </c>
      <c r="R175" s="41"/>
      <c r="S175" s="41" t="s">
        <v>532</v>
      </c>
      <c r="T175" s="41" t="str">
        <f>VLOOKUP(O175,全欄位查詢回傳參數!F:F,1,0)</f>
        <v>fax</v>
      </c>
    </row>
    <row r="176" spans="1:20" x14ac:dyDescent="0.25">
      <c r="A176" s="58" t="str">
        <f>IF(ISNUMBER(FIND("TWIS",E176)),VLOOKUP(SUBSTITUTE(E176,"TWIS","IWIS"),[1]CIFX_ECSG清單!A:B,2,0),IF(AND(ISNUMBER(FIND("T",LEFT(E176,2))),IF(LEN(E176)-LEN(SUBSTITUTE(E176,"T",""))&gt;1,FALSE,TRUE)),VLOOKUP(SUBSTITUTE(E176,"T",""),[1]CIFX_ECSG清單!A:B,2,0),VLOOKUP(E176,[1]CIFX_ECSG清單!A:B,2,0)))</f>
        <v>PROD</v>
      </c>
      <c r="B176" s="58" t="str">
        <f>_xlfn.IFNA(_xlfn.IFNA(VLOOKUP(E176,[1]PGMTRX!B:J,9,0),VLOOKUP(E176,[2]新服務功能!H:I,2,0)),VLOOKUP(E176,[1]CIFX_ECSG清單!A:B,2,0))</f>
        <v>新世代分行系統(NBS)</v>
      </c>
      <c r="C176" s="58" t="str">
        <f>IF(_xlfn.IFNA(VLOOKUP(E176,[1]新服務功能!H:H,1,0),"舊服務")&lt;&gt;"舊服務","新服務","舊服務")</f>
        <v>舊服務</v>
      </c>
      <c r="D176" s="58" t="s">
        <v>2371</v>
      </c>
      <c r="E176" s="41" t="s">
        <v>2431</v>
      </c>
      <c r="F176" s="41" t="s">
        <v>2733</v>
      </c>
      <c r="G176" s="41" t="s">
        <v>2433</v>
      </c>
      <c r="H176" s="59">
        <v>13</v>
      </c>
      <c r="I176" s="62" t="s">
        <v>2370</v>
      </c>
      <c r="J176" s="41" t="s">
        <v>547</v>
      </c>
      <c r="K176" s="42" t="s">
        <v>2460</v>
      </c>
      <c r="L176" s="41" t="s">
        <v>687</v>
      </c>
      <c r="M176" s="41">
        <v>80</v>
      </c>
      <c r="N176" s="41" t="s">
        <v>2595</v>
      </c>
      <c r="O176" s="41" t="s">
        <v>63</v>
      </c>
      <c r="Q176" s="41" t="s">
        <v>549</v>
      </c>
      <c r="R176" s="41"/>
      <c r="S176" s="41" t="s">
        <v>550</v>
      </c>
      <c r="T176" s="41" t="str">
        <f>VLOOKUP(O176,全欄位查詢回傳參數!F:F,1,0)</f>
        <v>serveCompanyName</v>
      </c>
    </row>
    <row r="177" spans="1:20" x14ac:dyDescent="0.25">
      <c r="A177" s="58" t="str">
        <f>IF(ISNUMBER(FIND("TWIS",E177)),VLOOKUP(SUBSTITUTE(E177,"TWIS","IWIS"),[1]CIFX_ECSG清單!A:B,2,0),IF(AND(ISNUMBER(FIND("T",LEFT(E177,2))),IF(LEN(E177)-LEN(SUBSTITUTE(E177,"T",""))&gt;1,FALSE,TRUE)),VLOOKUP(SUBSTITUTE(E177,"T",""),[1]CIFX_ECSG清單!A:B,2,0),VLOOKUP(E177,[1]CIFX_ECSG清單!A:B,2,0)))</f>
        <v>PROD</v>
      </c>
      <c r="B177" s="58" t="str">
        <f>_xlfn.IFNA(_xlfn.IFNA(VLOOKUP(E177,[1]PGMTRX!B:J,9,0),VLOOKUP(E177,[2]新服務功能!H:I,2,0)),VLOOKUP(E177,[1]CIFX_ECSG清單!A:B,2,0))</f>
        <v>新世代分行系統(NBS)</v>
      </c>
      <c r="C177" s="58" t="str">
        <f>IF(_xlfn.IFNA(VLOOKUP(E177,[1]新服務功能!H:H,1,0),"舊服務")&lt;&gt;"舊服務","新服務","舊服務")</f>
        <v>舊服務</v>
      </c>
      <c r="D177" s="58" t="s">
        <v>2371</v>
      </c>
      <c r="E177" s="42" t="s">
        <v>2431</v>
      </c>
      <c r="F177" s="42" t="s">
        <v>2432</v>
      </c>
      <c r="G177" s="42" t="s">
        <v>2433</v>
      </c>
      <c r="H177" s="59">
        <v>14</v>
      </c>
      <c r="I177" s="59" t="s">
        <v>2592</v>
      </c>
      <c r="J177" s="42" t="s">
        <v>688</v>
      </c>
      <c r="K177" s="42" t="s">
        <v>519</v>
      </c>
      <c r="L177" s="46" t="s">
        <v>2756</v>
      </c>
      <c r="M177" s="42">
        <v>11</v>
      </c>
      <c r="N177" s="42" t="s">
        <v>2375</v>
      </c>
      <c r="O177" s="42" t="s">
        <v>65</v>
      </c>
      <c r="P177" s="42"/>
      <c r="Q177" s="42" t="s">
        <v>689</v>
      </c>
      <c r="R177" s="42"/>
      <c r="S177" s="41" t="s">
        <v>522</v>
      </c>
      <c r="T177" s="41" t="str">
        <f>VLOOKUP(O177,全欄位查詢回傳參數!F:F,1,0)</f>
        <v>companyPhoneNumber</v>
      </c>
    </row>
    <row r="178" spans="1:20" x14ac:dyDescent="0.25">
      <c r="A178" s="58" t="str">
        <f>IF(ISNUMBER(FIND("TWIS",E178)),VLOOKUP(SUBSTITUTE(E178,"TWIS","IWIS"),[1]CIFX_ECSG清單!A:B,2,0),IF(AND(ISNUMBER(FIND("T",LEFT(E178,2))),IF(LEN(E178)-LEN(SUBSTITUTE(E178,"T",""))&gt;1,FALSE,TRUE)),VLOOKUP(SUBSTITUTE(E178,"T",""),[1]CIFX_ECSG清單!A:B,2,0),VLOOKUP(E178,[1]CIFX_ECSG清單!A:B,2,0)))</f>
        <v>PROD</v>
      </c>
      <c r="B178" s="58" t="str">
        <f>_xlfn.IFNA(_xlfn.IFNA(VLOOKUP(E178,[1]PGMTRX!B:J,9,0),VLOOKUP(E178,[2]新服務功能!H:I,2,0)),VLOOKUP(E178,[1]CIFX_ECSG清單!A:B,2,0))</f>
        <v>新世代分行系統(NBS)</v>
      </c>
      <c r="C178" s="58" t="str">
        <f>IF(_xlfn.IFNA(VLOOKUP(E178,[1]新服務功能!H:H,1,0),"舊服務")&lt;&gt;"舊服務","新服務","舊服務")</f>
        <v>舊服務</v>
      </c>
      <c r="D178" s="58" t="s">
        <v>2593</v>
      </c>
      <c r="E178" s="42" t="s">
        <v>2743</v>
      </c>
      <c r="F178" s="42" t="s">
        <v>2432</v>
      </c>
      <c r="G178" s="42" t="s">
        <v>2433</v>
      </c>
      <c r="H178" s="59">
        <v>15</v>
      </c>
      <c r="I178" s="59" t="s">
        <v>2370</v>
      </c>
      <c r="J178" s="42" t="s">
        <v>688</v>
      </c>
      <c r="K178" s="42" t="s">
        <v>2757</v>
      </c>
      <c r="L178" s="46" t="s">
        <v>2440</v>
      </c>
      <c r="M178" s="42">
        <v>6</v>
      </c>
      <c r="N178" s="42" t="s">
        <v>2595</v>
      </c>
      <c r="O178" s="42" t="s">
        <v>67</v>
      </c>
      <c r="P178" s="42"/>
      <c r="Q178" s="42" t="s">
        <v>689</v>
      </c>
      <c r="R178" s="42"/>
      <c r="S178" s="41" t="s">
        <v>525</v>
      </c>
      <c r="T178" s="41" t="str">
        <f>VLOOKUP(O178,全欄位查詢回傳參數!F:F,1,0)</f>
        <v>companyExtensionNumber</v>
      </c>
    </row>
    <row r="179" spans="1:20" hidden="1" x14ac:dyDescent="0.25">
      <c r="A179" s="58" t="str">
        <f>IF(ISNUMBER(FIND("TWIS",E179)),VLOOKUP(SUBSTITUTE(E179,"TWIS","IWIS"),[1]CIFX_ECSG清單!A:B,2,0),IF(AND(ISNUMBER(FIND("T",LEFT(E179,2))),IF(LEN(E179)-LEN(SUBSTITUTE(E179,"T",""))&gt;1,FALSE,TRUE)),VLOOKUP(SUBSTITUTE(E179,"T",""),[1]CIFX_ECSG清單!A:B,2,0),VLOOKUP(E179,[1]CIFX_ECSG清單!A:B,2,0)))</f>
        <v>PROD</v>
      </c>
      <c r="B179" s="58" t="str">
        <f>_xlfn.IFNA(_xlfn.IFNA(VLOOKUP(E179,[1]PGMTRX!B:J,9,0),VLOOKUP(E179,[2]新服務功能!H:I,2,0)),VLOOKUP(E179,[1]CIFX_ECSG清單!A:B,2,0))</f>
        <v>金融業務集中服務中心系統-匯款(RIPS)</v>
      </c>
      <c r="C179" s="58" t="str">
        <f>IF(_xlfn.IFNA(VLOOKUP(E179,[1]新服務功能!H:H,1,0),"舊服務")&lt;&gt;"舊服務","新服務","舊服務")</f>
        <v>舊服務</v>
      </c>
      <c r="D179" s="58" t="s">
        <v>2593</v>
      </c>
      <c r="E179" s="42" t="s">
        <v>2758</v>
      </c>
      <c r="F179" s="42" t="s">
        <v>2759</v>
      </c>
      <c r="G179" s="42" t="s">
        <v>2760</v>
      </c>
      <c r="H179" s="59">
        <v>1</v>
      </c>
      <c r="I179" s="59" t="s">
        <v>2579</v>
      </c>
      <c r="J179" s="42" t="s">
        <v>709</v>
      </c>
      <c r="K179" s="42" t="s">
        <v>709</v>
      </c>
      <c r="L179" s="42" t="s">
        <v>2761</v>
      </c>
      <c r="M179" s="42">
        <v>10</v>
      </c>
      <c r="N179" s="42" t="s">
        <v>2375</v>
      </c>
      <c r="O179" s="42" t="s">
        <v>123</v>
      </c>
      <c r="P179" s="42"/>
      <c r="Q179" s="42" t="s">
        <v>2653</v>
      </c>
      <c r="R179" s="42"/>
      <c r="S179" s="41" t="s">
        <v>274</v>
      </c>
      <c r="T179" s="41"/>
    </row>
    <row r="180" spans="1:20" hidden="1" x14ac:dyDescent="0.25">
      <c r="A180" s="58" t="str">
        <f>IF(ISNUMBER(FIND("TWIS",E180)),VLOOKUP(SUBSTITUTE(E180,"TWIS","IWIS"),[1]CIFX_ECSG清單!A:B,2,0),IF(AND(ISNUMBER(FIND("T",LEFT(E180,2))),IF(LEN(E180)-LEN(SUBSTITUTE(E180,"T",""))&gt;1,FALSE,TRUE)),VLOOKUP(SUBSTITUTE(E180,"T",""),[1]CIFX_ECSG清單!A:B,2,0),VLOOKUP(E180,[1]CIFX_ECSG清單!A:B,2,0)))</f>
        <v>PROD</v>
      </c>
      <c r="B180" s="58" t="str">
        <f>_xlfn.IFNA(_xlfn.IFNA(VLOOKUP(E180,[1]PGMTRX!B:J,9,0),VLOOKUP(E180,[2]新服務功能!H:I,2,0)),VLOOKUP(E180,[1]CIFX_ECSG清單!A:B,2,0))</f>
        <v>金融業務集中服務中心系統-匯款(RIPS)</v>
      </c>
      <c r="C180" s="58" t="str">
        <f>IF(_xlfn.IFNA(VLOOKUP(E180,[1]新服務功能!H:H,1,0),"舊服務")&lt;&gt;"舊服務","新服務","舊服務")</f>
        <v>舊服務</v>
      </c>
      <c r="D180" s="58" t="s">
        <v>2722</v>
      </c>
      <c r="E180" s="42" t="s">
        <v>2758</v>
      </c>
      <c r="F180" s="42" t="s">
        <v>2759</v>
      </c>
      <c r="G180" s="42" t="s">
        <v>2762</v>
      </c>
      <c r="H180" s="59">
        <v>2</v>
      </c>
      <c r="I180" s="59" t="s">
        <v>2579</v>
      </c>
      <c r="J180" s="42" t="s">
        <v>2763</v>
      </c>
      <c r="K180" s="42" t="s">
        <v>2606</v>
      </c>
      <c r="L180" s="42" t="s">
        <v>2764</v>
      </c>
      <c r="M180" s="42">
        <v>13</v>
      </c>
      <c r="N180" s="42" t="s">
        <v>2595</v>
      </c>
      <c r="O180" s="42" t="s">
        <v>2765</v>
      </c>
      <c r="P180" s="42"/>
      <c r="Q180" s="42"/>
      <c r="R180" s="42"/>
      <c r="S180" s="41"/>
      <c r="T180" s="41"/>
    </row>
    <row r="181" spans="1:20" hidden="1" x14ac:dyDescent="0.25">
      <c r="A181" s="58" t="str">
        <f>IF(ISNUMBER(FIND("TWIS",E181)),VLOOKUP(SUBSTITUTE(E181,"TWIS","IWIS"),[1]CIFX_ECSG清單!A:B,2,0),IF(AND(ISNUMBER(FIND("T",LEFT(E181,2))),IF(LEN(E181)-LEN(SUBSTITUTE(E181,"T",""))&gt;1,FALSE,TRUE)),VLOOKUP(SUBSTITUTE(E181,"T",""),[1]CIFX_ECSG清單!A:B,2,0),VLOOKUP(E181,[1]CIFX_ECSG清單!A:B,2,0)))</f>
        <v>PROD</v>
      </c>
      <c r="B181" s="58" t="str">
        <f>_xlfn.IFNA(_xlfn.IFNA(VLOOKUP(E181,[1]PGMTRX!B:J,9,0),VLOOKUP(E181,[2]新服務功能!H:I,2,0)),VLOOKUP(E181,[1]CIFX_ECSG清單!A:B,2,0))</f>
        <v>金融業務集中服務中心系統-匯款(RIPS)</v>
      </c>
      <c r="C181" s="58" t="str">
        <f>IF(_xlfn.IFNA(VLOOKUP(E181,[1]新服務功能!H:H,1,0),"舊服務")&lt;&gt;"舊服務","新服務","舊服務")</f>
        <v>舊服務</v>
      </c>
      <c r="D181" s="58" t="s">
        <v>2371</v>
      </c>
      <c r="E181" s="42" t="s">
        <v>2758</v>
      </c>
      <c r="F181" s="42" t="s">
        <v>2759</v>
      </c>
      <c r="G181" s="42" t="s">
        <v>2766</v>
      </c>
      <c r="H181" s="59">
        <v>1</v>
      </c>
      <c r="I181" s="59" t="s">
        <v>2370</v>
      </c>
      <c r="J181" s="42" t="s">
        <v>667</v>
      </c>
      <c r="K181" s="42" t="s">
        <v>2497</v>
      </c>
      <c r="L181" s="42" t="s">
        <v>2767</v>
      </c>
      <c r="M181" s="42">
        <v>10</v>
      </c>
      <c r="N181" s="42" t="s">
        <v>2375</v>
      </c>
      <c r="O181" s="42" t="s">
        <v>123</v>
      </c>
      <c r="P181" s="42"/>
      <c r="Q181" s="42" t="s">
        <v>2417</v>
      </c>
      <c r="R181" s="42"/>
      <c r="S181" s="41" t="s">
        <v>274</v>
      </c>
      <c r="T181" s="41"/>
    </row>
    <row r="182" spans="1:20" hidden="1" x14ac:dyDescent="0.25">
      <c r="A182" s="58" t="str">
        <f>IF(ISNUMBER(FIND("TWIS",E182)),VLOOKUP(SUBSTITUTE(E182,"TWIS","IWIS"),[1]CIFX_ECSG清單!A:B,2,0),IF(AND(ISNUMBER(FIND("T",LEFT(E182,2))),IF(LEN(E182)-LEN(SUBSTITUTE(E182,"T",""))&gt;1,FALSE,TRUE)),VLOOKUP(SUBSTITUTE(E182,"T",""),[1]CIFX_ECSG清單!A:B,2,0),VLOOKUP(E182,[1]CIFX_ECSG清單!A:B,2,0)))</f>
        <v>PROD</v>
      </c>
      <c r="B182" s="58" t="str">
        <f>_xlfn.IFNA(_xlfn.IFNA(VLOOKUP(E182,[1]PGMTRX!B:J,9,0),VLOOKUP(E182,[2]新服務功能!H:I,2,0)),VLOOKUP(E182,[1]CIFX_ECSG清單!A:B,2,0))</f>
        <v>金融業務集中服務中心系統-匯款(RIPS)</v>
      </c>
      <c r="C182" s="58" t="str">
        <f>IF(_xlfn.IFNA(VLOOKUP(E182,[1]新服務功能!H:H,1,0),"舊服務")&lt;&gt;"舊服務","新服務","舊服務")</f>
        <v>舊服務</v>
      </c>
      <c r="D182" s="58" t="s">
        <v>2371</v>
      </c>
      <c r="E182" s="42" t="s">
        <v>2758</v>
      </c>
      <c r="F182" s="42" t="s">
        <v>2759</v>
      </c>
      <c r="G182" s="42" t="s">
        <v>2768</v>
      </c>
      <c r="H182" s="59">
        <v>2</v>
      </c>
      <c r="I182" s="59" t="s">
        <v>2592</v>
      </c>
      <c r="J182" s="42" t="s">
        <v>382</v>
      </c>
      <c r="K182" s="42" t="s">
        <v>2396</v>
      </c>
      <c r="L182" s="42" t="s">
        <v>2769</v>
      </c>
      <c r="M182" s="42">
        <v>80</v>
      </c>
      <c r="N182" s="42" t="s">
        <v>2375</v>
      </c>
      <c r="O182" s="42" t="s">
        <v>47</v>
      </c>
      <c r="P182" s="42"/>
      <c r="Q182" s="42" t="s">
        <v>360</v>
      </c>
      <c r="R182" s="42"/>
      <c r="S182" s="41" t="s">
        <v>361</v>
      </c>
      <c r="T182" s="41"/>
    </row>
    <row r="183" spans="1:20" hidden="1" x14ac:dyDescent="0.25">
      <c r="A183" s="58" t="str">
        <f>IF(ISNUMBER(FIND("TWIS",E183)),VLOOKUP(SUBSTITUTE(E183,"TWIS","IWIS"),[1]CIFX_ECSG清單!A:B,2,0),IF(AND(ISNUMBER(FIND("T",LEFT(E183,2))),IF(LEN(E183)-LEN(SUBSTITUTE(E183,"T",""))&gt;1,FALSE,TRUE)),VLOOKUP(SUBSTITUTE(E183,"T",""),[1]CIFX_ECSG清單!A:B,2,0),VLOOKUP(E183,[1]CIFX_ECSG清單!A:B,2,0)))</f>
        <v>PROD</v>
      </c>
      <c r="B183" s="58" t="str">
        <f>_xlfn.IFNA(_xlfn.IFNA(VLOOKUP(E183,[1]PGMTRX!B:J,9,0),VLOOKUP(E183,[2]新服務功能!H:I,2,0)),VLOOKUP(E183,[1]CIFX_ECSG清單!A:B,2,0))</f>
        <v>金融業務集中服務中心系統-匯款(RIPS)</v>
      </c>
      <c r="C183" s="58" t="str">
        <f>IF(_xlfn.IFNA(VLOOKUP(E183,[1]新服務功能!H:H,1,0),"舊服務")&lt;&gt;"舊服務","新服務","舊服務")</f>
        <v>舊服務</v>
      </c>
      <c r="D183" s="58" t="s">
        <v>2593</v>
      </c>
      <c r="E183" s="42" t="s">
        <v>2758</v>
      </c>
      <c r="F183" s="42" t="s">
        <v>2759</v>
      </c>
      <c r="G183" s="42" t="s">
        <v>2768</v>
      </c>
      <c r="H183" s="59">
        <v>3</v>
      </c>
      <c r="I183" s="59" t="s">
        <v>2370</v>
      </c>
      <c r="J183" s="42" t="s">
        <v>508</v>
      </c>
      <c r="K183" s="42" t="s">
        <v>508</v>
      </c>
      <c r="L183" s="42" t="s">
        <v>2770</v>
      </c>
      <c r="M183" s="42">
        <v>11</v>
      </c>
      <c r="N183" s="42" t="s">
        <v>2595</v>
      </c>
      <c r="O183" s="42" t="s">
        <v>51</v>
      </c>
      <c r="P183" s="42"/>
      <c r="Q183" s="42" t="s">
        <v>510</v>
      </c>
      <c r="R183" s="42"/>
      <c r="S183" s="41" t="s">
        <v>511</v>
      </c>
      <c r="T183" s="41"/>
    </row>
    <row r="184" spans="1:20" hidden="1" x14ac:dyDescent="0.25">
      <c r="A184" s="58" t="str">
        <f>IF(ISNUMBER(FIND("TWIS",E184)),VLOOKUP(SUBSTITUTE(E184,"TWIS","IWIS"),[1]CIFX_ECSG清單!A:B,2,0),IF(AND(ISNUMBER(FIND("T",LEFT(E184,2))),IF(LEN(E184)-LEN(SUBSTITUTE(E184,"T",""))&gt;1,FALSE,TRUE)),VLOOKUP(SUBSTITUTE(E184,"T",""),[1]CIFX_ECSG清單!A:B,2,0),VLOOKUP(E184,[1]CIFX_ECSG清單!A:B,2,0)))</f>
        <v>PROD</v>
      </c>
      <c r="B184" s="58" t="str">
        <f>_xlfn.IFNA(_xlfn.IFNA(VLOOKUP(E184,[1]PGMTRX!B:J,9,0),VLOOKUP(E184,[2]新服務功能!H:I,2,0)),VLOOKUP(E184,[1]CIFX_ECSG清單!A:B,2,0))</f>
        <v>金融業務集中服務中心系統-匯款(RIPS)</v>
      </c>
      <c r="C184" s="58" t="str">
        <f>IF(_xlfn.IFNA(VLOOKUP(E184,[1]新服務功能!H:H,1,0),"舊服務")&lt;&gt;"舊服務","新服務","舊服務")</f>
        <v>舊服務</v>
      </c>
      <c r="D184" s="58" t="s">
        <v>2371</v>
      </c>
      <c r="E184" s="42" t="s">
        <v>2771</v>
      </c>
      <c r="F184" s="42" t="s">
        <v>2759</v>
      </c>
      <c r="G184" s="42" t="s">
        <v>2768</v>
      </c>
      <c r="H184" s="59">
        <v>4</v>
      </c>
      <c r="I184" s="59" t="s">
        <v>2370</v>
      </c>
      <c r="J184" s="42" t="s">
        <v>512</v>
      </c>
      <c r="K184" s="42" t="s">
        <v>2437</v>
      </c>
      <c r="L184" s="42" t="s">
        <v>2772</v>
      </c>
      <c r="M184" s="42">
        <v>11</v>
      </c>
      <c r="N184" s="42" t="s">
        <v>2595</v>
      </c>
      <c r="O184" s="42" t="s">
        <v>53</v>
      </c>
      <c r="P184" s="42"/>
      <c r="Q184" s="42" t="s">
        <v>678</v>
      </c>
      <c r="R184" s="42" t="s">
        <v>2753</v>
      </c>
      <c r="S184" s="41" t="s">
        <v>514</v>
      </c>
      <c r="T184" s="41"/>
    </row>
    <row r="185" spans="1:20" hidden="1" x14ac:dyDescent="0.25">
      <c r="A185" s="58" t="str">
        <f>IF(ISNUMBER(FIND("TWIS",E185)),VLOOKUP(SUBSTITUTE(E185,"TWIS","IWIS"),[1]CIFX_ECSG清單!A:B,2,0),IF(AND(ISNUMBER(FIND("T",LEFT(E185,2))),IF(LEN(E185)-LEN(SUBSTITUTE(E185,"T",""))&gt;1,FALSE,TRUE)),VLOOKUP(SUBSTITUTE(E185,"T",""),[1]CIFX_ECSG清單!A:B,2,0),VLOOKUP(E185,[1]CIFX_ECSG清單!A:B,2,0)))</f>
        <v>PROD</v>
      </c>
      <c r="B185" s="58" t="str">
        <f>_xlfn.IFNA(_xlfn.IFNA(VLOOKUP(E185,[1]PGMTRX!B:J,9,0),VLOOKUP(E185,[2]新服務功能!H:I,2,0)),VLOOKUP(E185,[1]CIFX_ECSG清單!A:B,2,0))</f>
        <v>金融業務集中服務中心系統-匯款(RIPS)</v>
      </c>
      <c r="C185" s="58" t="str">
        <f>IF(_xlfn.IFNA(VLOOKUP(E185,[1]新服務功能!H:H,1,0),"舊服務")&lt;&gt;"舊服務","新服務","舊服務")</f>
        <v>舊服務</v>
      </c>
      <c r="D185" s="58" t="s">
        <v>2593</v>
      </c>
      <c r="E185" s="42" t="s">
        <v>2758</v>
      </c>
      <c r="F185" s="42" t="s">
        <v>2759</v>
      </c>
      <c r="G185" s="42" t="s">
        <v>2768</v>
      </c>
      <c r="H185" s="59">
        <v>5</v>
      </c>
      <c r="I185" s="59" t="s">
        <v>2370</v>
      </c>
      <c r="J185" s="42" t="s">
        <v>512</v>
      </c>
      <c r="K185" s="42" t="s">
        <v>2438</v>
      </c>
      <c r="L185" s="42" t="s">
        <v>2772</v>
      </c>
      <c r="M185" s="42">
        <v>4</v>
      </c>
      <c r="N185" s="42" t="s">
        <v>2375</v>
      </c>
      <c r="O185" s="42" t="s">
        <v>55</v>
      </c>
      <c r="P185" s="42"/>
      <c r="Q185" s="42" t="s">
        <v>678</v>
      </c>
      <c r="R185" s="42" t="s">
        <v>2773</v>
      </c>
      <c r="S185" s="41" t="s">
        <v>518</v>
      </c>
      <c r="T185" s="41"/>
    </row>
    <row r="186" spans="1:20" hidden="1" x14ac:dyDescent="0.25">
      <c r="A186" s="58" t="str">
        <f>IF(ISNUMBER(FIND("TWIS",E186)),VLOOKUP(SUBSTITUTE(E186,"TWIS","IWIS"),[1]CIFX_ECSG清單!A:B,2,0),IF(AND(ISNUMBER(FIND("T",LEFT(E186,2))),IF(LEN(E186)-LEN(SUBSTITUTE(E186,"T",""))&gt;1,FALSE,TRUE)),VLOOKUP(SUBSTITUTE(E186,"T",""),[1]CIFX_ECSG清單!A:B,2,0),VLOOKUP(E186,[1]CIFX_ECSG清單!A:B,2,0)))</f>
        <v>PROD</v>
      </c>
      <c r="B186" s="58" t="str">
        <f>_xlfn.IFNA(_xlfn.IFNA(VLOOKUP(E186,[1]PGMTRX!B:J,9,0),VLOOKUP(E186,[2]新服務功能!H:I,2,0)),VLOOKUP(E186,[1]CIFX_ECSG清單!A:B,2,0))</f>
        <v>金融業務集中服務中心系統-匯款(RIPS)</v>
      </c>
      <c r="C186" s="58" t="str">
        <f>IF(_xlfn.IFNA(VLOOKUP(E186,[1]新服務功能!H:H,1,0),"舊服務")&lt;&gt;"舊服務","新服務","舊服務")</f>
        <v>舊服務</v>
      </c>
      <c r="D186" s="58" t="s">
        <v>2371</v>
      </c>
      <c r="E186" s="42" t="s">
        <v>2774</v>
      </c>
      <c r="F186" s="42" t="s">
        <v>2759</v>
      </c>
      <c r="G186" s="42" t="s">
        <v>2768</v>
      </c>
      <c r="H186" s="59">
        <v>6</v>
      </c>
      <c r="I186" s="59" t="s">
        <v>2592</v>
      </c>
      <c r="J186" s="42" t="s">
        <v>793</v>
      </c>
      <c r="K186" s="42" t="s">
        <v>2775</v>
      </c>
      <c r="L186" s="42" t="s">
        <v>2776</v>
      </c>
      <c r="M186" s="42">
        <v>11</v>
      </c>
      <c r="N186" s="42" t="s">
        <v>2375</v>
      </c>
      <c r="O186" s="42" t="s">
        <v>59</v>
      </c>
      <c r="P186" s="42"/>
      <c r="Q186" s="42" t="s">
        <v>682</v>
      </c>
      <c r="R186" s="42"/>
      <c r="S186" s="41" t="s">
        <v>529</v>
      </c>
      <c r="T186" s="41"/>
    </row>
    <row r="187" spans="1:20" hidden="1" x14ac:dyDescent="0.25">
      <c r="A187" s="58" t="str">
        <f>IF(ISNUMBER(FIND("TWIS",E187)),VLOOKUP(SUBSTITUTE(E187,"TWIS","IWIS"),[1]CIFX_ECSG清單!A:B,2,0),IF(AND(ISNUMBER(FIND("T",LEFT(E187,2))),IF(LEN(E187)-LEN(SUBSTITUTE(E187,"T",""))&gt;1,FALSE,TRUE)),VLOOKUP(SUBSTITUTE(E187,"T",""),[1]CIFX_ECSG清單!A:B,2,0),VLOOKUP(E187,[1]CIFX_ECSG清單!A:B,2,0)))</f>
        <v>PROD</v>
      </c>
      <c r="B187" s="58" t="str">
        <f>_xlfn.IFNA(_xlfn.IFNA(VLOOKUP(E187,[1]PGMTRX!B:J,9,0),VLOOKUP(E187,[2]新服務功能!H:I,2,0)),VLOOKUP(E187,[1]CIFX_ECSG清單!A:B,2,0))</f>
        <v>金融業務集中服務中心系統-匯款(RIPS)</v>
      </c>
      <c r="C187" s="58" t="str">
        <f>IF(_xlfn.IFNA(VLOOKUP(E187,[1]新服務功能!H:H,1,0),"舊服務")&lt;&gt;"舊服務","新服務","舊服務")</f>
        <v>舊服務</v>
      </c>
      <c r="D187" s="58" t="s">
        <v>2371</v>
      </c>
      <c r="E187" s="42" t="s">
        <v>2758</v>
      </c>
      <c r="F187" s="42" t="s">
        <v>2759</v>
      </c>
      <c r="G187" s="42" t="s">
        <v>2777</v>
      </c>
      <c r="H187" s="59">
        <v>7</v>
      </c>
      <c r="I187" s="59" t="s">
        <v>2370</v>
      </c>
      <c r="J187" s="42" t="s">
        <v>631</v>
      </c>
      <c r="K187" s="42" t="s">
        <v>2418</v>
      </c>
      <c r="L187" s="42" t="s">
        <v>2778</v>
      </c>
      <c r="M187" s="42">
        <v>11</v>
      </c>
      <c r="N187" s="42" t="s">
        <v>2375</v>
      </c>
      <c r="O187" s="42" t="s">
        <v>125</v>
      </c>
      <c r="P187" s="42"/>
      <c r="Q187" s="42" t="s">
        <v>2779</v>
      </c>
      <c r="R187" s="42"/>
      <c r="S187" s="41" t="s">
        <v>634</v>
      </c>
      <c r="T187" s="41"/>
    </row>
    <row r="188" spans="1:20" hidden="1" x14ac:dyDescent="0.25">
      <c r="A188" s="58" t="str">
        <f>IF(ISNUMBER(FIND("TWIS",E188)),VLOOKUP(SUBSTITUTE(E188,"TWIS","IWIS"),[1]CIFX_ECSG清單!A:B,2,0),IF(AND(ISNUMBER(FIND("T",LEFT(E188,2))),IF(LEN(E188)-LEN(SUBSTITUTE(E188,"T",""))&gt;1,FALSE,TRUE)),VLOOKUP(SUBSTITUTE(E188,"T",""),[1]CIFX_ECSG清單!A:B,2,0),VLOOKUP(E188,[1]CIFX_ECSG清單!A:B,2,0)))</f>
        <v>PROD</v>
      </c>
      <c r="B188" s="58" t="str">
        <f>_xlfn.IFNA(_xlfn.IFNA(VLOOKUP(E188,[1]PGMTRX!B:J,9,0),VLOOKUP(E188,[2]新服務功能!H:I,2,0)),VLOOKUP(E188,[1]CIFX_ECSG清單!A:B,2,0))</f>
        <v>金融業務集中服務中心系統-匯款(RIPS)</v>
      </c>
      <c r="C188" s="58" t="str">
        <f>IF(_xlfn.IFNA(VLOOKUP(E188,[1]新服務功能!H:H,1,0),"舊服務")&lt;&gt;"舊服務","新服務","舊服務")</f>
        <v>舊服務</v>
      </c>
      <c r="D188" s="58" t="s">
        <v>2371</v>
      </c>
      <c r="E188" s="42" t="s">
        <v>2758</v>
      </c>
      <c r="F188" s="42" t="s">
        <v>2759</v>
      </c>
      <c r="G188" s="42" t="s">
        <v>2768</v>
      </c>
      <c r="H188" s="59">
        <v>8</v>
      </c>
      <c r="I188" s="59" t="s">
        <v>2370</v>
      </c>
      <c r="J188" s="42" t="s">
        <v>2780</v>
      </c>
      <c r="K188" s="42" t="s">
        <v>2780</v>
      </c>
      <c r="L188" s="42" t="s">
        <v>2781</v>
      </c>
      <c r="M188" s="42">
        <v>11</v>
      </c>
      <c r="N188" s="42" t="s">
        <v>2375</v>
      </c>
      <c r="O188" s="42" t="s">
        <v>65</v>
      </c>
      <c r="P188" s="42"/>
      <c r="Q188" s="42" t="s">
        <v>2782</v>
      </c>
      <c r="R188" s="42"/>
      <c r="S188" s="41" t="s">
        <v>522</v>
      </c>
      <c r="T188" s="41"/>
    </row>
    <row r="189" spans="1:20" hidden="1" x14ac:dyDescent="0.25">
      <c r="A189" s="58" t="str">
        <f>IF(ISNUMBER(FIND("TWIS",E189)),VLOOKUP(SUBSTITUTE(E189,"TWIS","IWIS"),[1]CIFX_ECSG清單!A:B,2,0),IF(AND(ISNUMBER(FIND("T",LEFT(E189,2))),IF(LEN(E189)-LEN(SUBSTITUTE(E189,"T",""))&gt;1,FALSE,TRUE)),VLOOKUP(SUBSTITUTE(E189,"T",""),[1]CIFX_ECSG清單!A:B,2,0),VLOOKUP(E189,[1]CIFX_ECSG清單!A:B,2,0)))</f>
        <v>PROD</v>
      </c>
      <c r="B189" s="58" t="str">
        <f>_xlfn.IFNA(_xlfn.IFNA(VLOOKUP(E189,[1]PGMTRX!B:J,9,0),VLOOKUP(E189,[2]新服務功能!H:I,2,0)),VLOOKUP(E189,[1]CIFX_ECSG清單!A:B,2,0))</f>
        <v>金融業務集中服務中心系統-匯款(RIPS)</v>
      </c>
      <c r="C189" s="58" t="str">
        <f>IF(_xlfn.IFNA(VLOOKUP(E189,[1]新服務功能!H:H,1,0),"舊服務")&lt;&gt;"舊服務","新服務","舊服務")</f>
        <v>舊服務</v>
      </c>
      <c r="D189" s="58" t="s">
        <v>2593</v>
      </c>
      <c r="E189" s="42" t="s">
        <v>2758</v>
      </c>
      <c r="F189" s="42" t="s">
        <v>2759</v>
      </c>
      <c r="G189" s="42" t="s">
        <v>2768</v>
      </c>
      <c r="H189" s="59">
        <v>9</v>
      </c>
      <c r="I189" s="59" t="s">
        <v>2370</v>
      </c>
      <c r="J189" s="42" t="s">
        <v>2696</v>
      </c>
      <c r="K189" s="42" t="s">
        <v>2696</v>
      </c>
      <c r="L189" s="42" t="s">
        <v>2781</v>
      </c>
      <c r="M189" s="42">
        <v>6</v>
      </c>
      <c r="N189" s="42" t="s">
        <v>2720</v>
      </c>
      <c r="O189" s="42" t="s">
        <v>67</v>
      </c>
      <c r="P189" s="42"/>
      <c r="Q189" s="42" t="s">
        <v>2782</v>
      </c>
      <c r="R189" s="42"/>
      <c r="S189" s="41" t="s">
        <v>525</v>
      </c>
      <c r="T189" s="41"/>
    </row>
    <row r="190" spans="1:20" hidden="1" x14ac:dyDescent="0.25">
      <c r="A190" s="58" t="str">
        <f>IF(ISNUMBER(FIND("TWIS",E190)),VLOOKUP(SUBSTITUTE(E190,"TWIS","IWIS"),[1]CIFX_ECSG清單!A:B,2,0),IF(AND(ISNUMBER(FIND("T",LEFT(E190,2))),IF(LEN(E190)-LEN(SUBSTITUTE(E190,"T",""))&gt;1,FALSE,TRUE)),VLOOKUP(SUBSTITUTE(E190,"T",""),[1]CIFX_ECSG清單!A:B,2,0),VLOOKUP(E190,[1]CIFX_ECSG清單!A:B,2,0)))</f>
        <v>PROD</v>
      </c>
      <c r="B190" s="58" t="str">
        <f>_xlfn.IFNA(_xlfn.IFNA(VLOOKUP(E190,[1]PGMTRX!B:J,9,0),VLOOKUP(E190,[2]新服務功能!H:I,2,0)),VLOOKUP(E190,[1]CIFX_ECSG清單!A:B,2,0))</f>
        <v>金融業務集中服務中心系統-匯款(RIPS)</v>
      </c>
      <c r="C190" s="58" t="str">
        <f>IF(_xlfn.IFNA(VLOOKUP(E190,[1]新服務功能!H:H,1,0),"舊服務")&lt;&gt;"舊服務","新服務","舊服務")</f>
        <v>舊服務</v>
      </c>
      <c r="D190" s="58" t="s">
        <v>2371</v>
      </c>
      <c r="E190" s="42" t="s">
        <v>2758</v>
      </c>
      <c r="F190" s="42" t="s">
        <v>2759</v>
      </c>
      <c r="G190" s="42" t="s">
        <v>2768</v>
      </c>
      <c r="H190" s="59">
        <v>10</v>
      </c>
      <c r="I190" s="59" t="s">
        <v>2370</v>
      </c>
      <c r="J190" s="42" t="s">
        <v>2783</v>
      </c>
      <c r="K190" s="42" t="s">
        <v>2437</v>
      </c>
      <c r="L190" s="42" t="s">
        <v>2784</v>
      </c>
      <c r="M190" s="42">
        <v>11</v>
      </c>
      <c r="N190" s="42" t="s">
        <v>2375</v>
      </c>
      <c r="O190" s="42" t="s">
        <v>53</v>
      </c>
      <c r="P190" s="42"/>
      <c r="Q190" s="42" t="s">
        <v>2785</v>
      </c>
      <c r="R190" s="42" t="s">
        <v>2786</v>
      </c>
      <c r="S190" s="41" t="s">
        <v>514</v>
      </c>
      <c r="T190" s="41"/>
    </row>
    <row r="191" spans="1:20" hidden="1" x14ac:dyDescent="0.25">
      <c r="A191" s="58" t="str">
        <f>IF(ISNUMBER(FIND("TWIS",E191)),VLOOKUP(SUBSTITUTE(E191,"TWIS","IWIS"),[1]CIFX_ECSG清單!A:B,2,0),IF(AND(ISNUMBER(FIND("T",LEFT(E191,2))),IF(LEN(E191)-LEN(SUBSTITUTE(E191,"T",""))&gt;1,FALSE,TRUE)),VLOOKUP(SUBSTITUTE(E191,"T",""),[1]CIFX_ECSG清單!A:B,2,0),VLOOKUP(E191,[1]CIFX_ECSG清單!A:B,2,0)))</f>
        <v>PROD</v>
      </c>
      <c r="B191" s="58" t="str">
        <f>_xlfn.IFNA(_xlfn.IFNA(VLOOKUP(E191,[1]PGMTRX!B:J,9,0),VLOOKUP(E191,[2]新服務功能!H:I,2,0)),VLOOKUP(E191,[1]CIFX_ECSG清單!A:B,2,0))</f>
        <v>金融業務集中服務中心系統-匯款(RIPS)</v>
      </c>
      <c r="C191" s="58" t="str">
        <f>IF(_xlfn.IFNA(VLOOKUP(E191,[1]新服務功能!H:H,1,0),"舊服務")&lt;&gt;"舊服務","新服務","舊服務")</f>
        <v>舊服務</v>
      </c>
      <c r="D191" s="58" t="s">
        <v>2371</v>
      </c>
      <c r="E191" s="42" t="s">
        <v>2758</v>
      </c>
      <c r="F191" s="42" t="s">
        <v>2759</v>
      </c>
      <c r="G191" s="42" t="s">
        <v>2768</v>
      </c>
      <c r="H191" s="59">
        <v>11</v>
      </c>
      <c r="I191" s="59" t="s">
        <v>2370</v>
      </c>
      <c r="J191" s="42" t="s">
        <v>2783</v>
      </c>
      <c r="K191" s="42" t="s">
        <v>2438</v>
      </c>
      <c r="L191" s="42" t="s">
        <v>2784</v>
      </c>
      <c r="M191" s="42">
        <v>6</v>
      </c>
      <c r="N191" s="42" t="s">
        <v>2375</v>
      </c>
      <c r="O191" s="42" t="s">
        <v>55</v>
      </c>
      <c r="P191" s="42"/>
      <c r="Q191" s="42" t="s">
        <v>2785</v>
      </c>
      <c r="R191" s="42" t="s">
        <v>2787</v>
      </c>
      <c r="S191" s="41" t="s">
        <v>518</v>
      </c>
      <c r="T191" s="41"/>
    </row>
    <row r="192" spans="1:20" hidden="1" x14ac:dyDescent="0.25">
      <c r="A192" s="58" t="str">
        <f>IF(ISNUMBER(FIND("TWIS",E192)),VLOOKUP(SUBSTITUTE(E192,"TWIS","IWIS"),[1]CIFX_ECSG清單!A:B,2,0),IF(AND(ISNUMBER(FIND("T",LEFT(E192,2))),IF(LEN(E192)-LEN(SUBSTITUTE(E192,"T",""))&gt;1,FALSE,TRUE)),VLOOKUP(SUBSTITUTE(E192,"T",""),[1]CIFX_ECSG清單!A:B,2,0),VLOOKUP(E192,[1]CIFX_ECSG清單!A:B,2,0)))</f>
        <v>PROD</v>
      </c>
      <c r="B192" s="58" t="str">
        <f>_xlfn.IFNA(_xlfn.IFNA(VLOOKUP(E192,[1]PGMTRX!B:J,9,0),VLOOKUP(E192,[2]新服務功能!H:I,2,0)),VLOOKUP(E192,[1]CIFX_ECSG清單!A:B,2,0))</f>
        <v>金融業務集中服務中心系統-匯款(RIPS)</v>
      </c>
      <c r="C192" s="58" t="str">
        <f>IF(_xlfn.IFNA(VLOOKUP(E192,[1]新服務功能!H:H,1,0),"舊服務")&lt;&gt;"舊服務","新服務","舊服務")</f>
        <v>舊服務</v>
      </c>
      <c r="D192" s="58" t="s">
        <v>2371</v>
      </c>
      <c r="E192" s="42" t="s">
        <v>2758</v>
      </c>
      <c r="F192" s="42" t="s">
        <v>2759</v>
      </c>
      <c r="G192" s="42" t="s">
        <v>2768</v>
      </c>
      <c r="H192" s="59">
        <v>12</v>
      </c>
      <c r="I192" s="59" t="s">
        <v>2370</v>
      </c>
      <c r="J192" s="42" t="s">
        <v>2788</v>
      </c>
      <c r="K192" s="42" t="s">
        <v>2789</v>
      </c>
      <c r="L192" s="42" t="s">
        <v>2790</v>
      </c>
      <c r="M192" s="42">
        <v>11</v>
      </c>
      <c r="N192" s="42" t="s">
        <v>2375</v>
      </c>
      <c r="O192" s="42" t="s">
        <v>59</v>
      </c>
      <c r="P192" s="42"/>
      <c r="Q192" s="42" t="s">
        <v>633</v>
      </c>
      <c r="R192" s="42"/>
      <c r="S192" s="41" t="s">
        <v>529</v>
      </c>
      <c r="T192" s="41"/>
    </row>
    <row r="193" spans="1:20" hidden="1" x14ac:dyDescent="0.25">
      <c r="A193" s="58" t="str">
        <f>IF(ISNUMBER(FIND("TWIS",E193)),VLOOKUP(SUBSTITUTE(E193,"TWIS","IWIS"),[1]CIFX_ECSG清單!A:B,2,0),IF(AND(ISNUMBER(FIND("T",LEFT(E193,2))),IF(LEN(E193)-LEN(SUBSTITUTE(E193,"T",""))&gt;1,FALSE,TRUE)),VLOOKUP(SUBSTITUTE(E193,"T",""),[1]CIFX_ECSG清單!A:B,2,0),VLOOKUP(E193,[1]CIFX_ECSG清單!A:B,2,0)))</f>
        <v>PROD</v>
      </c>
      <c r="B193" s="58" t="str">
        <f>_xlfn.IFNA(_xlfn.IFNA(VLOOKUP(E193,[1]PGMTRX!B:J,9,0),VLOOKUP(E193,[2]新服務功能!H:I,2,0)),VLOOKUP(E193,[1]CIFX_ECSG清單!A:B,2,0))</f>
        <v>金融業務集中服務中心系統-匯款(RIPS)</v>
      </c>
      <c r="C193" s="58" t="str">
        <f>IF(_xlfn.IFNA(VLOOKUP(E193,[1]新服務功能!H:H,1,0),"舊服務")&lt;&gt;"舊服務","新服務","舊服務")</f>
        <v>舊服務</v>
      </c>
      <c r="D193" s="58" t="s">
        <v>2371</v>
      </c>
      <c r="E193" s="42" t="s">
        <v>2758</v>
      </c>
      <c r="F193" s="42" t="s">
        <v>2759</v>
      </c>
      <c r="G193" s="42" t="s">
        <v>2768</v>
      </c>
      <c r="H193" s="59">
        <v>13</v>
      </c>
      <c r="I193" s="59" t="s">
        <v>2370</v>
      </c>
      <c r="J193" s="42" t="s">
        <v>2791</v>
      </c>
      <c r="K193" s="42" t="s">
        <v>2792</v>
      </c>
      <c r="L193" s="42" t="s">
        <v>2793</v>
      </c>
      <c r="M193" s="42">
        <v>11</v>
      </c>
      <c r="N193" s="42" t="s">
        <v>2375</v>
      </c>
      <c r="O193" s="42" t="s">
        <v>125</v>
      </c>
      <c r="P193" s="42"/>
      <c r="Q193" s="42" t="s">
        <v>528</v>
      </c>
      <c r="R193" s="42"/>
      <c r="S193" s="41" t="s">
        <v>634</v>
      </c>
      <c r="T193" s="41"/>
    </row>
    <row r="194" spans="1:20" hidden="1" x14ac:dyDescent="0.25">
      <c r="A194" s="58" t="str">
        <f>IF(ISNUMBER(FIND("TWIS",E194)),VLOOKUP(SUBSTITUTE(E194,"TWIS","IWIS"),[1]CIFX_ECSG清單!A:B,2,0),IF(AND(ISNUMBER(FIND("T",LEFT(E194,2))),IF(LEN(E194)-LEN(SUBSTITUTE(E194,"T",""))&gt;1,FALSE,TRUE)),VLOOKUP(SUBSTITUTE(E194,"T",""),[1]CIFX_ECSG清單!A:B,2,0),VLOOKUP(E194,[1]CIFX_ECSG清單!A:B,2,0)))</f>
        <v>PROD</v>
      </c>
      <c r="B194" s="58" t="str">
        <f>_xlfn.IFNA(_xlfn.IFNA(VLOOKUP(E194,[1]PGMTRX!B:J,9,0),VLOOKUP(E194,[2]新服務功能!H:I,2,0)),VLOOKUP(E194,[1]CIFX_ECSG清單!A:B,2,0))</f>
        <v>金融業務集中服務中心系統-匯款(RIPS)</v>
      </c>
      <c r="C194" s="58" t="str">
        <f>IF(_xlfn.IFNA(VLOOKUP(E194,[1]新服務功能!H:H,1,0),"舊服務")&lt;&gt;"舊服務","新服務","舊服務")</f>
        <v>舊服務</v>
      </c>
      <c r="D194" s="58" t="s">
        <v>2371</v>
      </c>
      <c r="E194" s="42" t="s">
        <v>2758</v>
      </c>
      <c r="F194" s="42" t="s">
        <v>2759</v>
      </c>
      <c r="G194" s="42" t="s">
        <v>2768</v>
      </c>
      <c r="H194" s="59">
        <v>14</v>
      </c>
      <c r="I194" s="59" t="s">
        <v>2370</v>
      </c>
      <c r="J194" s="42" t="s">
        <v>402</v>
      </c>
      <c r="K194" s="42" t="s">
        <v>2715</v>
      </c>
      <c r="L194" s="42" t="s">
        <v>2794</v>
      </c>
      <c r="M194" s="42">
        <v>60</v>
      </c>
      <c r="N194" s="42" t="s">
        <v>2375</v>
      </c>
      <c r="O194" s="42" t="s">
        <v>137</v>
      </c>
      <c r="P194" s="42"/>
      <c r="Q194" s="42" t="s">
        <v>404</v>
      </c>
      <c r="R194" s="42"/>
      <c r="S194" s="41" t="s">
        <v>351</v>
      </c>
      <c r="T194" s="41"/>
    </row>
    <row r="195" spans="1:20" hidden="1" x14ac:dyDescent="0.25">
      <c r="A195" s="58" t="str">
        <f>IF(ISNUMBER(FIND("TWIS",E195)),VLOOKUP(SUBSTITUTE(E195,"TWIS","IWIS"),[1]CIFX_ECSG清單!A:B,2,0),IF(AND(ISNUMBER(FIND("T",LEFT(E195,2))),IF(LEN(E195)-LEN(SUBSTITUTE(E195,"T",""))&gt;1,FALSE,TRUE)),VLOOKUP(SUBSTITUTE(E195,"T",""),[1]CIFX_ECSG清單!A:B,2,0),VLOOKUP(E195,[1]CIFX_ECSG清單!A:B,2,0)))</f>
        <v>PROD</v>
      </c>
      <c r="B195" s="58" t="str">
        <f>_xlfn.IFNA(_xlfn.IFNA(VLOOKUP(E195,[1]PGMTRX!B:J,9,0),VLOOKUP(E195,[2]新服務功能!H:I,2,0)),VLOOKUP(E195,[1]CIFX_ECSG清單!A:B,2,0))</f>
        <v>新世代分行系統(NBS)</v>
      </c>
      <c r="C195" s="58" t="str">
        <f>IF(_xlfn.IFNA(VLOOKUP(E195,[1]新服務功能!H:H,1,0),"舊服務")&lt;&gt;"舊服務","新服務","舊服務")</f>
        <v>舊服務</v>
      </c>
      <c r="D195" s="58" t="s">
        <v>2371</v>
      </c>
      <c r="E195" s="41" t="s">
        <v>2795</v>
      </c>
      <c r="F195" s="41" t="s">
        <v>2441</v>
      </c>
      <c r="G195" s="41" t="s">
        <v>2796</v>
      </c>
      <c r="H195" s="59">
        <v>1</v>
      </c>
      <c r="I195" s="59" t="s">
        <v>2579</v>
      </c>
      <c r="J195" s="41" t="s">
        <v>358</v>
      </c>
      <c r="K195" s="41" t="s">
        <v>358</v>
      </c>
      <c r="L195" s="41" t="s">
        <v>2797</v>
      </c>
      <c r="M195" s="41">
        <v>16</v>
      </c>
      <c r="N195" s="42" t="s">
        <v>2375</v>
      </c>
      <c r="O195" s="42" t="s">
        <v>47</v>
      </c>
      <c r="P195" s="42"/>
      <c r="Q195" s="41" t="s">
        <v>2397</v>
      </c>
      <c r="R195" s="41"/>
      <c r="S195" s="41" t="s">
        <v>361</v>
      </c>
      <c r="T195" s="41"/>
    </row>
    <row r="196" spans="1:20" hidden="1" x14ac:dyDescent="0.25">
      <c r="A196" s="58" t="str">
        <f>IF(ISNUMBER(FIND("TWIS",E196)),VLOOKUP(SUBSTITUTE(E196,"TWIS","IWIS"),[1]CIFX_ECSG清單!A:B,2,0),IF(AND(ISNUMBER(FIND("T",LEFT(E196,2))),IF(LEN(E196)-LEN(SUBSTITUTE(E196,"T",""))&gt;1,FALSE,TRUE)),VLOOKUP(SUBSTITUTE(E196,"T",""),[1]CIFX_ECSG清單!A:B,2,0),VLOOKUP(E196,[1]CIFX_ECSG清單!A:B,2,0)))</f>
        <v>PROD</v>
      </c>
      <c r="B196" s="58" t="str">
        <f>_xlfn.IFNA(_xlfn.IFNA(VLOOKUP(E196,[1]PGMTRX!B:J,9,0),VLOOKUP(E196,[2]新服務功能!H:I,2,0)),VLOOKUP(E196,[1]CIFX_ECSG清單!A:B,2,0))</f>
        <v>新世代分行系統(NBS)</v>
      </c>
      <c r="C196" s="58" t="str">
        <f>IF(_xlfn.IFNA(VLOOKUP(E196,[1]新服務功能!H:H,1,0),"舊服務")&lt;&gt;"舊服務","新服務","舊服務")</f>
        <v>舊服務</v>
      </c>
      <c r="D196" s="58" t="s">
        <v>2371</v>
      </c>
      <c r="E196" s="41" t="s">
        <v>2443</v>
      </c>
      <c r="F196" s="41" t="s">
        <v>2441</v>
      </c>
      <c r="G196" s="41" t="s">
        <v>2796</v>
      </c>
      <c r="H196" s="59">
        <v>2</v>
      </c>
      <c r="I196" s="59" t="s">
        <v>2579</v>
      </c>
      <c r="J196" s="41" t="s">
        <v>352</v>
      </c>
      <c r="K196" s="41" t="s">
        <v>353</v>
      </c>
      <c r="L196" s="41" t="s">
        <v>2798</v>
      </c>
      <c r="M196" s="41">
        <v>8</v>
      </c>
      <c r="N196" s="42" t="s">
        <v>2375</v>
      </c>
      <c r="O196" s="42" t="s">
        <v>49</v>
      </c>
      <c r="P196" s="42"/>
      <c r="Q196" s="41" t="s">
        <v>2449</v>
      </c>
      <c r="R196" s="41"/>
      <c r="S196" s="41" t="s">
        <v>356</v>
      </c>
      <c r="T196" s="41"/>
    </row>
    <row r="197" spans="1:20" hidden="1" x14ac:dyDescent="0.25">
      <c r="A197" s="58" t="str">
        <f>IF(ISNUMBER(FIND("TWIS",E197)),VLOOKUP(SUBSTITUTE(E197,"TWIS","IWIS"),[1]CIFX_ECSG清單!A:B,2,0),IF(AND(ISNUMBER(FIND("T",LEFT(E197,2))),IF(LEN(E197)-LEN(SUBSTITUTE(E197,"T",""))&gt;1,FALSE,TRUE)),VLOOKUP(SUBSTITUTE(E197,"T",""),[1]CIFX_ECSG清單!A:B,2,0),VLOOKUP(E197,[1]CIFX_ECSG清單!A:B,2,0)))</f>
        <v>PROD</v>
      </c>
      <c r="B197" s="58" t="str">
        <f>_xlfn.IFNA(_xlfn.IFNA(VLOOKUP(E197,[1]PGMTRX!B:J,9,0),VLOOKUP(E197,[2]新服務功能!H:I,2,0)),VLOOKUP(E197,[1]CIFX_ECSG清單!A:B,2,0))</f>
        <v>新世代分行系統(NBS)</v>
      </c>
      <c r="C197" s="58" t="str">
        <f>IF(_xlfn.IFNA(VLOOKUP(E197,[1]新服務功能!H:H,1,0),"舊服務")&lt;&gt;"舊服務","新服務","舊服務")</f>
        <v>舊服務</v>
      </c>
      <c r="D197" s="58" t="s">
        <v>2371</v>
      </c>
      <c r="E197" s="41" t="s">
        <v>2443</v>
      </c>
      <c r="F197" s="41" t="s">
        <v>2441</v>
      </c>
      <c r="G197" s="41" t="s">
        <v>2796</v>
      </c>
      <c r="H197" s="59">
        <v>3</v>
      </c>
      <c r="I197" s="59" t="s">
        <v>2579</v>
      </c>
      <c r="J197" s="41" t="s">
        <v>456</v>
      </c>
      <c r="K197" s="41" t="s">
        <v>694</v>
      </c>
      <c r="L197" s="41" t="s">
        <v>2799</v>
      </c>
      <c r="M197" s="41">
        <v>4</v>
      </c>
      <c r="N197" s="42" t="s">
        <v>2375</v>
      </c>
      <c r="O197" s="42" t="s">
        <v>109</v>
      </c>
      <c r="P197" s="42"/>
      <c r="Q197" s="41" t="s">
        <v>604</v>
      </c>
      <c r="R197" s="41"/>
      <c r="S197" s="41" t="s">
        <v>605</v>
      </c>
      <c r="T197" s="41"/>
    </row>
    <row r="198" spans="1:20" hidden="1" x14ac:dyDescent="0.25">
      <c r="A198" s="58" t="str">
        <f>IF(ISNUMBER(FIND("TWIS",E198)),VLOOKUP(SUBSTITUTE(E198,"TWIS","IWIS"),[1]CIFX_ECSG清單!A:B,2,0),IF(AND(ISNUMBER(FIND("T",LEFT(E198,2))),IF(LEN(E198)-LEN(SUBSTITUTE(E198,"T",""))&gt;1,FALSE,TRUE)),VLOOKUP(SUBSTITUTE(E198,"T",""),[1]CIFX_ECSG清單!A:B,2,0),VLOOKUP(E198,[1]CIFX_ECSG清單!A:B,2,0)))</f>
        <v>PROD</v>
      </c>
      <c r="B198" s="58" t="str">
        <f>_xlfn.IFNA(_xlfn.IFNA(VLOOKUP(E198,[1]PGMTRX!B:J,9,0),VLOOKUP(E198,[2]新服務功能!H:I,2,0)),VLOOKUP(E198,[1]CIFX_ECSG清單!A:B,2,0))</f>
        <v>新世代分行系統(NBS)</v>
      </c>
      <c r="C198" s="58" t="str">
        <f>IF(_xlfn.IFNA(VLOOKUP(E198,[1]新服務功能!H:H,1,0),"舊服務")&lt;&gt;"舊服務","新服務","舊服務")</f>
        <v>舊服務</v>
      </c>
      <c r="D198" s="58" t="s">
        <v>2371</v>
      </c>
      <c r="E198" s="41" t="s">
        <v>2443</v>
      </c>
      <c r="F198" s="41" t="s">
        <v>2441</v>
      </c>
      <c r="G198" s="41" t="s">
        <v>2796</v>
      </c>
      <c r="H198" s="59">
        <v>4</v>
      </c>
      <c r="I198" s="59" t="s">
        <v>2579</v>
      </c>
      <c r="J198" s="41" t="s">
        <v>2800</v>
      </c>
      <c r="K198" s="41" t="s">
        <v>2800</v>
      </c>
      <c r="L198" s="41" t="s">
        <v>2801</v>
      </c>
      <c r="M198" s="41">
        <v>4</v>
      </c>
      <c r="N198" s="41" t="s">
        <v>2802</v>
      </c>
      <c r="O198" s="41" t="s">
        <v>2803</v>
      </c>
      <c r="R198" s="41"/>
      <c r="S198" s="41"/>
      <c r="T198" s="41"/>
    </row>
    <row r="199" spans="1:20" hidden="1" x14ac:dyDescent="0.25">
      <c r="A199" s="58" t="str">
        <f>IF(ISNUMBER(FIND("TWIS",E199)),VLOOKUP(SUBSTITUTE(E199,"TWIS","IWIS"),[1]CIFX_ECSG清單!A:B,2,0),IF(AND(ISNUMBER(FIND("T",LEFT(E199,2))),IF(LEN(E199)-LEN(SUBSTITUTE(E199,"T",""))&gt;1,FALSE,TRUE)),VLOOKUP(SUBSTITUTE(E199,"T",""),[1]CIFX_ECSG清單!A:B,2,0),VLOOKUP(E199,[1]CIFX_ECSG清單!A:B,2,0)))</f>
        <v>PROD</v>
      </c>
      <c r="B199" s="58" t="str">
        <f>_xlfn.IFNA(_xlfn.IFNA(VLOOKUP(E199,[1]PGMTRX!B:J,9,0),VLOOKUP(E199,[2]新服務功能!H:I,2,0)),VLOOKUP(E199,[1]CIFX_ECSG清單!A:B,2,0))</f>
        <v>新世代分行系統(NBS)</v>
      </c>
      <c r="C199" s="58" t="str">
        <f>IF(_xlfn.IFNA(VLOOKUP(E199,[1]新服務功能!H:H,1,0),"舊服務")&lt;&gt;"舊服務","新服務","舊服務")</f>
        <v>舊服務</v>
      </c>
      <c r="D199" s="58" t="s">
        <v>2371</v>
      </c>
      <c r="E199" s="46" t="s">
        <v>2443</v>
      </c>
      <c r="F199" s="46" t="s">
        <v>2441</v>
      </c>
      <c r="G199" s="46" t="s">
        <v>2804</v>
      </c>
      <c r="H199" s="67">
        <v>5</v>
      </c>
      <c r="I199" s="67" t="s">
        <v>2579</v>
      </c>
      <c r="J199" s="46" t="s">
        <v>692</v>
      </c>
      <c r="K199" s="46" t="s">
        <v>692</v>
      </c>
      <c r="L199" s="46" t="s">
        <v>2805</v>
      </c>
      <c r="M199" s="46">
        <v>10</v>
      </c>
      <c r="N199" s="46" t="s">
        <v>2375</v>
      </c>
      <c r="O199" s="46" t="s">
        <v>2806</v>
      </c>
      <c r="P199" s="46"/>
      <c r="Q199" s="46"/>
      <c r="R199" s="46"/>
      <c r="S199" s="41" t="s">
        <v>274</v>
      </c>
      <c r="T199" s="41"/>
    </row>
    <row r="200" spans="1:20" hidden="1" x14ac:dyDescent="0.25">
      <c r="A200" s="58" t="str">
        <f>IF(ISNUMBER(FIND("TWIS",E200)),VLOOKUP(SUBSTITUTE(E200,"TWIS","IWIS"),[1]CIFX_ECSG清單!A:B,2,0),IF(AND(ISNUMBER(FIND("T",LEFT(E200,2))),IF(LEN(E200)-LEN(SUBSTITUTE(E200,"T",""))&gt;1,FALSE,TRUE)),VLOOKUP(SUBSTITUTE(E200,"T",""),[1]CIFX_ECSG清單!A:B,2,0),VLOOKUP(E200,[1]CIFX_ECSG清單!A:B,2,0)))</f>
        <v>PROD</v>
      </c>
      <c r="B200" s="58" t="str">
        <f>_xlfn.IFNA(_xlfn.IFNA(VLOOKUP(E200,[1]PGMTRX!B:J,9,0),VLOOKUP(E200,[2]新服務功能!H:I,2,0)),VLOOKUP(E200,[1]CIFX_ECSG清單!A:B,2,0))</f>
        <v>新世代分行系統(NBS)</v>
      </c>
      <c r="C200" s="58" t="str">
        <f>IF(_xlfn.IFNA(VLOOKUP(E200,[1]新服務功能!H:H,1,0),"舊服務")&lt;&gt;"舊服務","新服務","舊服務")</f>
        <v>舊服務</v>
      </c>
      <c r="D200" s="58" t="s">
        <v>2371</v>
      </c>
      <c r="E200" s="46" t="s">
        <v>2443</v>
      </c>
      <c r="F200" s="46" t="s">
        <v>2441</v>
      </c>
      <c r="G200" s="46" t="s">
        <v>2444</v>
      </c>
      <c r="H200" s="67">
        <v>1</v>
      </c>
      <c r="I200" s="67" t="s">
        <v>744</v>
      </c>
      <c r="J200" s="46" t="s">
        <v>692</v>
      </c>
      <c r="K200" s="46" t="s">
        <v>2442</v>
      </c>
      <c r="L200" s="46" t="s">
        <v>693</v>
      </c>
      <c r="M200" s="46">
        <v>10</v>
      </c>
      <c r="N200" s="46" t="s">
        <v>2375</v>
      </c>
      <c r="O200" s="46" t="s">
        <v>2807</v>
      </c>
      <c r="P200" s="46"/>
      <c r="Q200" s="46"/>
      <c r="R200" s="46"/>
      <c r="S200" s="41"/>
      <c r="T200" s="41" t="e">
        <f>VLOOKUP(O200,全欄位查詢回傳參數!F:F,1,0)</f>
        <v>#N/A</v>
      </c>
    </row>
    <row r="201" spans="1:20" x14ac:dyDescent="0.25">
      <c r="A201" s="58" t="str">
        <f>IF(ISNUMBER(FIND("TWIS",E201)),VLOOKUP(SUBSTITUTE(E201,"TWIS","IWIS"),[1]CIFX_ECSG清單!A:B,2,0),IF(AND(ISNUMBER(FIND("T",LEFT(E201,2))),IF(LEN(E201)-LEN(SUBSTITUTE(E201,"T",""))&gt;1,FALSE,TRUE)),VLOOKUP(SUBSTITUTE(E201,"T",""),[1]CIFX_ECSG清單!A:B,2,0),VLOOKUP(E201,[1]CIFX_ECSG清單!A:B,2,0)))</f>
        <v>PROD</v>
      </c>
      <c r="B201" s="58" t="str">
        <f>_xlfn.IFNA(_xlfn.IFNA(VLOOKUP(E201,[1]PGMTRX!B:J,9,0),VLOOKUP(E201,[2]新服務功能!H:I,2,0)),VLOOKUP(E201,[1]CIFX_ECSG清單!A:B,2,0))</f>
        <v>新世代分行系統(NBS)</v>
      </c>
      <c r="C201" s="58" t="str">
        <f>IF(_xlfn.IFNA(VLOOKUP(E201,[1]新服務功能!H:H,1,0),"舊服務")&lt;&gt;"舊服務","新服務","舊服務")</f>
        <v>舊服務</v>
      </c>
      <c r="D201" s="58" t="s">
        <v>2369</v>
      </c>
      <c r="E201" s="41" t="s">
        <v>690</v>
      </c>
      <c r="F201" s="41" t="s">
        <v>691</v>
      </c>
      <c r="G201" s="42" t="s">
        <v>2808</v>
      </c>
      <c r="H201" s="59">
        <v>2</v>
      </c>
      <c r="I201" s="59" t="s">
        <v>2370</v>
      </c>
      <c r="J201" s="42" t="s">
        <v>456</v>
      </c>
      <c r="K201" s="61" t="s">
        <v>694</v>
      </c>
      <c r="L201" s="42" t="s">
        <v>457</v>
      </c>
      <c r="M201" s="42">
        <v>4</v>
      </c>
      <c r="N201" s="42" t="s">
        <v>2375</v>
      </c>
      <c r="O201" s="42" t="s">
        <v>109</v>
      </c>
      <c r="P201" s="42"/>
      <c r="Q201" s="41" t="s">
        <v>2397</v>
      </c>
      <c r="R201" s="41"/>
      <c r="S201" s="41" t="s">
        <v>605</v>
      </c>
      <c r="T201" s="41" t="str">
        <f>VLOOKUP(O201,全欄位查詢回傳參數!F:F,1,0)</f>
        <v>creationDepartment</v>
      </c>
    </row>
    <row r="202" spans="1:20" x14ac:dyDescent="0.25">
      <c r="A202" s="58" t="str">
        <f>IF(ISNUMBER(FIND("TWIS",E202)),VLOOKUP(SUBSTITUTE(E202,"TWIS","IWIS"),[1]CIFX_ECSG清單!A:B,2,0),IF(AND(ISNUMBER(FIND("T",LEFT(E202,2))),IF(LEN(E202)-LEN(SUBSTITUTE(E202,"T",""))&gt;1,FALSE,TRUE)),VLOOKUP(SUBSTITUTE(E202,"T",""),[1]CIFX_ECSG清單!A:B,2,0),VLOOKUP(E202,[1]CIFX_ECSG清單!A:B,2,0)))</f>
        <v>PROD</v>
      </c>
      <c r="B202" s="58" t="str">
        <f>_xlfn.IFNA(_xlfn.IFNA(VLOOKUP(E202,[1]PGMTRX!B:J,9,0),VLOOKUP(E202,[2]新服務功能!H:I,2,0)),VLOOKUP(E202,[1]CIFX_ECSG清單!A:B,2,0))</f>
        <v>新世代分行系統(NBS)</v>
      </c>
      <c r="C202" s="58" t="str">
        <f>IF(_xlfn.IFNA(VLOOKUP(E202,[1]新服務功能!H:H,1,0),"舊服務")&lt;&gt;"舊服務","新服務","舊服務")</f>
        <v>舊服務</v>
      </c>
      <c r="D202" s="58" t="s">
        <v>2371</v>
      </c>
      <c r="E202" s="41" t="s">
        <v>2443</v>
      </c>
      <c r="F202" s="41" t="s">
        <v>2441</v>
      </c>
      <c r="G202" s="42" t="s">
        <v>2444</v>
      </c>
      <c r="H202" s="59">
        <v>3</v>
      </c>
      <c r="I202" s="59" t="s">
        <v>2747</v>
      </c>
      <c r="J202" s="42" t="s">
        <v>2445</v>
      </c>
      <c r="K202" s="60" t="s">
        <v>270</v>
      </c>
      <c r="L202" s="42" t="s">
        <v>271</v>
      </c>
      <c r="M202" s="42">
        <v>10</v>
      </c>
      <c r="N202" s="42" t="s">
        <v>2375</v>
      </c>
      <c r="O202" s="42" t="s">
        <v>123</v>
      </c>
      <c r="P202" s="42"/>
      <c r="Q202" s="41" t="s">
        <v>2417</v>
      </c>
      <c r="R202" s="41"/>
      <c r="S202" s="41" t="s">
        <v>274</v>
      </c>
      <c r="T202" s="41" t="str">
        <f>VLOOKUP(O202,全欄位查詢回傳參數!F:F,1,0)</f>
        <v>customerCirciKey</v>
      </c>
    </row>
    <row r="203" spans="1:20" x14ac:dyDescent="0.25">
      <c r="A203" s="58" t="str">
        <f>IF(ISNUMBER(FIND("TWIS",E203)),VLOOKUP(SUBSTITUTE(E203,"TWIS","IWIS"),[1]CIFX_ECSG清單!A:B,2,0),IF(AND(ISNUMBER(FIND("T",LEFT(E203,2))),IF(LEN(E203)-LEN(SUBSTITUTE(E203,"T",""))&gt;1,FALSE,TRUE)),VLOOKUP(SUBSTITUTE(E203,"T",""),[1]CIFX_ECSG清單!A:B,2,0),VLOOKUP(E203,[1]CIFX_ECSG清單!A:B,2,0)))</f>
        <v>PROD</v>
      </c>
      <c r="B203" s="58" t="str">
        <f>_xlfn.IFNA(_xlfn.IFNA(VLOOKUP(E203,[1]PGMTRX!B:J,9,0),VLOOKUP(E203,[2]新服務功能!H:I,2,0)),VLOOKUP(E203,[1]CIFX_ECSG清單!A:B,2,0))</f>
        <v>新世代分行系統(NBS)</v>
      </c>
      <c r="C203" s="58" t="str">
        <f>IF(_xlfn.IFNA(VLOOKUP(E203,[1]新服務功能!H:H,1,0),"舊服務")&lt;&gt;"舊服務","新服務","舊服務")</f>
        <v>舊服務</v>
      </c>
      <c r="D203" s="58" t="s">
        <v>2371</v>
      </c>
      <c r="E203" s="41" t="s">
        <v>2443</v>
      </c>
      <c r="F203" s="41" t="s">
        <v>2441</v>
      </c>
      <c r="G203" s="42" t="s">
        <v>2444</v>
      </c>
      <c r="H203" s="59">
        <v>4</v>
      </c>
      <c r="I203" s="59" t="s">
        <v>2747</v>
      </c>
      <c r="J203" s="42" t="s">
        <v>352</v>
      </c>
      <c r="K203" s="61" t="s">
        <v>353</v>
      </c>
      <c r="L203" s="42" t="s">
        <v>354</v>
      </c>
      <c r="M203" s="42">
        <v>8</v>
      </c>
      <c r="N203" s="42" t="s">
        <v>2375</v>
      </c>
      <c r="O203" s="42" t="s">
        <v>49</v>
      </c>
      <c r="P203" s="42"/>
      <c r="Q203" s="41" t="s">
        <v>2449</v>
      </c>
      <c r="R203" s="41"/>
      <c r="S203" s="41" t="s">
        <v>356</v>
      </c>
      <c r="T203" s="41" t="str">
        <f>VLOOKUP(O203,全欄位查詢回傳參數!F:F,1,0)</f>
        <v>birthday</v>
      </c>
    </row>
    <row r="204" spans="1:20" hidden="1" x14ac:dyDescent="0.25">
      <c r="A204" s="58" t="str">
        <f>IF(ISNUMBER(FIND("TWIS",E204)),VLOOKUP(SUBSTITUTE(E204,"TWIS","IWIS"),[1]CIFX_ECSG清單!A:B,2,0),IF(AND(ISNUMBER(FIND("T",LEFT(E204,2))),IF(LEN(E204)-LEN(SUBSTITUTE(E204,"T",""))&gt;1,FALSE,TRUE)),VLOOKUP(SUBSTITUTE(E204,"T",""),[1]CIFX_ECSG清單!A:B,2,0),VLOOKUP(E204,[1]CIFX_ECSG清單!A:B,2,0)))</f>
        <v>PROD</v>
      </c>
      <c r="B204" s="58" t="str">
        <f>_xlfn.IFNA(_xlfn.IFNA(VLOOKUP(E204,[1]PGMTRX!B:J,9,0),VLOOKUP(E204,[2]新服務功能!H:I,2,0)),VLOOKUP(E204,[1]CIFX_ECSG清單!A:B,2,0))</f>
        <v>新世代分行系統(NBS)</v>
      </c>
      <c r="C204" s="58" t="str">
        <f>IF(_xlfn.IFNA(VLOOKUP(E204,[1]新服務功能!H:H,1,0),"舊服務")&lt;&gt;"舊服務","新服務","舊服務")</f>
        <v>舊服務</v>
      </c>
      <c r="D204" s="58" t="s">
        <v>2722</v>
      </c>
      <c r="E204" s="41" t="s">
        <v>2809</v>
      </c>
      <c r="F204" s="41" t="s">
        <v>698</v>
      </c>
      <c r="G204" s="41" t="s">
        <v>2810</v>
      </c>
      <c r="H204" s="59">
        <v>1</v>
      </c>
      <c r="I204" s="59" t="s">
        <v>2811</v>
      </c>
      <c r="J204" s="41" t="s">
        <v>2812</v>
      </c>
      <c r="K204" s="42" t="s">
        <v>2400</v>
      </c>
      <c r="L204" s="41" t="s">
        <v>2813</v>
      </c>
      <c r="M204" s="41">
        <v>10</v>
      </c>
      <c r="N204" s="42" t="s">
        <v>2375</v>
      </c>
      <c r="O204" s="42" t="s">
        <v>69</v>
      </c>
      <c r="P204" s="42"/>
      <c r="Q204" s="41" t="s">
        <v>2417</v>
      </c>
      <c r="R204" s="41"/>
      <c r="S204" s="41" t="s">
        <v>485</v>
      </c>
      <c r="T204" s="41"/>
    </row>
    <row r="205" spans="1:20" hidden="1" x14ac:dyDescent="0.25">
      <c r="A205" s="58" t="str">
        <f>IF(ISNUMBER(FIND("TWIS",E205)),VLOOKUP(SUBSTITUTE(E205,"TWIS","IWIS"),[1]CIFX_ECSG清單!A:B,2,0),IF(AND(ISNUMBER(FIND("T",LEFT(E205,2))),IF(LEN(E205)-LEN(SUBSTITUTE(E205,"T",""))&gt;1,FALSE,TRUE)),VLOOKUP(SUBSTITUTE(E205,"T",""),[1]CIFX_ECSG清單!A:B,2,0),VLOOKUP(E205,[1]CIFX_ECSG清單!A:B,2,0)))</f>
        <v>PROD</v>
      </c>
      <c r="B205" s="58" t="str">
        <f>_xlfn.IFNA(_xlfn.IFNA(VLOOKUP(E205,[1]PGMTRX!B:J,9,0),VLOOKUP(E205,[2]新服務功能!H:I,2,0)),VLOOKUP(E205,[1]CIFX_ECSG清單!A:B,2,0))</f>
        <v>新世代分行系統(NBS)</v>
      </c>
      <c r="C205" s="58" t="str">
        <f>IF(_xlfn.IFNA(VLOOKUP(E205,[1]新服務功能!H:H,1,0),"舊服務")&lt;&gt;"舊服務","新服務","舊服務")</f>
        <v>舊服務</v>
      </c>
      <c r="D205" s="58" t="s">
        <v>2814</v>
      </c>
      <c r="E205" s="41" t="s">
        <v>2815</v>
      </c>
      <c r="F205" s="41" t="s">
        <v>698</v>
      </c>
      <c r="G205" s="41" t="s">
        <v>2810</v>
      </c>
      <c r="H205" s="59">
        <v>2</v>
      </c>
      <c r="I205" s="59" t="s">
        <v>2735</v>
      </c>
      <c r="J205" s="41" t="s">
        <v>2816</v>
      </c>
      <c r="K205" s="41" t="s">
        <v>2817</v>
      </c>
      <c r="L205" s="41" t="s">
        <v>2818</v>
      </c>
      <c r="M205" s="41">
        <v>10</v>
      </c>
      <c r="N205" s="42" t="s">
        <v>2720</v>
      </c>
      <c r="O205" s="46" t="s">
        <v>2819</v>
      </c>
      <c r="P205" s="46"/>
      <c r="Q205" s="41" t="s">
        <v>2820</v>
      </c>
      <c r="R205" s="41"/>
      <c r="S205" s="41"/>
      <c r="T205" s="41"/>
    </row>
    <row r="206" spans="1:20" hidden="1" x14ac:dyDescent="0.25">
      <c r="A206" s="58" t="str">
        <f>IF(ISNUMBER(FIND("TWIS",E206)),VLOOKUP(SUBSTITUTE(E206,"TWIS","IWIS"),[1]CIFX_ECSG清單!A:B,2,0),IF(AND(ISNUMBER(FIND("T",LEFT(E206,2))),IF(LEN(E206)-LEN(SUBSTITUTE(E206,"T",""))&gt;1,FALSE,TRUE)),VLOOKUP(SUBSTITUTE(E206,"T",""),[1]CIFX_ECSG清單!A:B,2,0),VLOOKUP(E206,[1]CIFX_ECSG清單!A:B,2,0)))</f>
        <v>PROD</v>
      </c>
      <c r="B206" s="58" t="str">
        <f>_xlfn.IFNA(_xlfn.IFNA(VLOOKUP(E206,[1]PGMTRX!B:J,9,0),VLOOKUP(E206,[2]新服務功能!H:I,2,0)),VLOOKUP(E206,[1]CIFX_ECSG清單!A:B,2,0))</f>
        <v>新世代分行系統(NBS)</v>
      </c>
      <c r="C206" s="58" t="str">
        <f>IF(_xlfn.IFNA(VLOOKUP(E206,[1]新服務功能!H:H,1,0),"舊服務")&lt;&gt;"舊服務","新服務","舊服務")</f>
        <v>舊服務</v>
      </c>
      <c r="D206" s="58" t="s">
        <v>2722</v>
      </c>
      <c r="E206" s="41" t="s">
        <v>2809</v>
      </c>
      <c r="F206" s="41" t="s">
        <v>698</v>
      </c>
      <c r="G206" s="41" t="s">
        <v>2821</v>
      </c>
      <c r="H206" s="59">
        <v>1</v>
      </c>
      <c r="I206" s="59" t="s">
        <v>2822</v>
      </c>
      <c r="J206" s="41" t="s">
        <v>700</v>
      </c>
      <c r="K206" s="41" t="s">
        <v>700</v>
      </c>
      <c r="L206" s="41" t="s">
        <v>701</v>
      </c>
      <c r="M206" s="41">
        <v>3</v>
      </c>
      <c r="N206" s="41" t="s">
        <v>2823</v>
      </c>
      <c r="O206" s="46" t="s">
        <v>2824</v>
      </c>
      <c r="P206" s="46"/>
      <c r="R206" s="41"/>
      <c r="S206" s="41"/>
      <c r="T206" s="41" t="e">
        <f>VLOOKUP(O206,全欄位查詢回傳參數!F:F,1,0)</f>
        <v>#N/A</v>
      </c>
    </row>
    <row r="207" spans="1:20" x14ac:dyDescent="0.25">
      <c r="A207" s="58" t="str">
        <f>IF(ISNUMBER(FIND("TWIS",E207)),VLOOKUP(SUBSTITUTE(E207,"TWIS","IWIS"),[1]CIFX_ECSG清單!A:B,2,0),IF(AND(ISNUMBER(FIND("T",LEFT(E207,2))),IF(LEN(E207)-LEN(SUBSTITUTE(E207,"T",""))&gt;1,FALSE,TRUE)),VLOOKUP(SUBSTITUTE(E207,"T",""),[1]CIFX_ECSG清單!A:B,2,0),VLOOKUP(E207,[1]CIFX_ECSG清單!A:B,2,0)))</f>
        <v>PROD</v>
      </c>
      <c r="B207" s="58" t="str">
        <f>_xlfn.IFNA(_xlfn.IFNA(VLOOKUP(E207,[1]PGMTRX!B:J,9,0),VLOOKUP(E207,[2]新服務功能!H:I,2,0)),VLOOKUP(E207,[1]CIFX_ECSG清單!A:B,2,0))</f>
        <v>新世代分行系統(NBS)</v>
      </c>
      <c r="C207" s="58" t="str">
        <f>IF(_xlfn.IFNA(VLOOKUP(E207,[1]新服務功能!H:H,1,0),"舊服務")&lt;&gt;"舊服務","新服務","舊服務")</f>
        <v>舊服務</v>
      </c>
      <c r="D207" s="58" t="s">
        <v>2825</v>
      </c>
      <c r="E207" s="41" t="s">
        <v>697</v>
      </c>
      <c r="F207" s="41" t="s">
        <v>698</v>
      </c>
      <c r="G207" s="41" t="s">
        <v>699</v>
      </c>
      <c r="H207" s="59">
        <v>2</v>
      </c>
      <c r="I207" s="59" t="s">
        <v>2826</v>
      </c>
      <c r="J207" s="41" t="s">
        <v>630</v>
      </c>
      <c r="K207" s="60" t="s">
        <v>270</v>
      </c>
      <c r="L207" s="41" t="s">
        <v>435</v>
      </c>
      <c r="M207" s="41">
        <v>10</v>
      </c>
      <c r="N207" s="42" t="s">
        <v>2827</v>
      </c>
      <c r="O207" s="42" t="s">
        <v>123</v>
      </c>
      <c r="P207" s="42"/>
      <c r="Q207" s="41" t="s">
        <v>2828</v>
      </c>
      <c r="R207" s="41"/>
      <c r="S207" s="41" t="s">
        <v>274</v>
      </c>
      <c r="T207" s="41" t="str">
        <f>VLOOKUP(O207,全欄位查詢回傳參數!F:F,1,0)</f>
        <v>customerCirciKey</v>
      </c>
    </row>
    <row r="208" spans="1:20" x14ac:dyDescent="0.25">
      <c r="A208" s="58" t="str">
        <f>IF(ISNUMBER(FIND("TWIS",E208)),VLOOKUP(SUBSTITUTE(E208,"TWIS","IWIS"),[1]CIFX_ECSG清單!A:B,2,0),IF(AND(ISNUMBER(FIND("T",LEFT(E208,2))),IF(LEN(E208)-LEN(SUBSTITUTE(E208,"T",""))&gt;1,FALSE,TRUE)),VLOOKUP(SUBSTITUTE(E208,"T",""),[1]CIFX_ECSG清單!A:B,2,0),VLOOKUP(E208,[1]CIFX_ECSG清單!A:B,2,0)))</f>
        <v>PROD</v>
      </c>
      <c r="B208" s="58" t="str">
        <f>_xlfn.IFNA(_xlfn.IFNA(VLOOKUP(E208,[1]PGMTRX!B:J,9,0),VLOOKUP(E208,[2]新服務功能!H:I,2,0)),VLOOKUP(E208,[1]CIFX_ECSG清單!A:B,2,0))</f>
        <v>新世代分行系統(NBS)</v>
      </c>
      <c r="C208" s="58" t="str">
        <f>IF(_xlfn.IFNA(VLOOKUP(E208,[1]新服務功能!H:H,1,0),"舊服務")&lt;&gt;"舊服務","新服務","舊服務")</f>
        <v>舊服務</v>
      </c>
      <c r="D208" s="58" t="s">
        <v>2829</v>
      </c>
      <c r="E208" s="41" t="s">
        <v>2815</v>
      </c>
      <c r="F208" s="41" t="s">
        <v>698</v>
      </c>
      <c r="G208" s="41" t="s">
        <v>2830</v>
      </c>
      <c r="H208" s="59">
        <v>3</v>
      </c>
      <c r="I208" s="59" t="s">
        <v>2831</v>
      </c>
      <c r="J208" s="41" t="s">
        <v>382</v>
      </c>
      <c r="K208" s="60" t="s">
        <v>2832</v>
      </c>
      <c r="L208" s="41" t="s">
        <v>359</v>
      </c>
      <c r="M208" s="41">
        <v>80</v>
      </c>
      <c r="N208" s="42" t="s">
        <v>747</v>
      </c>
      <c r="O208" s="42" t="s">
        <v>47</v>
      </c>
      <c r="P208" s="42"/>
      <c r="Q208" s="41" t="s">
        <v>2833</v>
      </c>
      <c r="R208" s="41"/>
      <c r="S208" s="41" t="s">
        <v>361</v>
      </c>
      <c r="T208" s="41" t="str">
        <f>VLOOKUP(O208,全欄位查詢回傳參數!F:F,1,0)</f>
        <v>customerName</v>
      </c>
    </row>
    <row r="209" spans="1:20" x14ac:dyDescent="0.25">
      <c r="A209" s="58" t="str">
        <f>IF(ISNUMBER(FIND("TWIS",E209)),VLOOKUP(SUBSTITUTE(E209,"TWIS","IWIS"),[1]CIFX_ECSG清單!A:B,2,0),IF(AND(ISNUMBER(FIND("T",LEFT(E209,2))),IF(LEN(E209)-LEN(SUBSTITUTE(E209,"T",""))&gt;1,FALSE,TRUE)),VLOOKUP(SUBSTITUTE(E209,"T",""),[1]CIFX_ECSG清單!A:B,2,0),VLOOKUP(E209,[1]CIFX_ECSG清單!A:B,2,0)))</f>
        <v>PROD</v>
      </c>
      <c r="B209" s="58" t="str">
        <f>_xlfn.IFNA(_xlfn.IFNA(VLOOKUP(E209,[1]PGMTRX!B:J,9,0),VLOOKUP(E209,[2]新服務功能!H:I,2,0)),VLOOKUP(E209,[1]CIFX_ECSG清單!A:B,2,0))</f>
        <v>新世代分行系統(NBS)</v>
      </c>
      <c r="C209" s="58" t="str">
        <f>IF(_xlfn.IFNA(VLOOKUP(E209,[1]新服務功能!H:H,1,0),"舊服務")&lt;&gt;"舊服務","新服務","舊服務")</f>
        <v>舊服務</v>
      </c>
      <c r="D209" s="58" t="s">
        <v>2834</v>
      </c>
      <c r="E209" s="41" t="s">
        <v>697</v>
      </c>
      <c r="F209" s="41" t="s">
        <v>698</v>
      </c>
      <c r="G209" s="41" t="s">
        <v>2835</v>
      </c>
      <c r="H209" s="59">
        <v>4</v>
      </c>
      <c r="I209" s="59" t="s">
        <v>2747</v>
      </c>
      <c r="J209" s="41" t="s">
        <v>436</v>
      </c>
      <c r="K209" s="68" t="s">
        <v>353</v>
      </c>
      <c r="L209" s="41" t="s">
        <v>354</v>
      </c>
      <c r="M209" s="41">
        <v>8</v>
      </c>
      <c r="N209" s="42" t="s">
        <v>2836</v>
      </c>
      <c r="O209" s="42" t="s">
        <v>49</v>
      </c>
      <c r="P209" s="42"/>
      <c r="Q209" s="41" t="s">
        <v>2837</v>
      </c>
      <c r="R209" s="41"/>
      <c r="S209" s="41" t="s">
        <v>356</v>
      </c>
      <c r="T209" s="41" t="str">
        <f>VLOOKUP(O209,全欄位查詢回傳參數!F:F,1,0)</f>
        <v>birthday</v>
      </c>
    </row>
    <row r="210" spans="1:20" x14ac:dyDescent="0.25">
      <c r="A210" s="58" t="str">
        <f>IF(ISNUMBER(FIND("TWIS",E210)),VLOOKUP(SUBSTITUTE(E210,"TWIS","IWIS"),[1]CIFX_ECSG清單!A:B,2,0),IF(AND(ISNUMBER(FIND("T",LEFT(E210,2))),IF(LEN(E210)-LEN(SUBSTITUTE(E210,"T",""))&gt;1,FALSE,TRUE)),VLOOKUP(SUBSTITUTE(E210,"T",""),[1]CIFX_ECSG清單!A:B,2,0),VLOOKUP(E210,[1]CIFX_ECSG清單!A:B,2,0)))</f>
        <v>PROD</v>
      </c>
      <c r="B210" s="58" t="str">
        <f>_xlfn.IFNA(_xlfn.IFNA(VLOOKUP(E210,[1]PGMTRX!B:J,9,0),VLOOKUP(E210,[2]新服務功能!H:I,2,0)),VLOOKUP(E210,[1]CIFX_ECSG清單!A:B,2,0))</f>
        <v>新世代分行系統(NBS)</v>
      </c>
      <c r="C210" s="58" t="str">
        <f>IF(_xlfn.IFNA(VLOOKUP(E210,[1]新服務功能!H:H,1,0),"舊服務")&lt;&gt;"舊服務","新服務","舊服務")</f>
        <v>舊服務</v>
      </c>
      <c r="D210" s="58" t="s">
        <v>2814</v>
      </c>
      <c r="E210" s="41" t="s">
        <v>2809</v>
      </c>
      <c r="F210" s="41" t="s">
        <v>698</v>
      </c>
      <c r="G210" s="41" t="s">
        <v>2835</v>
      </c>
      <c r="H210" s="59">
        <v>5</v>
      </c>
      <c r="I210" s="59" t="s">
        <v>2831</v>
      </c>
      <c r="J210" s="41" t="s">
        <v>618</v>
      </c>
      <c r="K210" s="42" t="s">
        <v>2838</v>
      </c>
      <c r="L210" s="41" t="s">
        <v>619</v>
      </c>
      <c r="M210" s="41">
        <v>8</v>
      </c>
      <c r="N210" s="42" t="s">
        <v>2720</v>
      </c>
      <c r="O210" s="42" t="s">
        <v>117</v>
      </c>
      <c r="P210" s="42"/>
      <c r="Q210" s="41" t="s">
        <v>620</v>
      </c>
      <c r="R210" s="41"/>
      <c r="S210" s="41"/>
      <c r="T210" s="41" t="str">
        <f>VLOOKUP(O210,全欄位查詢回傳參數!F:F,1,0)</f>
        <v>customerFirstTransactionDate</v>
      </c>
    </row>
    <row r="211" spans="1:20" x14ac:dyDescent="0.25">
      <c r="A211" s="58" t="str">
        <f>IF(ISNUMBER(FIND("TWIS",E211)),VLOOKUP(SUBSTITUTE(E211,"TWIS","IWIS"),[1]CIFX_ECSG清單!A:B,2,0),IF(AND(ISNUMBER(FIND("T",LEFT(E211,2))),IF(LEN(E211)-LEN(SUBSTITUTE(E211,"T",""))&gt;1,FALSE,TRUE)),VLOOKUP(SUBSTITUTE(E211,"T",""),[1]CIFX_ECSG清單!A:B,2,0),VLOOKUP(E211,[1]CIFX_ECSG清單!A:B,2,0)))</f>
        <v>PROD</v>
      </c>
      <c r="B211" s="58" t="str">
        <f>_xlfn.IFNA(_xlfn.IFNA(VLOOKUP(E211,[1]PGMTRX!B:J,9,0),VLOOKUP(E211,[2]新服務功能!H:I,2,0)),VLOOKUP(E211,[1]CIFX_ECSG清單!A:B,2,0))</f>
        <v>新世代分行系統(NBS)</v>
      </c>
      <c r="C211" s="58" t="str">
        <f>IF(_xlfn.IFNA(VLOOKUP(E211,[1]新服務功能!H:H,1,0),"舊服務")&lt;&gt;"舊服務","新服務","舊服務")</f>
        <v>舊服務</v>
      </c>
      <c r="D211" s="58" t="s">
        <v>2369</v>
      </c>
      <c r="E211" s="41" t="s">
        <v>2839</v>
      </c>
      <c r="F211" s="41" t="s">
        <v>698</v>
      </c>
      <c r="G211" s="41" t="s">
        <v>2840</v>
      </c>
      <c r="H211" s="59">
        <v>6</v>
      </c>
      <c r="I211" s="59" t="s">
        <v>744</v>
      </c>
      <c r="J211" s="41" t="s">
        <v>456</v>
      </c>
      <c r="K211" s="60" t="s">
        <v>2841</v>
      </c>
      <c r="L211" s="41" t="s">
        <v>457</v>
      </c>
      <c r="M211" s="41">
        <v>4</v>
      </c>
      <c r="N211" s="42" t="s">
        <v>2842</v>
      </c>
      <c r="O211" s="42" t="s">
        <v>109</v>
      </c>
      <c r="P211" s="42"/>
      <c r="Q211" s="41" t="s">
        <v>2843</v>
      </c>
      <c r="R211" s="41"/>
      <c r="S211" s="41" t="s">
        <v>605</v>
      </c>
      <c r="T211" s="41" t="str">
        <f>VLOOKUP(O211,全欄位查詢回傳參數!F:F,1,0)</f>
        <v>creationDepartment</v>
      </c>
    </row>
    <row r="212" spans="1:20" hidden="1" x14ac:dyDescent="0.25">
      <c r="A212" s="58" t="str">
        <f>IF(ISNUMBER(FIND("TWIS",E212)),VLOOKUP(SUBSTITUTE(E212,"TWIS","IWIS"),[1]CIFX_ECSG清單!A:B,2,0),IF(AND(ISNUMBER(FIND("T",LEFT(E212,2))),IF(LEN(E212)-LEN(SUBSTITUTE(E212,"T",""))&gt;1,FALSE,TRUE)),VLOOKUP(SUBSTITUTE(E212,"T",""),[1]CIFX_ECSG清單!A:B,2,0),VLOOKUP(E212,[1]CIFX_ECSG清單!A:B,2,0)))</f>
        <v>PROD</v>
      </c>
      <c r="B212" s="58" t="str">
        <f>_xlfn.IFNA(_xlfn.IFNA(VLOOKUP(E212,[1]PGMTRX!B:J,9,0),VLOOKUP(E212,[2]新服務功能!H:I,2,0)),VLOOKUP(E212,[1]CIFX_ECSG清單!A:B,2,0))</f>
        <v>敏捷行銷顧客經營系統(MARS)</v>
      </c>
      <c r="C212" s="58" t="str">
        <f>IF(_xlfn.IFNA(VLOOKUP(E212,[1]新服務功能!H:H,1,0),"舊服務")&lt;&gt;"舊服務","新服務","舊服務")</f>
        <v>舊服務</v>
      </c>
      <c r="D212" s="58" t="s">
        <v>2369</v>
      </c>
      <c r="E212" s="41" t="s">
        <v>2844</v>
      </c>
      <c r="F212" s="41" t="s">
        <v>2845</v>
      </c>
      <c r="G212" s="41" t="s">
        <v>2846</v>
      </c>
      <c r="H212" s="59">
        <v>1</v>
      </c>
      <c r="I212" s="59" t="s">
        <v>2811</v>
      </c>
      <c r="J212" s="41" t="s">
        <v>2847</v>
      </c>
      <c r="K212" s="61" t="s">
        <v>270</v>
      </c>
      <c r="L212" s="41" t="s">
        <v>2625</v>
      </c>
      <c r="M212" s="41">
        <v>10</v>
      </c>
      <c r="N212" s="42" t="s">
        <v>2842</v>
      </c>
      <c r="O212" s="42" t="s">
        <v>123</v>
      </c>
      <c r="P212" s="42"/>
      <c r="R212" s="41"/>
      <c r="S212" s="41" t="s">
        <v>274</v>
      </c>
      <c r="T212" s="41"/>
    </row>
    <row r="213" spans="1:20" hidden="1" x14ac:dyDescent="0.25">
      <c r="A213" s="58" t="str">
        <f>IF(ISNUMBER(FIND("TWIS",E213)),VLOOKUP(SUBSTITUTE(E213,"TWIS","IWIS"),[1]CIFX_ECSG清單!A:B,2,0),IF(AND(ISNUMBER(FIND("T",LEFT(E213,2))),IF(LEN(E213)-LEN(SUBSTITUTE(E213,"T",""))&gt;1,FALSE,TRUE)),VLOOKUP(SUBSTITUTE(E213,"T",""),[1]CIFX_ECSG清單!A:B,2,0),VLOOKUP(E213,[1]CIFX_ECSG清單!A:B,2,0)))</f>
        <v>PROD</v>
      </c>
      <c r="B213" s="58" t="str">
        <f>_xlfn.IFNA(_xlfn.IFNA(VLOOKUP(E213,[1]PGMTRX!B:J,9,0),VLOOKUP(E213,[2]新服務功能!H:I,2,0)),VLOOKUP(E213,[1]CIFX_ECSG清單!A:B,2,0))</f>
        <v>敏捷行銷顧客經營系統(MARS)</v>
      </c>
      <c r="C213" s="58" t="str">
        <f>IF(_xlfn.IFNA(VLOOKUP(E213,[1]新服務功能!H:H,1,0),"舊服務")&lt;&gt;"舊服務","新服務","舊服務")</f>
        <v>舊服務</v>
      </c>
      <c r="D213" s="58" t="s">
        <v>2848</v>
      </c>
      <c r="E213" s="41" t="s">
        <v>2849</v>
      </c>
      <c r="F213" s="41" t="s">
        <v>2850</v>
      </c>
      <c r="G213" s="41" t="s">
        <v>2846</v>
      </c>
      <c r="H213" s="59">
        <v>2</v>
      </c>
      <c r="I213" s="59" t="s">
        <v>2735</v>
      </c>
      <c r="J213" s="41" t="s">
        <v>352</v>
      </c>
      <c r="K213" s="61" t="s">
        <v>353</v>
      </c>
      <c r="L213" s="41" t="s">
        <v>2851</v>
      </c>
      <c r="M213" s="41">
        <v>8</v>
      </c>
      <c r="N213" s="42" t="s">
        <v>2375</v>
      </c>
      <c r="O213" s="42" t="s">
        <v>49</v>
      </c>
      <c r="P213" s="42"/>
      <c r="R213" s="41"/>
      <c r="S213" s="41" t="s">
        <v>356</v>
      </c>
      <c r="T213" s="41"/>
    </row>
    <row r="214" spans="1:20" hidden="1" x14ac:dyDescent="0.25">
      <c r="A214" s="58" t="str">
        <f>IF(ISNUMBER(FIND("TWIS",E214)),VLOOKUP(SUBSTITUTE(E214,"TWIS","IWIS"),[1]CIFX_ECSG清單!A:B,2,0),IF(AND(ISNUMBER(FIND("T",LEFT(E214,2))),IF(LEN(E214)-LEN(SUBSTITUTE(E214,"T",""))&gt;1,FALSE,TRUE)),VLOOKUP(SUBSTITUTE(E214,"T",""),[1]CIFX_ECSG清單!A:B,2,0),VLOOKUP(E214,[1]CIFX_ECSG清單!A:B,2,0)))</f>
        <v>PROD</v>
      </c>
      <c r="B214" s="58" t="str">
        <f>_xlfn.IFNA(_xlfn.IFNA(VLOOKUP(E214,[1]PGMTRX!B:J,9,0),VLOOKUP(E214,[2]新服務功能!H:I,2,0)),VLOOKUP(E214,[1]CIFX_ECSG清單!A:B,2,0))</f>
        <v>敏捷行銷顧客經營系統(MARS)</v>
      </c>
      <c r="C214" s="58" t="str">
        <f>IF(_xlfn.IFNA(VLOOKUP(E214,[1]新服務功能!H:H,1,0),"舊服務")&lt;&gt;"舊服務","新服務","舊服務")</f>
        <v>舊服務</v>
      </c>
      <c r="D214" s="58" t="s">
        <v>2829</v>
      </c>
      <c r="E214" s="41" t="s">
        <v>2852</v>
      </c>
      <c r="F214" s="41" t="s">
        <v>2845</v>
      </c>
      <c r="G214" s="41" t="s">
        <v>2853</v>
      </c>
      <c r="H214" s="59">
        <v>1</v>
      </c>
      <c r="I214" s="59" t="s">
        <v>2370</v>
      </c>
      <c r="J214" s="41" t="s">
        <v>707</v>
      </c>
      <c r="K214" s="41" t="s">
        <v>2854</v>
      </c>
      <c r="L214" s="41" t="s">
        <v>708</v>
      </c>
      <c r="M214" s="41">
        <v>1</v>
      </c>
      <c r="N214" s="42" t="s">
        <v>2855</v>
      </c>
      <c r="O214" s="42" t="s">
        <v>2856</v>
      </c>
      <c r="P214" s="42"/>
      <c r="Q214" s="41" t="s">
        <v>2857</v>
      </c>
      <c r="R214" s="41"/>
      <c r="S214" s="41"/>
      <c r="T214" s="41"/>
    </row>
    <row r="215" spans="1:20" hidden="1" x14ac:dyDescent="0.25">
      <c r="A215" s="58" t="str">
        <f>IF(ISNUMBER(FIND("TWIS",E215)),VLOOKUP(SUBSTITUTE(E215,"TWIS","IWIS"),[1]CIFX_ECSG清單!A:B,2,0),IF(AND(ISNUMBER(FIND("T",LEFT(E215,2))),IF(LEN(E215)-LEN(SUBSTITUTE(E215,"T",""))&gt;1,FALSE,TRUE)),VLOOKUP(SUBSTITUTE(E215,"T",""),[1]CIFX_ECSG清單!A:B,2,0),VLOOKUP(E215,[1]CIFX_ECSG清單!A:B,2,0)))</f>
        <v>PROD</v>
      </c>
      <c r="B215" s="58" t="str">
        <f>_xlfn.IFNA(_xlfn.IFNA(VLOOKUP(E215,[1]PGMTRX!B:J,9,0),VLOOKUP(E215,[2]新服務功能!H:I,2,0)),VLOOKUP(E215,[1]CIFX_ECSG清單!A:B,2,0))</f>
        <v>敏捷行銷顧客經營系統(MARS)</v>
      </c>
      <c r="C215" s="58" t="str">
        <f>IF(_xlfn.IFNA(VLOOKUP(E215,[1]新服務功能!H:H,1,0),"舊服務")&lt;&gt;"舊服務","新服務","舊服務")</f>
        <v>舊服務</v>
      </c>
      <c r="D215" s="58" t="s">
        <v>2814</v>
      </c>
      <c r="E215" s="41" t="s">
        <v>2858</v>
      </c>
      <c r="F215" s="41" t="s">
        <v>2859</v>
      </c>
      <c r="G215" s="41" t="s">
        <v>2860</v>
      </c>
      <c r="H215" s="59">
        <v>2</v>
      </c>
      <c r="I215" s="59" t="s">
        <v>744</v>
      </c>
      <c r="J215" s="41" t="s">
        <v>709</v>
      </c>
      <c r="K215" s="61" t="s">
        <v>270</v>
      </c>
      <c r="L215" s="41" t="s">
        <v>710</v>
      </c>
      <c r="M215" s="41">
        <v>10</v>
      </c>
      <c r="N215" s="42" t="s">
        <v>2842</v>
      </c>
      <c r="O215" s="42" t="s">
        <v>123</v>
      </c>
      <c r="P215" s="42"/>
      <c r="Q215" s="41" t="s">
        <v>2861</v>
      </c>
      <c r="R215" s="41"/>
      <c r="S215" s="41" t="s">
        <v>274</v>
      </c>
      <c r="T215" s="41"/>
    </row>
    <row r="216" spans="1:20" ht="27" hidden="1" x14ac:dyDescent="0.25">
      <c r="A216" s="58" t="str">
        <f>IF(ISNUMBER(FIND("TWIS",E216)),VLOOKUP(SUBSTITUTE(E216,"TWIS","IWIS"),[1]CIFX_ECSG清單!A:B,2,0),IF(AND(ISNUMBER(FIND("T",LEFT(E216,2))),IF(LEN(E216)-LEN(SUBSTITUTE(E216,"T",""))&gt;1,FALSE,TRUE)),VLOOKUP(SUBSTITUTE(E216,"T",""),[1]CIFX_ECSG清單!A:B,2,0),VLOOKUP(E216,[1]CIFX_ECSG清單!A:B,2,0)))</f>
        <v>PROD</v>
      </c>
      <c r="B216" s="58" t="str">
        <f>_xlfn.IFNA(_xlfn.IFNA(VLOOKUP(E216,[1]PGMTRX!B:J,9,0),VLOOKUP(E216,[2]新服務功能!H:I,2,0)),VLOOKUP(E216,[1]CIFX_ECSG清單!A:B,2,0))</f>
        <v>敏捷行銷顧客經營系統(MARS)</v>
      </c>
      <c r="C216" s="58" t="str">
        <f>IF(_xlfn.IFNA(VLOOKUP(E216,[1]新服務功能!H:H,1,0),"舊服務")&lt;&gt;"舊服務","新服務","舊服務")</f>
        <v>舊服務</v>
      </c>
      <c r="D216" s="58" t="s">
        <v>2371</v>
      </c>
      <c r="E216" s="41" t="s">
        <v>2844</v>
      </c>
      <c r="F216" s="41" t="s">
        <v>2862</v>
      </c>
      <c r="G216" s="41" t="s">
        <v>2860</v>
      </c>
      <c r="H216" s="59">
        <v>3</v>
      </c>
      <c r="I216" s="59" t="s">
        <v>2370</v>
      </c>
      <c r="J216" s="41" t="s">
        <v>711</v>
      </c>
      <c r="K216" s="61" t="s">
        <v>2400</v>
      </c>
      <c r="L216" s="41" t="s">
        <v>712</v>
      </c>
      <c r="M216" s="41">
        <v>10</v>
      </c>
      <c r="N216" s="42" t="s">
        <v>2375</v>
      </c>
      <c r="O216" s="42" t="s">
        <v>69</v>
      </c>
      <c r="P216" s="42"/>
      <c r="Q216" s="61" t="s">
        <v>2863</v>
      </c>
      <c r="R216" s="41"/>
      <c r="S216" s="41" t="s">
        <v>485</v>
      </c>
      <c r="T216" s="41"/>
    </row>
    <row r="217" spans="1:20" hidden="1" x14ac:dyDescent="0.25">
      <c r="A217" s="58" t="str">
        <f>IF(ISNUMBER(FIND("TWIS",E217)),VLOOKUP(SUBSTITUTE(E217,"TWIS","IWIS"),[1]CIFX_ECSG清單!A:B,2,0),IF(AND(ISNUMBER(FIND("T",LEFT(E217,2))),IF(LEN(E217)-LEN(SUBSTITUTE(E217,"T",""))&gt;1,FALSE,TRUE)),VLOOKUP(SUBSTITUTE(E217,"T",""),[1]CIFX_ECSG清單!A:B,2,0),VLOOKUP(E217,[1]CIFX_ECSG清單!A:B,2,0)))</f>
        <v>PROD</v>
      </c>
      <c r="B217" s="58" t="str">
        <f>_xlfn.IFNA(_xlfn.IFNA(VLOOKUP(E217,[1]PGMTRX!B:J,9,0),VLOOKUP(E217,[2]新服務功能!H:I,2,0)),VLOOKUP(E217,[1]CIFX_ECSG清單!A:B,2,0))</f>
        <v>敏捷行銷顧客經營系統(MARS)</v>
      </c>
      <c r="C217" s="58" t="str">
        <f>IF(_xlfn.IFNA(VLOOKUP(E217,[1]新服務功能!H:H,1,0),"舊服務")&lt;&gt;"舊服務","新服務","舊服務")</f>
        <v>舊服務</v>
      </c>
      <c r="D217" s="58" t="s">
        <v>2371</v>
      </c>
      <c r="E217" s="41" t="s">
        <v>2864</v>
      </c>
      <c r="F217" s="41" t="s">
        <v>2845</v>
      </c>
      <c r="G217" s="41" t="s">
        <v>2865</v>
      </c>
      <c r="H217" s="59">
        <v>4</v>
      </c>
      <c r="I217" s="59" t="s">
        <v>2370</v>
      </c>
      <c r="J217" s="41" t="s">
        <v>352</v>
      </c>
      <c r="K217" s="61" t="s">
        <v>353</v>
      </c>
      <c r="L217" s="41" t="s">
        <v>674</v>
      </c>
      <c r="M217" s="41">
        <v>8</v>
      </c>
      <c r="N217" s="42" t="s">
        <v>2375</v>
      </c>
      <c r="O217" s="42" t="s">
        <v>49</v>
      </c>
      <c r="P217" s="42"/>
      <c r="Q217" s="41" t="s">
        <v>2866</v>
      </c>
      <c r="R217" s="41"/>
      <c r="S217" s="41" t="s">
        <v>356</v>
      </c>
      <c r="T217" s="41"/>
    </row>
    <row r="218" spans="1:20" hidden="1" x14ac:dyDescent="0.25">
      <c r="A218" s="58" t="str">
        <f>IF(ISNUMBER(FIND("TWIS",E218)),VLOOKUP(SUBSTITUTE(E218,"TWIS","IWIS"),[1]CIFX_ECSG清單!A:B,2,0),IF(AND(ISNUMBER(FIND("T",LEFT(E218,2))),IF(LEN(E218)-LEN(SUBSTITUTE(E218,"T",""))&gt;1,FALSE,TRUE)),VLOOKUP(SUBSTITUTE(E218,"T",""),[1]CIFX_ECSG清單!A:B,2,0),VLOOKUP(E218,[1]CIFX_ECSG清單!A:B,2,0)))</f>
        <v>PROD</v>
      </c>
      <c r="B218" s="58" t="str">
        <f>_xlfn.IFNA(_xlfn.IFNA(VLOOKUP(E218,[1]PGMTRX!B:J,9,0),VLOOKUP(E218,[2]新服務功能!H:I,2,0)),VLOOKUP(E218,[1]CIFX_ECSG清單!A:B,2,0))</f>
        <v>敏捷行銷顧客經營系統(MARS)</v>
      </c>
      <c r="C218" s="58" t="str">
        <f>IF(_xlfn.IFNA(VLOOKUP(E218,[1]新服務功能!H:H,1,0),"舊服務")&lt;&gt;"舊服務","新服務","舊服務")</f>
        <v>舊服務</v>
      </c>
      <c r="D218" s="58" t="s">
        <v>2369</v>
      </c>
      <c r="E218" s="41" t="s">
        <v>2867</v>
      </c>
      <c r="F218" s="41" t="s">
        <v>2868</v>
      </c>
      <c r="G218" s="41" t="s">
        <v>2869</v>
      </c>
      <c r="H218" s="59">
        <v>5</v>
      </c>
      <c r="I218" s="59" t="s">
        <v>2370</v>
      </c>
      <c r="J218" s="41" t="s">
        <v>713</v>
      </c>
      <c r="K218" s="61" t="s">
        <v>714</v>
      </c>
      <c r="L218" s="41" t="s">
        <v>715</v>
      </c>
      <c r="M218" s="41">
        <v>1</v>
      </c>
      <c r="N218" s="42" t="s">
        <v>2870</v>
      </c>
      <c r="O218" s="42" t="s">
        <v>222</v>
      </c>
      <c r="P218" s="42"/>
      <c r="Q218" s="41" t="s">
        <v>2503</v>
      </c>
      <c r="R218" s="41"/>
      <c r="S218" s="41" t="s">
        <v>716</v>
      </c>
      <c r="T218" s="41"/>
    </row>
    <row r="219" spans="1:20" hidden="1" x14ac:dyDescent="0.25">
      <c r="A219" s="58" t="str">
        <f>IF(ISNUMBER(FIND("TWIS",E219)),VLOOKUP(SUBSTITUTE(E219,"TWIS","IWIS"),[1]CIFX_ECSG清單!A:B,2,0),IF(AND(ISNUMBER(FIND("T",LEFT(E219,2))),IF(LEN(E219)-LEN(SUBSTITUTE(E219,"T",""))&gt;1,FALSE,TRUE)),VLOOKUP(SUBSTITUTE(E219,"T",""),[1]CIFX_ECSG清單!A:B,2,0),VLOOKUP(E219,[1]CIFX_ECSG清單!A:B,2,0)))</f>
        <v>PROD</v>
      </c>
      <c r="B219" s="58" t="str">
        <f>_xlfn.IFNA(_xlfn.IFNA(VLOOKUP(E219,[1]PGMTRX!B:J,9,0),VLOOKUP(E219,[2]新服務功能!H:I,2,0)),VLOOKUP(E219,[1]CIFX_ECSG清單!A:B,2,0))</f>
        <v>敏捷行銷顧客經營系統(MARS)</v>
      </c>
      <c r="C219" s="58" t="str">
        <f>IF(_xlfn.IFNA(VLOOKUP(E219,[1]新服務功能!H:H,1,0),"舊服務")&lt;&gt;"舊服務","新服務","舊服務")</f>
        <v>舊服務</v>
      </c>
      <c r="D219" s="58" t="s">
        <v>2371</v>
      </c>
      <c r="E219" s="41" t="s">
        <v>2849</v>
      </c>
      <c r="F219" s="41" t="s">
        <v>705</v>
      </c>
      <c r="G219" s="41" t="s">
        <v>2865</v>
      </c>
      <c r="H219" s="59">
        <v>6</v>
      </c>
      <c r="I219" s="59" t="s">
        <v>2871</v>
      </c>
      <c r="J219" s="41" t="s">
        <v>445</v>
      </c>
      <c r="K219" s="61" t="s">
        <v>717</v>
      </c>
      <c r="L219" s="41" t="s">
        <v>718</v>
      </c>
      <c r="M219" s="41">
        <v>2</v>
      </c>
      <c r="N219" s="42" t="s">
        <v>2872</v>
      </c>
      <c r="O219" s="42" t="s">
        <v>129</v>
      </c>
      <c r="P219" s="42"/>
      <c r="Q219" s="41" t="s">
        <v>2873</v>
      </c>
      <c r="R219" s="41"/>
      <c r="S219" s="41" t="s">
        <v>448</v>
      </c>
      <c r="T219" s="41"/>
    </row>
    <row r="220" spans="1:20" hidden="1" x14ac:dyDescent="0.25">
      <c r="A220" s="58" t="str">
        <f>IF(ISNUMBER(FIND("TWIS",E220)),VLOOKUP(SUBSTITUTE(E220,"TWIS","IWIS"),[1]CIFX_ECSG清單!A:B,2,0),IF(AND(ISNUMBER(FIND("T",LEFT(E220,2))),IF(LEN(E220)-LEN(SUBSTITUTE(E220,"T",""))&gt;1,FALSE,TRUE)),VLOOKUP(SUBSTITUTE(E220,"T",""),[1]CIFX_ECSG清單!A:B,2,0),VLOOKUP(E220,[1]CIFX_ECSG清單!A:B,2,0)))</f>
        <v>PROD</v>
      </c>
      <c r="B220" s="58" t="str">
        <f>_xlfn.IFNA(_xlfn.IFNA(VLOOKUP(E220,[1]PGMTRX!B:J,9,0),VLOOKUP(E220,[2]新服務功能!H:I,2,0)),VLOOKUP(E220,[1]CIFX_ECSG清單!A:B,2,0))</f>
        <v>敏捷行銷顧客經營系統(MARS)</v>
      </c>
      <c r="C220" s="58" t="str">
        <f>IF(_xlfn.IFNA(VLOOKUP(E220,[1]新服務功能!H:H,1,0),"舊服務")&lt;&gt;"舊服務","新服務","舊服務")</f>
        <v>舊服務</v>
      </c>
      <c r="D220" s="58" t="s">
        <v>2848</v>
      </c>
      <c r="E220" s="41" t="s">
        <v>2852</v>
      </c>
      <c r="F220" s="41" t="s">
        <v>2868</v>
      </c>
      <c r="G220" s="41" t="s">
        <v>2853</v>
      </c>
      <c r="H220" s="59">
        <v>7</v>
      </c>
      <c r="I220" s="59" t="s">
        <v>2874</v>
      </c>
      <c r="J220" s="41" t="s">
        <v>719</v>
      </c>
      <c r="K220" s="61" t="s">
        <v>2875</v>
      </c>
      <c r="L220" s="41" t="s">
        <v>720</v>
      </c>
      <c r="M220" s="41">
        <v>1</v>
      </c>
      <c r="N220" s="42" t="s">
        <v>2720</v>
      </c>
      <c r="O220" s="42" t="s">
        <v>228</v>
      </c>
      <c r="P220" s="42"/>
      <c r="Q220" s="41" t="s">
        <v>2876</v>
      </c>
      <c r="R220" s="41"/>
      <c r="S220" s="63" t="s">
        <v>721</v>
      </c>
      <c r="T220" s="41"/>
    </row>
    <row r="221" spans="1:20" hidden="1" x14ac:dyDescent="0.25">
      <c r="A221" s="58" t="str">
        <f>IF(ISNUMBER(FIND("TWIS",E221)),VLOOKUP(SUBSTITUTE(E221,"TWIS","IWIS"),[1]CIFX_ECSG清單!A:B,2,0),IF(AND(ISNUMBER(FIND("T",LEFT(E221,2))),IF(LEN(E221)-LEN(SUBSTITUTE(E221,"T",""))&gt;1,FALSE,TRUE)),VLOOKUP(SUBSTITUTE(E221,"T",""),[1]CIFX_ECSG清單!A:B,2,0),VLOOKUP(E221,[1]CIFX_ECSG清單!A:B,2,0)))</f>
        <v>PROD</v>
      </c>
      <c r="B221" s="58" t="str">
        <f>_xlfn.IFNA(_xlfn.IFNA(VLOOKUP(E221,[1]PGMTRX!B:J,9,0),VLOOKUP(E221,[2]新服務功能!H:I,2,0)),VLOOKUP(E221,[1]CIFX_ECSG清單!A:B,2,0))</f>
        <v>敏捷行銷顧客經營系統(MARS)</v>
      </c>
      <c r="C221" s="58" t="str">
        <f>IF(_xlfn.IFNA(VLOOKUP(E221,[1]新服務功能!H:H,1,0),"舊服務")&lt;&gt;"舊服務","新服務","舊服務")</f>
        <v>舊服務</v>
      </c>
      <c r="D221" s="58" t="s">
        <v>2722</v>
      </c>
      <c r="E221" s="41" t="s">
        <v>2864</v>
      </c>
      <c r="F221" s="41" t="s">
        <v>2877</v>
      </c>
      <c r="G221" s="41" t="s">
        <v>2865</v>
      </c>
      <c r="H221" s="59">
        <v>8</v>
      </c>
      <c r="I221" s="59" t="s">
        <v>744</v>
      </c>
      <c r="J221" s="41" t="s">
        <v>382</v>
      </c>
      <c r="K221" s="61" t="s">
        <v>358</v>
      </c>
      <c r="L221" s="41" t="s">
        <v>673</v>
      </c>
      <c r="M221" s="41">
        <v>80</v>
      </c>
      <c r="N221" s="42" t="s">
        <v>2878</v>
      </c>
      <c r="O221" s="42" t="s">
        <v>47</v>
      </c>
      <c r="P221" s="42"/>
      <c r="Q221" s="41" t="s">
        <v>695</v>
      </c>
      <c r="R221" s="41"/>
      <c r="S221" s="41" t="s">
        <v>361</v>
      </c>
      <c r="T221" s="41"/>
    </row>
    <row r="222" spans="1:20" hidden="1" x14ac:dyDescent="0.25">
      <c r="A222" s="58" t="str">
        <f>IF(ISNUMBER(FIND("TWIS",E222)),VLOOKUP(SUBSTITUTE(E222,"TWIS","IWIS"),[1]CIFX_ECSG清單!A:B,2,0),IF(AND(ISNUMBER(FIND("T",LEFT(E222,2))),IF(LEN(E222)-LEN(SUBSTITUTE(E222,"T",""))&gt;1,FALSE,TRUE)),VLOOKUP(SUBSTITUTE(E222,"T",""),[1]CIFX_ECSG清單!A:B,2,0),VLOOKUP(E222,[1]CIFX_ECSG清單!A:B,2,0)))</f>
        <v>PROD</v>
      </c>
      <c r="B222" s="58" t="str">
        <f>_xlfn.IFNA(_xlfn.IFNA(VLOOKUP(E222,[1]PGMTRX!B:J,9,0),VLOOKUP(E222,[2]新服務功能!H:I,2,0)),VLOOKUP(E222,[1]CIFX_ECSG清單!A:B,2,0))</f>
        <v>敏捷行銷顧客經營系統(MARS)</v>
      </c>
      <c r="C222" s="58" t="str">
        <f>IF(_xlfn.IFNA(VLOOKUP(E222,[1]新服務功能!H:H,1,0),"舊服務")&lt;&gt;"舊服務","新服務","舊服務")</f>
        <v>舊服務</v>
      </c>
      <c r="D222" s="58" t="s">
        <v>2371</v>
      </c>
      <c r="E222" s="41" t="s">
        <v>704</v>
      </c>
      <c r="F222" s="41" t="s">
        <v>2862</v>
      </c>
      <c r="G222" s="41" t="s">
        <v>706</v>
      </c>
      <c r="H222" s="59">
        <v>9</v>
      </c>
      <c r="I222" s="59" t="s">
        <v>2879</v>
      </c>
      <c r="J222" s="41" t="s">
        <v>497</v>
      </c>
      <c r="K222" s="61" t="s">
        <v>722</v>
      </c>
      <c r="L222" s="41" t="s">
        <v>723</v>
      </c>
      <c r="M222" s="41">
        <v>2</v>
      </c>
      <c r="N222" s="42" t="s">
        <v>2836</v>
      </c>
      <c r="O222" s="42" t="s">
        <v>85</v>
      </c>
      <c r="P222" s="42"/>
      <c r="Q222" s="41" t="s">
        <v>2880</v>
      </c>
      <c r="R222" s="41"/>
      <c r="S222" s="41" t="s">
        <v>500</v>
      </c>
      <c r="T222" s="41"/>
    </row>
    <row r="223" spans="1:20" hidden="1" x14ac:dyDescent="0.25">
      <c r="A223" s="58" t="str">
        <f>IF(ISNUMBER(FIND("TWIS",E223)),VLOOKUP(SUBSTITUTE(E223,"TWIS","IWIS"),[1]CIFX_ECSG清單!A:B,2,0),IF(AND(ISNUMBER(FIND("T",LEFT(E223,2))),IF(LEN(E223)-LEN(SUBSTITUTE(E223,"T",""))&gt;1,FALSE,TRUE)),VLOOKUP(SUBSTITUTE(E223,"T",""),[1]CIFX_ECSG清單!A:B,2,0),VLOOKUP(E223,[1]CIFX_ECSG清單!A:B,2,0)))</f>
        <v>PROD</v>
      </c>
      <c r="B223" s="58" t="str">
        <f>_xlfn.IFNA(_xlfn.IFNA(VLOOKUP(E223,[1]PGMTRX!B:J,9,0),VLOOKUP(E223,[2]新服務功能!H:I,2,0)),VLOOKUP(E223,[1]CIFX_ECSG清單!A:B,2,0))</f>
        <v>敏捷行銷顧客經營系統(MARS)</v>
      </c>
      <c r="C223" s="58" t="str">
        <f>IF(_xlfn.IFNA(VLOOKUP(E223,[1]新服務功能!H:H,1,0),"舊服務")&lt;&gt;"舊服務","新服務","舊服務")</f>
        <v>舊服務</v>
      </c>
      <c r="D223" s="58" t="s">
        <v>2848</v>
      </c>
      <c r="E223" s="41" t="s">
        <v>2852</v>
      </c>
      <c r="F223" s="41" t="s">
        <v>2881</v>
      </c>
      <c r="G223" s="41" t="s">
        <v>2865</v>
      </c>
      <c r="H223" s="59">
        <v>10</v>
      </c>
      <c r="I223" s="59" t="s">
        <v>2370</v>
      </c>
      <c r="J223" s="41" t="s">
        <v>441</v>
      </c>
      <c r="K223" s="61" t="s">
        <v>725</v>
      </c>
      <c r="L223" s="41" t="s">
        <v>726</v>
      </c>
      <c r="M223" s="41">
        <v>1</v>
      </c>
      <c r="N223" s="42" t="s">
        <v>2878</v>
      </c>
      <c r="O223" s="42" t="s">
        <v>199</v>
      </c>
      <c r="P223" s="42"/>
      <c r="Q223" s="41" t="s">
        <v>2882</v>
      </c>
      <c r="R223" s="41"/>
      <c r="S223" s="41" t="s">
        <v>444</v>
      </c>
      <c r="T223" s="41"/>
    </row>
    <row r="224" spans="1:20" hidden="1" x14ac:dyDescent="0.25">
      <c r="A224" s="58" t="str">
        <f>IF(ISNUMBER(FIND("TWIS",E224)),VLOOKUP(SUBSTITUTE(E224,"TWIS","IWIS"),[1]CIFX_ECSG清單!A:B,2,0),IF(AND(ISNUMBER(FIND("T",LEFT(E224,2))),IF(LEN(E224)-LEN(SUBSTITUTE(E224,"T",""))&gt;1,FALSE,TRUE)),VLOOKUP(SUBSTITUTE(E224,"T",""),[1]CIFX_ECSG清單!A:B,2,0),VLOOKUP(E224,[1]CIFX_ECSG清單!A:B,2,0)))</f>
        <v>PROD</v>
      </c>
      <c r="B224" s="58" t="str">
        <f>_xlfn.IFNA(_xlfn.IFNA(VLOOKUP(E224,[1]PGMTRX!B:J,9,0),VLOOKUP(E224,[2]新服務功能!H:I,2,0)),VLOOKUP(E224,[1]CIFX_ECSG清單!A:B,2,0))</f>
        <v>敏捷行銷顧客經營系統(MARS)</v>
      </c>
      <c r="C224" s="58" t="str">
        <f>IF(_xlfn.IFNA(VLOOKUP(E224,[1]新服務功能!H:H,1,0),"舊服務")&lt;&gt;"舊服務","新服務","舊服務")</f>
        <v>舊服務</v>
      </c>
      <c r="D224" s="58" t="s">
        <v>2371</v>
      </c>
      <c r="E224" s="41" t="s">
        <v>2849</v>
      </c>
      <c r="F224" s="41" t="s">
        <v>2883</v>
      </c>
      <c r="G224" s="41" t="s">
        <v>2865</v>
      </c>
      <c r="H224" s="59">
        <v>11</v>
      </c>
      <c r="I224" s="59" t="s">
        <v>2831</v>
      </c>
      <c r="J224" s="41" t="s">
        <v>727</v>
      </c>
      <c r="K224" s="61" t="s">
        <v>728</v>
      </c>
      <c r="L224" s="41" t="s">
        <v>729</v>
      </c>
      <c r="M224" s="41">
        <v>1</v>
      </c>
      <c r="N224" s="42" t="s">
        <v>2720</v>
      </c>
      <c r="O224" s="42" t="s">
        <v>253</v>
      </c>
      <c r="P224" s="42"/>
      <c r="Q224" s="41" t="s">
        <v>2884</v>
      </c>
      <c r="R224" s="41"/>
      <c r="S224" s="41"/>
      <c r="T224" s="41"/>
    </row>
    <row r="225" spans="1:20" hidden="1" x14ac:dyDescent="0.25">
      <c r="A225" s="58" t="str">
        <f>IF(ISNUMBER(FIND("TWIS",E225)),VLOOKUP(SUBSTITUTE(E225,"TWIS","IWIS"),[1]CIFX_ECSG清單!A:B,2,0),IF(AND(ISNUMBER(FIND("T",LEFT(E225,2))),IF(LEN(E225)-LEN(SUBSTITUTE(E225,"T",""))&gt;1,FALSE,TRUE)),VLOOKUP(SUBSTITUTE(E225,"T",""),[1]CIFX_ECSG清單!A:B,2,0),VLOOKUP(E225,[1]CIFX_ECSG清單!A:B,2,0)))</f>
        <v>PROD</v>
      </c>
      <c r="B225" s="58" t="str">
        <f>_xlfn.IFNA(_xlfn.IFNA(VLOOKUP(E225,[1]PGMTRX!B:J,9,0),VLOOKUP(E225,[2]新服務功能!H:I,2,0)),VLOOKUP(E225,[1]CIFX_ECSG清單!A:B,2,0))</f>
        <v>敏捷行銷顧客經營系統(MARS)</v>
      </c>
      <c r="C225" s="58" t="str">
        <f>IF(_xlfn.IFNA(VLOOKUP(E225,[1]新服務功能!H:H,1,0),"舊服務")&lt;&gt;"舊服務","新服務","舊服務")</f>
        <v>舊服務</v>
      </c>
      <c r="D225" s="58" t="s">
        <v>2371</v>
      </c>
      <c r="E225" s="41" t="s">
        <v>2867</v>
      </c>
      <c r="F225" s="41" t="s">
        <v>2881</v>
      </c>
      <c r="G225" s="41" t="s">
        <v>2853</v>
      </c>
      <c r="H225" s="59">
        <v>12</v>
      </c>
      <c r="I225" s="59" t="s">
        <v>2370</v>
      </c>
      <c r="J225" s="41" t="s">
        <v>730</v>
      </c>
      <c r="K225" s="61" t="s">
        <v>2885</v>
      </c>
      <c r="L225" s="41" t="s">
        <v>731</v>
      </c>
      <c r="M225" s="41">
        <v>1</v>
      </c>
      <c r="N225" s="42" t="s">
        <v>2842</v>
      </c>
      <c r="O225" s="42" t="s">
        <v>255</v>
      </c>
      <c r="P225" s="42"/>
      <c r="Q225" s="41" t="s">
        <v>2886</v>
      </c>
      <c r="R225" s="41"/>
      <c r="S225" s="41"/>
      <c r="T225" s="41"/>
    </row>
    <row r="226" spans="1:20" hidden="1" x14ac:dyDescent="0.25">
      <c r="A226" s="58" t="str">
        <f>IF(ISNUMBER(FIND("TWIS",E226)),VLOOKUP(SUBSTITUTE(E226,"TWIS","IWIS"),[1]CIFX_ECSG清單!A:B,2,0),IF(AND(ISNUMBER(FIND("T",LEFT(E226,2))),IF(LEN(E226)-LEN(SUBSTITUTE(E226,"T",""))&gt;1,FALSE,TRUE)),VLOOKUP(SUBSTITUTE(E226,"T",""),[1]CIFX_ECSG清單!A:B,2,0),VLOOKUP(E226,[1]CIFX_ECSG清單!A:B,2,0)))</f>
        <v>PROD</v>
      </c>
      <c r="B226" s="58" t="str">
        <f>_xlfn.IFNA(_xlfn.IFNA(VLOOKUP(E226,[1]PGMTRX!B:J,9,0),VLOOKUP(E226,[2]新服務功能!H:I,2,0)),VLOOKUP(E226,[1]CIFX_ECSG清單!A:B,2,0))</f>
        <v>敏捷行銷顧客經營系統(MARS)</v>
      </c>
      <c r="C226" s="58" t="str">
        <f>IF(_xlfn.IFNA(VLOOKUP(E226,[1]新服務功能!H:H,1,0),"舊服務")&lt;&gt;"舊服務","新服務","舊服務")</f>
        <v>舊服務</v>
      </c>
      <c r="D226" s="58" t="s">
        <v>2848</v>
      </c>
      <c r="E226" s="41" t="s">
        <v>2864</v>
      </c>
      <c r="F226" s="41" t="s">
        <v>2859</v>
      </c>
      <c r="G226" s="41" t="s">
        <v>2860</v>
      </c>
      <c r="H226" s="59">
        <v>13</v>
      </c>
      <c r="I226" s="59" t="s">
        <v>2879</v>
      </c>
      <c r="J226" s="61" t="s">
        <v>732</v>
      </c>
      <c r="K226" s="61" t="s">
        <v>2887</v>
      </c>
      <c r="L226" s="41" t="s">
        <v>733</v>
      </c>
      <c r="M226" s="41">
        <v>1</v>
      </c>
      <c r="N226" s="42" t="s">
        <v>2375</v>
      </c>
      <c r="O226" s="42" t="s">
        <v>257</v>
      </c>
      <c r="P226" s="42"/>
      <c r="Q226" s="41" t="s">
        <v>2888</v>
      </c>
      <c r="R226" s="41"/>
      <c r="S226" s="41"/>
      <c r="T226" s="41"/>
    </row>
    <row r="227" spans="1:20" s="72" customFormat="1" ht="27" hidden="1" x14ac:dyDescent="0.25">
      <c r="A227" s="58" t="str">
        <f>IF(ISNUMBER(FIND("TWIS",E227)),VLOOKUP(SUBSTITUTE(E227,"TWIS","IWIS"),[1]CIFX_ECSG清單!A:B,2,0),IF(AND(ISNUMBER(FIND("T",LEFT(E227,2))),IF(LEN(E227)-LEN(SUBSTITUTE(E227,"T",""))&gt;1,FALSE,TRUE)),VLOOKUP(SUBSTITUTE(E227,"T",""),[1]CIFX_ECSG清單!A:B,2,0),VLOOKUP(E227,[1]CIFX_ECSG清單!A:B,2,0)))</f>
        <v>PROD</v>
      </c>
      <c r="B227" s="58" t="str">
        <f>_xlfn.IFNA(_xlfn.IFNA(VLOOKUP(E227,[1]PGMTRX!B:J,9,0),VLOOKUP(E227,[2]新服務功能!H:I,2,0)),VLOOKUP(E227,[1]CIFX_ECSG清單!A:B,2,0))</f>
        <v>敏捷行銷顧客經營系統(MARS)</v>
      </c>
      <c r="C227" s="58" t="str">
        <f>IF(_xlfn.IFNA(VLOOKUP(E227,[1]新服務功能!H:H,1,0),"舊服務")&lt;&gt;"舊服務","新服務","舊服務")</f>
        <v>舊服務</v>
      </c>
      <c r="D227" s="58" t="s">
        <v>2371</v>
      </c>
      <c r="E227" s="41" t="s">
        <v>2889</v>
      </c>
      <c r="F227" s="41" t="s">
        <v>2859</v>
      </c>
      <c r="G227" s="41" t="s">
        <v>2853</v>
      </c>
      <c r="H227" s="59">
        <v>14</v>
      </c>
      <c r="I227" s="59" t="s">
        <v>2370</v>
      </c>
      <c r="J227" s="61" t="s">
        <v>734</v>
      </c>
      <c r="K227" s="61" t="s">
        <v>368</v>
      </c>
      <c r="L227" s="41" t="s">
        <v>735</v>
      </c>
      <c r="M227" s="41">
        <v>1</v>
      </c>
      <c r="N227" s="42" t="s">
        <v>2375</v>
      </c>
      <c r="O227" s="42" t="s">
        <v>83</v>
      </c>
      <c r="P227" s="42"/>
      <c r="Q227" s="41" t="s">
        <v>2890</v>
      </c>
      <c r="R227" s="41"/>
      <c r="S227" s="41" t="s">
        <v>371</v>
      </c>
      <c r="T227" s="42"/>
    </row>
    <row r="228" spans="1:20" s="72" customFormat="1" ht="27" hidden="1" x14ac:dyDescent="0.25">
      <c r="A228" s="58" t="str">
        <f>IF(ISNUMBER(FIND("TWIS",E228)),VLOOKUP(SUBSTITUTE(E228,"TWIS","IWIS"),[1]CIFX_ECSG清單!A:B,2,0),IF(AND(ISNUMBER(FIND("T",LEFT(E228,2))),IF(LEN(E228)-LEN(SUBSTITUTE(E228,"T",""))&gt;1,FALSE,TRUE)),VLOOKUP(SUBSTITUTE(E228,"T",""),[1]CIFX_ECSG清單!A:B,2,0),VLOOKUP(E228,[1]CIFX_ECSG清單!A:B,2,0)))</f>
        <v>PROD</v>
      </c>
      <c r="B228" s="58" t="str">
        <f>_xlfn.IFNA(_xlfn.IFNA(VLOOKUP(E228,[1]PGMTRX!B:J,9,0),VLOOKUP(E228,[2]新服務功能!H:I,2,0)),VLOOKUP(E228,[1]CIFX_ECSG清單!A:B,2,0))</f>
        <v>敏捷行銷顧客經營系統(MARS)</v>
      </c>
      <c r="C228" s="58" t="str">
        <f>IF(_xlfn.IFNA(VLOOKUP(E228,[1]新服務功能!H:H,1,0),"舊服務")&lt;&gt;"舊服務","新服務","舊服務")</f>
        <v>舊服務</v>
      </c>
      <c r="D228" s="58" t="s">
        <v>2371</v>
      </c>
      <c r="E228" s="42" t="s">
        <v>704</v>
      </c>
      <c r="F228" s="42" t="s">
        <v>2883</v>
      </c>
      <c r="G228" s="42" t="s">
        <v>2853</v>
      </c>
      <c r="H228" s="59">
        <v>15</v>
      </c>
      <c r="I228" s="59" t="s">
        <v>2711</v>
      </c>
      <c r="J228" s="60" t="s">
        <v>737</v>
      </c>
      <c r="K228" s="60" t="s">
        <v>2891</v>
      </c>
      <c r="L228" s="42" t="s">
        <v>738</v>
      </c>
      <c r="M228" s="42" t="s">
        <v>2892</v>
      </c>
      <c r="N228" s="42" t="s">
        <v>2802</v>
      </c>
      <c r="O228" s="42" t="s">
        <v>736</v>
      </c>
      <c r="P228" s="42"/>
      <c r="Q228" s="60" t="s">
        <v>2893</v>
      </c>
      <c r="R228" s="42"/>
      <c r="S228" s="41"/>
      <c r="T228" s="42"/>
    </row>
    <row r="229" spans="1:20" s="72" customFormat="1" ht="67.5" hidden="1" x14ac:dyDescent="0.25">
      <c r="A229" s="58" t="str">
        <f>IF(ISNUMBER(FIND("TWIS",E229)),VLOOKUP(SUBSTITUTE(E229,"TWIS","IWIS"),[1]CIFX_ECSG清單!A:B,2,0),IF(AND(ISNUMBER(FIND("T",LEFT(E229,2))),IF(LEN(E229)-LEN(SUBSTITUTE(E229,"T",""))&gt;1,FALSE,TRUE)),VLOOKUP(SUBSTITUTE(E229,"T",""),[1]CIFX_ECSG清單!A:B,2,0),VLOOKUP(E229,[1]CIFX_ECSG清單!A:B,2,0)))</f>
        <v>PROD</v>
      </c>
      <c r="B229" s="58" t="str">
        <f>_xlfn.IFNA(_xlfn.IFNA(VLOOKUP(E229,[1]PGMTRX!B:J,9,0),VLOOKUP(E229,[2]新服務功能!H:I,2,0)),VLOOKUP(E229,[1]CIFX_ECSG清單!A:B,2,0))</f>
        <v>敏捷行銷顧客經營系統(MARS)</v>
      </c>
      <c r="C229" s="58" t="str">
        <f>IF(_xlfn.IFNA(VLOOKUP(E229,[1]新服務功能!H:H,1,0),"舊服務")&lt;&gt;"舊服務","新服務","舊服務")</f>
        <v>舊服務</v>
      </c>
      <c r="D229" s="58" t="s">
        <v>2848</v>
      </c>
      <c r="E229" s="42" t="s">
        <v>704</v>
      </c>
      <c r="F229" s="42" t="s">
        <v>2845</v>
      </c>
      <c r="G229" s="42" t="s">
        <v>2860</v>
      </c>
      <c r="H229" s="59">
        <v>16</v>
      </c>
      <c r="I229" s="59" t="s">
        <v>2711</v>
      </c>
      <c r="J229" s="60" t="s">
        <v>2894</v>
      </c>
      <c r="K229" s="60" t="s">
        <v>740</v>
      </c>
      <c r="L229" s="42" t="s">
        <v>741</v>
      </c>
      <c r="M229" s="42">
        <v>1</v>
      </c>
      <c r="N229" s="42" t="s">
        <v>2375</v>
      </c>
      <c r="O229" s="42" t="s">
        <v>739</v>
      </c>
      <c r="P229" s="42"/>
      <c r="Q229" s="60" t="s">
        <v>742</v>
      </c>
      <c r="R229" s="60" t="s">
        <v>2895</v>
      </c>
      <c r="S229" s="41"/>
      <c r="T229" s="42"/>
    </row>
    <row r="230" spans="1:20" s="72" customFormat="1" ht="67.5" hidden="1" x14ac:dyDescent="0.25">
      <c r="A230" s="58" t="str">
        <f>IF(ISNUMBER(FIND("TWIS",E230)),VLOOKUP(SUBSTITUTE(E230,"TWIS","IWIS"),[1]CIFX_ECSG清單!A:B,2,0),IF(AND(ISNUMBER(FIND("T",LEFT(E230,2))),IF(LEN(E230)-LEN(SUBSTITUTE(E230,"T",""))&gt;1,FALSE,TRUE)),VLOOKUP(SUBSTITUTE(E230,"T",""),[1]CIFX_ECSG清單!A:B,2,0),VLOOKUP(E230,[1]CIFX_ECSG清單!A:B,2,0)))</f>
        <v>PROD</v>
      </c>
      <c r="B230" s="58" t="str">
        <f>_xlfn.IFNA(_xlfn.IFNA(VLOOKUP(E230,[1]PGMTRX!B:J,9,0),VLOOKUP(E230,[2]新服務功能!H:I,2,0)),VLOOKUP(E230,[1]CIFX_ECSG清單!A:B,2,0))</f>
        <v>敏捷行銷顧客經營系統(MARS)</v>
      </c>
      <c r="C230" s="58" t="str">
        <f>IF(_xlfn.IFNA(VLOOKUP(E230,[1]新服務功能!H:H,1,0),"舊服務")&lt;&gt;"舊服務","新服務","舊服務")</f>
        <v>舊服務</v>
      </c>
      <c r="D230" s="58" t="s">
        <v>2848</v>
      </c>
      <c r="E230" s="42" t="s">
        <v>2864</v>
      </c>
      <c r="F230" s="42" t="s">
        <v>2862</v>
      </c>
      <c r="G230" s="42" t="s">
        <v>2896</v>
      </c>
      <c r="H230" s="59">
        <v>17</v>
      </c>
      <c r="I230" s="59" t="s">
        <v>2747</v>
      </c>
      <c r="J230" s="60" t="s">
        <v>745</v>
      </c>
      <c r="K230" s="60" t="s">
        <v>745</v>
      </c>
      <c r="L230" s="42" t="s">
        <v>746</v>
      </c>
      <c r="M230" s="42">
        <v>1</v>
      </c>
      <c r="N230" s="42" t="s">
        <v>747</v>
      </c>
      <c r="O230" s="42" t="s">
        <v>743</v>
      </c>
      <c r="P230" s="42"/>
      <c r="Q230" s="60" t="s">
        <v>2897</v>
      </c>
      <c r="R230" s="60" t="s">
        <v>2898</v>
      </c>
      <c r="S230" s="41"/>
      <c r="T230" s="42"/>
    </row>
    <row r="231" spans="1:20" s="72" customFormat="1" ht="40.5" hidden="1" x14ac:dyDescent="0.25">
      <c r="A231" s="58" t="str">
        <f>IF(ISNUMBER(FIND("TWIS",E231)),VLOOKUP(SUBSTITUTE(E231,"TWIS","IWIS"),[1]CIFX_ECSG清單!A:B,2,0),IF(AND(ISNUMBER(FIND("T",LEFT(E231,2))),IF(LEN(E231)-LEN(SUBSTITUTE(E231,"T",""))&gt;1,FALSE,TRUE)),VLOOKUP(SUBSTITUTE(E231,"T",""),[1]CIFX_ECSG清單!A:B,2,0),VLOOKUP(E231,[1]CIFX_ECSG清單!A:B,2,0)))</f>
        <v>PROD</v>
      </c>
      <c r="B231" s="58" t="str">
        <f>_xlfn.IFNA(_xlfn.IFNA(VLOOKUP(E231,[1]PGMTRX!B:J,9,0),VLOOKUP(E231,[2]新服務功能!H:I,2,0)),VLOOKUP(E231,[1]CIFX_ECSG清單!A:B,2,0))</f>
        <v>敏捷行銷顧客經營系統(MARS)</v>
      </c>
      <c r="C231" s="58" t="str">
        <f>IF(_xlfn.IFNA(VLOOKUP(E231,[1]新服務功能!H:H,1,0),"舊服務")&lt;&gt;"舊服務","新服務","舊服務")</f>
        <v>舊服務</v>
      </c>
      <c r="D231" s="58" t="s">
        <v>2848</v>
      </c>
      <c r="E231" s="42" t="s">
        <v>2864</v>
      </c>
      <c r="F231" s="42" t="s">
        <v>2845</v>
      </c>
      <c r="G231" s="42" t="s">
        <v>2853</v>
      </c>
      <c r="H231" s="59">
        <v>18</v>
      </c>
      <c r="I231" s="59" t="s">
        <v>2711</v>
      </c>
      <c r="J231" s="60" t="s">
        <v>749</v>
      </c>
      <c r="K231" s="60" t="s">
        <v>749</v>
      </c>
      <c r="L231" s="42" t="s">
        <v>750</v>
      </c>
      <c r="M231" s="42">
        <v>1</v>
      </c>
      <c r="N231" s="42" t="s">
        <v>2375</v>
      </c>
      <c r="O231" s="42" t="s">
        <v>748</v>
      </c>
      <c r="P231" s="42"/>
      <c r="Q231" s="60" t="s">
        <v>751</v>
      </c>
      <c r="R231" s="60" t="s">
        <v>2899</v>
      </c>
      <c r="S231" s="41"/>
      <c r="T231" s="42"/>
    </row>
    <row r="232" spans="1:20" ht="40.5" hidden="1" x14ac:dyDescent="0.25">
      <c r="A232" s="58" t="str">
        <f>IF(ISNUMBER(FIND("TWIS",E232)),VLOOKUP(SUBSTITUTE(E232,"TWIS","IWIS"),[1]CIFX_ECSG清單!A:B,2,0),IF(AND(ISNUMBER(FIND("T",LEFT(E232,2))),IF(LEN(E232)-LEN(SUBSTITUTE(E232,"T",""))&gt;1,FALSE,TRUE)),VLOOKUP(SUBSTITUTE(E232,"T",""),[1]CIFX_ECSG清單!A:B,2,0),VLOOKUP(E232,[1]CIFX_ECSG清單!A:B,2,0)))</f>
        <v>PROD</v>
      </c>
      <c r="B232" s="58" t="str">
        <f>_xlfn.IFNA(_xlfn.IFNA(VLOOKUP(E232,[1]PGMTRX!B:J,9,0),VLOOKUP(E232,[2]新服務功能!H:I,2,0)),VLOOKUP(E232,[1]CIFX_ECSG清單!A:B,2,0))</f>
        <v>敏捷行銷顧客經營系統(MARS)</v>
      </c>
      <c r="C232" s="58" t="str">
        <f>IF(_xlfn.IFNA(VLOOKUP(E232,[1]新服務功能!H:H,1,0),"舊服務")&lt;&gt;"舊服務","新服務","舊服務")</f>
        <v>舊服務</v>
      </c>
      <c r="D232" s="58" t="s">
        <v>2371</v>
      </c>
      <c r="E232" s="42" t="s">
        <v>2900</v>
      </c>
      <c r="F232" s="42" t="s">
        <v>2845</v>
      </c>
      <c r="G232" s="42" t="s">
        <v>2853</v>
      </c>
      <c r="H232" s="59">
        <v>19</v>
      </c>
      <c r="I232" s="59" t="s">
        <v>2831</v>
      </c>
      <c r="J232" s="60" t="s">
        <v>753</v>
      </c>
      <c r="K232" s="60" t="s">
        <v>753</v>
      </c>
      <c r="L232" s="42" t="s">
        <v>754</v>
      </c>
      <c r="M232" s="42">
        <v>1</v>
      </c>
      <c r="N232" s="42" t="s">
        <v>2375</v>
      </c>
      <c r="O232" s="42" t="s">
        <v>752</v>
      </c>
      <c r="P232" s="42"/>
      <c r="Q232" s="60" t="s">
        <v>2901</v>
      </c>
      <c r="R232" s="60" t="s">
        <v>2899</v>
      </c>
      <c r="S232" s="41"/>
      <c r="T232" s="41"/>
    </row>
    <row r="233" spans="1:20" ht="27" hidden="1" x14ac:dyDescent="0.25">
      <c r="A233" s="58" t="str">
        <f>IF(ISNUMBER(FIND("TWIS",E233)),VLOOKUP(SUBSTITUTE(E233,"TWIS","IWIS"),[1]CIFX_ECSG清單!A:B,2,0),IF(AND(ISNUMBER(FIND("T",LEFT(E233,2))),IF(LEN(E233)-LEN(SUBSTITUTE(E233,"T",""))&gt;1,FALSE,TRUE)),VLOOKUP(SUBSTITUTE(E233,"T",""),[1]CIFX_ECSG清單!A:B,2,0),VLOOKUP(E233,[1]CIFX_ECSG清單!A:B,2,0)))</f>
        <v>PROD</v>
      </c>
      <c r="B233" s="58" t="str">
        <f>_xlfn.IFNA(_xlfn.IFNA(VLOOKUP(E233,[1]PGMTRX!B:J,9,0),VLOOKUP(E233,[2]新服務功能!H:I,2,0)),VLOOKUP(E233,[1]CIFX_ECSG清單!A:B,2,0))</f>
        <v>敏捷行銷顧客經營系統(MARS)</v>
      </c>
      <c r="C233" s="58" t="str">
        <f>IF(_xlfn.IFNA(VLOOKUP(E233,[1]新服務功能!H:H,1,0),"舊服務")&lt;&gt;"舊服務","新服務","舊服務")</f>
        <v>舊服務</v>
      </c>
      <c r="D233" s="58" t="s">
        <v>2371</v>
      </c>
      <c r="E233" s="41" t="s">
        <v>2889</v>
      </c>
      <c r="F233" s="41" t="s">
        <v>2862</v>
      </c>
      <c r="G233" s="41" t="s">
        <v>2865</v>
      </c>
      <c r="H233" s="59">
        <v>20</v>
      </c>
      <c r="I233" s="59" t="s">
        <v>2370</v>
      </c>
      <c r="J233" s="61" t="s">
        <v>755</v>
      </c>
      <c r="K233" s="61" t="s">
        <v>756</v>
      </c>
      <c r="L233" s="41" t="s">
        <v>757</v>
      </c>
      <c r="M233" s="41">
        <v>1</v>
      </c>
      <c r="N233" s="42" t="s">
        <v>2720</v>
      </c>
      <c r="O233" s="42" t="s">
        <v>161</v>
      </c>
      <c r="P233" s="42"/>
      <c r="Q233" s="61" t="s">
        <v>758</v>
      </c>
      <c r="R233" s="61" t="s">
        <v>2389</v>
      </c>
      <c r="S233" s="41" t="s">
        <v>467</v>
      </c>
      <c r="T233" s="41"/>
    </row>
    <row r="234" spans="1:20" hidden="1" x14ac:dyDescent="0.25">
      <c r="A234" s="58" t="str">
        <f>IF(ISNUMBER(FIND("TWIS",E234)),VLOOKUP(SUBSTITUTE(E234,"TWIS","IWIS"),[1]CIFX_ECSG清單!A:B,2,0),IF(AND(ISNUMBER(FIND("T",LEFT(E234,2))),IF(LEN(E234)-LEN(SUBSTITUTE(E234,"T",""))&gt;1,FALSE,TRUE)),VLOOKUP(SUBSTITUTE(E234,"T",""),[1]CIFX_ECSG清單!A:B,2,0),VLOOKUP(E234,[1]CIFX_ECSG清單!A:B,2,0)))</f>
        <v>PROD</v>
      </c>
      <c r="B234" s="58" t="str">
        <f>_xlfn.IFNA(_xlfn.IFNA(VLOOKUP(E234,[1]PGMTRX!B:J,9,0),VLOOKUP(E234,[2]新服務功能!H:I,2,0)),VLOOKUP(E234,[1]CIFX_ECSG清單!A:B,2,0))</f>
        <v>新世代分行系統(NBS)</v>
      </c>
      <c r="C234" s="58" t="str">
        <f>IF(_xlfn.IFNA(VLOOKUP(E234,[1]新服務功能!H:H,1,0),"舊服務")&lt;&gt;"舊服務","新服務","舊服務")</f>
        <v>舊服務</v>
      </c>
      <c r="D234" s="58" t="s">
        <v>2371</v>
      </c>
      <c r="E234" s="41" t="s">
        <v>2454</v>
      </c>
      <c r="F234" s="41" t="s">
        <v>2456</v>
      </c>
      <c r="G234" s="41" t="s">
        <v>2902</v>
      </c>
      <c r="H234" s="59">
        <v>1</v>
      </c>
      <c r="I234" s="62" t="s">
        <v>2579</v>
      </c>
      <c r="J234" s="41" t="s">
        <v>667</v>
      </c>
      <c r="K234" s="60" t="s">
        <v>2903</v>
      </c>
      <c r="L234" s="41" t="s">
        <v>2904</v>
      </c>
      <c r="M234" s="41">
        <v>10</v>
      </c>
      <c r="N234" s="42" t="s">
        <v>2375</v>
      </c>
      <c r="O234" s="42" t="s">
        <v>123</v>
      </c>
      <c r="P234" s="42"/>
      <c r="R234" s="41"/>
      <c r="S234" s="41" t="s">
        <v>274</v>
      </c>
      <c r="T234" s="41"/>
    </row>
    <row r="235" spans="1:20" hidden="1" x14ac:dyDescent="0.25">
      <c r="A235" s="58" t="str">
        <f>IF(ISNUMBER(FIND("TWIS",E235)),VLOOKUP(SUBSTITUTE(E235,"TWIS","IWIS"),[1]CIFX_ECSG清單!A:B,2,0),IF(AND(ISNUMBER(FIND("T",LEFT(E235,2))),IF(LEN(E235)-LEN(SUBSTITUTE(E235,"T",""))&gt;1,FALSE,TRUE)),VLOOKUP(SUBSTITUTE(E235,"T",""),[1]CIFX_ECSG清單!A:B,2,0),VLOOKUP(E235,[1]CIFX_ECSG清單!A:B,2,0)))</f>
        <v>PROD</v>
      </c>
      <c r="B235" s="58" t="str">
        <f>_xlfn.IFNA(_xlfn.IFNA(VLOOKUP(E235,[1]PGMTRX!B:J,9,0),VLOOKUP(E235,[2]新服務功能!H:I,2,0)),VLOOKUP(E235,[1]CIFX_ECSG清單!A:B,2,0))</f>
        <v>新世代分行系統(NBS)</v>
      </c>
      <c r="C235" s="58" t="str">
        <f>IF(_xlfn.IFNA(VLOOKUP(E235,[1]新服務功能!H:H,1,0),"舊服務")&lt;&gt;"舊服務","新服務","舊服務")</f>
        <v>舊服務</v>
      </c>
      <c r="D235" s="58" t="s">
        <v>2722</v>
      </c>
      <c r="E235" s="41" t="s">
        <v>2905</v>
      </c>
      <c r="F235" s="41" t="s">
        <v>2906</v>
      </c>
      <c r="G235" s="41" t="s">
        <v>2902</v>
      </c>
      <c r="H235" s="59">
        <v>2</v>
      </c>
      <c r="I235" s="62" t="s">
        <v>2579</v>
      </c>
      <c r="J235" s="41" t="s">
        <v>436</v>
      </c>
      <c r="K235" s="68" t="s">
        <v>353</v>
      </c>
      <c r="L235" s="41" t="s">
        <v>2907</v>
      </c>
      <c r="M235" s="41">
        <v>8</v>
      </c>
      <c r="N235" s="42" t="s">
        <v>2375</v>
      </c>
      <c r="O235" s="42" t="s">
        <v>49</v>
      </c>
      <c r="P235" s="42"/>
      <c r="R235" s="41"/>
      <c r="S235" s="41" t="s">
        <v>356</v>
      </c>
      <c r="T235" s="41"/>
    </row>
    <row r="236" spans="1:20" ht="40.5" hidden="1" x14ac:dyDescent="0.25">
      <c r="A236" s="58" t="str">
        <f>IF(ISNUMBER(FIND("TWIS",E236)),VLOOKUP(SUBSTITUTE(E236,"TWIS","IWIS"),[1]CIFX_ECSG清單!A:B,2,0),IF(AND(ISNUMBER(FIND("T",LEFT(E236,2))),IF(LEN(E236)-LEN(SUBSTITUTE(E236,"T",""))&gt;1,FALSE,TRUE)),VLOOKUP(SUBSTITUTE(E236,"T",""),[1]CIFX_ECSG清單!A:B,2,0),VLOOKUP(E236,[1]CIFX_ECSG清單!A:B,2,0)))</f>
        <v>PROD</v>
      </c>
      <c r="B236" s="58" t="str">
        <f>_xlfn.IFNA(_xlfn.IFNA(VLOOKUP(E236,[1]PGMTRX!B:J,9,0),VLOOKUP(E236,[2]新服務功能!H:I,2,0)),VLOOKUP(E236,[1]CIFX_ECSG清單!A:B,2,0))</f>
        <v>新世代分行系統(NBS)</v>
      </c>
      <c r="C236" s="58" t="str">
        <f>IF(_xlfn.IFNA(VLOOKUP(E236,[1]新服務功能!H:H,1,0),"舊服務")&lt;&gt;"舊服務","新服務","舊服務")</f>
        <v>舊服務</v>
      </c>
      <c r="D236" s="58" t="s">
        <v>2722</v>
      </c>
      <c r="E236" s="41" t="s">
        <v>2905</v>
      </c>
      <c r="F236" s="41" t="s">
        <v>2456</v>
      </c>
      <c r="G236" s="41" t="s">
        <v>761</v>
      </c>
      <c r="H236" s="59">
        <v>1</v>
      </c>
      <c r="I236" s="59" t="s">
        <v>2370</v>
      </c>
      <c r="J236" s="41" t="s">
        <v>762</v>
      </c>
      <c r="K236" s="61" t="s">
        <v>2447</v>
      </c>
      <c r="L236" s="41" t="s">
        <v>2448</v>
      </c>
      <c r="M236" s="41">
        <v>1</v>
      </c>
      <c r="N236" s="42" t="s">
        <v>2375</v>
      </c>
      <c r="O236" s="42" t="s">
        <v>2908</v>
      </c>
      <c r="P236" s="42"/>
      <c r="R236" s="61" t="s">
        <v>2909</v>
      </c>
      <c r="S236" s="41"/>
      <c r="T236" s="41" t="e">
        <f>VLOOKUP(O236,全欄位查詢回傳參數!F:F,1,0)</f>
        <v>#N/A</v>
      </c>
    </row>
    <row r="237" spans="1:20" x14ac:dyDescent="0.25">
      <c r="A237" s="58" t="str">
        <f>IF(ISNUMBER(FIND("TWIS",E237)),VLOOKUP(SUBSTITUTE(E237,"TWIS","IWIS"),[1]CIFX_ECSG清單!A:B,2,0),IF(AND(ISNUMBER(FIND("T",LEFT(E237,2))),IF(LEN(E237)-LEN(SUBSTITUTE(E237,"T",""))&gt;1,FALSE,TRUE)),VLOOKUP(SUBSTITUTE(E237,"T",""),[1]CIFX_ECSG清單!A:B,2,0),VLOOKUP(E237,[1]CIFX_ECSG清單!A:B,2,0)))</f>
        <v>PROD</v>
      </c>
      <c r="B237" s="58" t="str">
        <f>_xlfn.IFNA(_xlfn.IFNA(VLOOKUP(E237,[1]PGMTRX!B:J,9,0),VLOOKUP(E237,[2]新服務功能!H:I,2,0)),VLOOKUP(E237,[1]CIFX_ECSG清單!A:B,2,0))</f>
        <v>新世代分行系統(NBS)</v>
      </c>
      <c r="C237" s="58" t="str">
        <f>IF(_xlfn.IFNA(VLOOKUP(E237,[1]新服務功能!H:H,1,0),"舊服務")&lt;&gt;"舊服務","新服務","舊服務")</f>
        <v>舊服務</v>
      </c>
      <c r="D237" s="58" t="s">
        <v>2371</v>
      </c>
      <c r="E237" s="41" t="s">
        <v>2905</v>
      </c>
      <c r="F237" s="41" t="s">
        <v>2906</v>
      </c>
      <c r="G237" s="41" t="s">
        <v>761</v>
      </c>
      <c r="H237" s="59">
        <v>2</v>
      </c>
      <c r="I237" s="59" t="s">
        <v>2831</v>
      </c>
      <c r="J237" s="41" t="s">
        <v>630</v>
      </c>
      <c r="K237" s="60" t="s">
        <v>763</v>
      </c>
      <c r="L237" s="41" t="s">
        <v>271</v>
      </c>
      <c r="M237" s="41">
        <v>10</v>
      </c>
      <c r="N237" s="42" t="s">
        <v>2375</v>
      </c>
      <c r="O237" s="42" t="s">
        <v>123</v>
      </c>
      <c r="P237" s="42"/>
      <c r="Q237" s="41" t="s">
        <v>2910</v>
      </c>
      <c r="R237" s="41"/>
      <c r="S237" s="41" t="s">
        <v>274</v>
      </c>
      <c r="T237" s="41" t="str">
        <f>VLOOKUP(O237,全欄位查詢回傳參數!F:F,1,0)</f>
        <v>customerCirciKey</v>
      </c>
    </row>
    <row r="238" spans="1:20" x14ac:dyDescent="0.25">
      <c r="A238" s="58" t="str">
        <f>IF(ISNUMBER(FIND("TWIS",E238)),VLOOKUP(SUBSTITUTE(E238,"TWIS","IWIS"),[1]CIFX_ECSG清單!A:B,2,0),IF(AND(ISNUMBER(FIND("T",LEFT(E238,2))),IF(LEN(E238)-LEN(SUBSTITUTE(E238,"T",""))&gt;1,FALSE,TRUE)),VLOOKUP(SUBSTITUTE(E238,"T",""),[1]CIFX_ECSG清單!A:B,2,0),VLOOKUP(E238,[1]CIFX_ECSG清單!A:B,2,0)))</f>
        <v>PROD</v>
      </c>
      <c r="B238" s="58" t="str">
        <f>_xlfn.IFNA(_xlfn.IFNA(VLOOKUP(E238,[1]PGMTRX!B:J,9,0),VLOOKUP(E238,[2]新服務功能!H:I,2,0)),VLOOKUP(E238,[1]CIFX_ECSG清單!A:B,2,0))</f>
        <v>新世代分行系統(NBS)</v>
      </c>
      <c r="C238" s="58" t="str">
        <f>IF(_xlfn.IFNA(VLOOKUP(E238,[1]新服務功能!H:H,1,0),"舊服務")&lt;&gt;"舊服務","新服務","舊服務")</f>
        <v>舊服務</v>
      </c>
      <c r="D238" s="58" t="s">
        <v>2369</v>
      </c>
      <c r="E238" s="41" t="s">
        <v>2454</v>
      </c>
      <c r="F238" s="41" t="s">
        <v>2456</v>
      </c>
      <c r="G238" s="41" t="s">
        <v>761</v>
      </c>
      <c r="H238" s="59">
        <v>3</v>
      </c>
      <c r="I238" s="59" t="s">
        <v>2370</v>
      </c>
      <c r="J238" s="41" t="s">
        <v>352</v>
      </c>
      <c r="K238" s="68" t="s">
        <v>353</v>
      </c>
      <c r="L238" s="41" t="s">
        <v>437</v>
      </c>
      <c r="M238" s="41">
        <v>8</v>
      </c>
      <c r="N238" s="42" t="s">
        <v>2720</v>
      </c>
      <c r="O238" s="42" t="s">
        <v>49</v>
      </c>
      <c r="P238" s="42"/>
      <c r="Q238" s="41" t="s">
        <v>2449</v>
      </c>
      <c r="R238" s="41"/>
      <c r="S238" s="41" t="s">
        <v>356</v>
      </c>
      <c r="T238" s="41" t="str">
        <f>VLOOKUP(O238,全欄位查詢回傳參數!F:F,1,0)</f>
        <v>birthday</v>
      </c>
    </row>
    <row r="239" spans="1:20" x14ac:dyDescent="0.25">
      <c r="A239" s="58" t="str">
        <f>IF(ISNUMBER(FIND("TWIS",E239)),VLOOKUP(SUBSTITUTE(E239,"TWIS","IWIS"),[1]CIFX_ECSG清單!A:B,2,0),IF(AND(ISNUMBER(FIND("T",LEFT(E239,2))),IF(LEN(E239)-LEN(SUBSTITUTE(E239,"T",""))&gt;1,FALSE,TRUE)),VLOOKUP(SUBSTITUTE(E239,"T",""),[1]CIFX_ECSG清單!A:B,2,0),VLOOKUP(E239,[1]CIFX_ECSG清單!A:B,2,0)))</f>
        <v>PROD</v>
      </c>
      <c r="B239" s="58" t="str">
        <f>_xlfn.IFNA(_xlfn.IFNA(VLOOKUP(E239,[1]PGMTRX!B:J,9,0),VLOOKUP(E239,[2]新服務功能!H:I,2,0)),VLOOKUP(E239,[1]CIFX_ECSG清單!A:B,2,0))</f>
        <v>新世代分行系統(NBS)</v>
      </c>
      <c r="C239" s="58" t="str">
        <f>IF(_xlfn.IFNA(VLOOKUP(E239,[1]新服務功能!H:H,1,0),"舊服務")&lt;&gt;"舊服務","新服務","舊服務")</f>
        <v>舊服務</v>
      </c>
      <c r="D239" s="58" t="s">
        <v>2369</v>
      </c>
      <c r="E239" s="41" t="s">
        <v>759</v>
      </c>
      <c r="F239" s="41" t="s">
        <v>2906</v>
      </c>
      <c r="G239" s="41" t="s">
        <v>761</v>
      </c>
      <c r="H239" s="59">
        <v>4</v>
      </c>
      <c r="I239" s="59" t="s">
        <v>2370</v>
      </c>
      <c r="J239" s="41" t="s">
        <v>764</v>
      </c>
      <c r="K239" s="60" t="s">
        <v>2450</v>
      </c>
      <c r="L239" s="41" t="s">
        <v>457</v>
      </c>
      <c r="M239" s="41">
        <v>4</v>
      </c>
      <c r="N239" s="42" t="s">
        <v>2720</v>
      </c>
      <c r="O239" s="42" t="s">
        <v>109</v>
      </c>
      <c r="P239" s="42"/>
      <c r="Q239" s="41" t="s">
        <v>2911</v>
      </c>
      <c r="R239" s="41"/>
      <c r="S239" s="41" t="s">
        <v>605</v>
      </c>
      <c r="T239" s="41" t="str">
        <f>VLOOKUP(O239,全欄位查詢回傳參數!F:F,1,0)</f>
        <v>creationDepartment</v>
      </c>
    </row>
    <row r="240" spans="1:20" ht="27" hidden="1" x14ac:dyDescent="0.25">
      <c r="A240" s="58" t="str">
        <f>IF(ISNUMBER(FIND("TWIS",E240)),VLOOKUP(SUBSTITUTE(E240,"TWIS","IWIS"),[1]CIFX_ECSG清單!A:B,2,0),IF(AND(ISNUMBER(FIND("T",LEFT(E240,2))),IF(LEN(E240)-LEN(SUBSTITUTE(E240,"T",""))&gt;1,FALSE,TRUE)),VLOOKUP(SUBSTITUTE(E240,"T",""),[1]CIFX_ECSG清單!A:B,2,0),VLOOKUP(E240,[1]CIFX_ECSG清單!A:B,2,0)))</f>
        <v>PROD</v>
      </c>
      <c r="B240" s="58" t="str">
        <f>_xlfn.IFNA(_xlfn.IFNA(VLOOKUP(E240,[1]PGMTRX!B:J,9,0),VLOOKUP(E240,[2]新服務功能!H:I,2,0)),VLOOKUP(E240,[1]CIFX_ECSG清單!A:B,2,0))</f>
        <v>新世代分行系統(NBS)</v>
      </c>
      <c r="C240" s="58" t="str">
        <f>IF(_xlfn.IFNA(VLOOKUP(E240,[1]新服務功能!H:H,1,0),"舊服務")&lt;&gt;"舊服務","新服務","舊服務")</f>
        <v>舊服務</v>
      </c>
      <c r="D240" s="58" t="s">
        <v>2371</v>
      </c>
      <c r="E240" s="42" t="s">
        <v>2905</v>
      </c>
      <c r="F240" s="42" t="s">
        <v>2456</v>
      </c>
      <c r="G240" s="42" t="s">
        <v>761</v>
      </c>
      <c r="H240" s="59">
        <v>5</v>
      </c>
      <c r="I240" s="59" t="s">
        <v>2747</v>
      </c>
      <c r="J240" s="42" t="s">
        <v>2912</v>
      </c>
      <c r="K240" s="60" t="s">
        <v>2913</v>
      </c>
      <c r="L240" s="42" t="s">
        <v>2914</v>
      </c>
      <c r="M240" s="42">
        <v>1</v>
      </c>
      <c r="N240" s="42" t="s">
        <v>747</v>
      </c>
      <c r="O240" s="42" t="s">
        <v>765</v>
      </c>
      <c r="P240" s="42"/>
      <c r="Q240" s="42"/>
      <c r="R240" s="60" t="s">
        <v>2486</v>
      </c>
      <c r="S240" s="41"/>
      <c r="T240" s="41" t="e">
        <f>VLOOKUP(O240,全欄位查詢回傳參數!F:F,1,0)</f>
        <v>#N/A</v>
      </c>
    </row>
    <row r="241" spans="1:20" ht="67.5" x14ac:dyDescent="0.25">
      <c r="A241" s="58" t="str">
        <f>IF(ISNUMBER(FIND("TWIS",E241)),VLOOKUP(SUBSTITUTE(E241,"TWIS","IWIS"),[1]CIFX_ECSG清單!A:B,2,0),IF(AND(ISNUMBER(FIND("T",LEFT(E241,2))),IF(LEN(E241)-LEN(SUBSTITUTE(E241,"T",""))&gt;1,FALSE,TRUE)),VLOOKUP(SUBSTITUTE(E241,"T",""),[1]CIFX_ECSG清單!A:B,2,0),VLOOKUP(E241,[1]CIFX_ECSG清單!A:B,2,0)))</f>
        <v>PROD</v>
      </c>
      <c r="B241" s="58" t="str">
        <f>_xlfn.IFNA(_xlfn.IFNA(VLOOKUP(E241,[1]PGMTRX!B:J,9,0),VLOOKUP(E241,[2]新服務功能!H:I,2,0)),VLOOKUP(E241,[1]CIFX_ECSG清單!A:B,2,0))</f>
        <v>新世代分行系統(NBS)</v>
      </c>
      <c r="C241" s="58" t="str">
        <f>IF(_xlfn.IFNA(VLOOKUP(E241,[1]新服務功能!H:H,1,0),"舊服務")&lt;&gt;"舊服務","新服務","舊服務")</f>
        <v>舊服務</v>
      </c>
      <c r="D241" s="58" t="s">
        <v>2371</v>
      </c>
      <c r="E241" s="42" t="s">
        <v>2454</v>
      </c>
      <c r="F241" s="42" t="s">
        <v>2906</v>
      </c>
      <c r="G241" s="42" t="s">
        <v>761</v>
      </c>
      <c r="H241" s="59">
        <v>6</v>
      </c>
      <c r="I241" s="59" t="s">
        <v>2711</v>
      </c>
      <c r="J241" s="42" t="s">
        <v>766</v>
      </c>
      <c r="K241" s="61" t="s">
        <v>2915</v>
      </c>
      <c r="L241" s="42" t="s">
        <v>2451</v>
      </c>
      <c r="M241" s="42">
        <v>1</v>
      </c>
      <c r="N241" s="42" t="s">
        <v>2375</v>
      </c>
      <c r="O241" s="42" t="s">
        <v>2916</v>
      </c>
      <c r="P241" s="42"/>
      <c r="Q241" s="42" t="s">
        <v>2917</v>
      </c>
      <c r="R241" s="60" t="s">
        <v>2918</v>
      </c>
      <c r="S241" s="41"/>
      <c r="T241" s="41" t="str">
        <f>VLOOKUP(O241,全欄位查詢回傳參數!F:F,1,0)</f>
        <v>creditCardHolder</v>
      </c>
    </row>
    <row r="242" spans="1:20" ht="27" hidden="1" x14ac:dyDescent="0.25">
      <c r="A242" s="58" t="str">
        <f>IF(ISNUMBER(FIND("TWIS",E242)),VLOOKUP(SUBSTITUTE(E242,"TWIS","IWIS"),[1]CIFX_ECSG清單!A:B,2,0),IF(AND(ISNUMBER(FIND("T",LEFT(E242,2))),IF(LEN(E242)-LEN(SUBSTITUTE(E242,"T",""))&gt;1,FALSE,TRUE)),VLOOKUP(SUBSTITUTE(E242,"T",""),[1]CIFX_ECSG清單!A:B,2,0),VLOOKUP(E242,[1]CIFX_ECSG清單!A:B,2,0)))</f>
        <v>PROD</v>
      </c>
      <c r="B242" s="58" t="str">
        <f>_xlfn.IFNA(_xlfn.IFNA(VLOOKUP(E242,[1]PGMTRX!B:J,9,0),VLOOKUP(E242,[2]新服務功能!H:I,2,0)),VLOOKUP(E242,[1]CIFX_ECSG清單!A:B,2,0))</f>
        <v>新世代分行系統(NBS)</v>
      </c>
      <c r="C242" s="58" t="str">
        <f>IF(_xlfn.IFNA(VLOOKUP(E242,[1]新服務功能!H:H,1,0),"舊服務")&lt;&gt;"舊服務","新服務","舊服務")</f>
        <v>舊服務</v>
      </c>
      <c r="D242" s="58" t="s">
        <v>2722</v>
      </c>
      <c r="E242" s="42" t="s">
        <v>2454</v>
      </c>
      <c r="F242" s="42" t="s">
        <v>2456</v>
      </c>
      <c r="G242" s="42" t="s">
        <v>2452</v>
      </c>
      <c r="H242" s="59">
        <v>7</v>
      </c>
      <c r="I242" s="59" t="s">
        <v>2370</v>
      </c>
      <c r="J242" s="42" t="s">
        <v>2453</v>
      </c>
      <c r="K242" s="60" t="s">
        <v>768</v>
      </c>
      <c r="L242" s="42" t="s">
        <v>2919</v>
      </c>
      <c r="M242" s="42">
        <v>1</v>
      </c>
      <c r="N242" s="42" t="s">
        <v>2720</v>
      </c>
      <c r="O242" s="42" t="s">
        <v>767</v>
      </c>
      <c r="P242" s="42"/>
      <c r="Q242" s="42"/>
      <c r="R242" s="60" t="s">
        <v>2486</v>
      </c>
      <c r="S242" s="41"/>
      <c r="T242" s="41" t="e">
        <f>VLOOKUP(O242,全欄位查詢回傳參數!F:F,1,0)</f>
        <v>#N/A</v>
      </c>
    </row>
    <row r="243" spans="1:20" hidden="1" x14ac:dyDescent="0.25">
      <c r="A243" s="58" t="str">
        <f>IF(ISNUMBER(FIND("TWIS",E243)),VLOOKUP(SUBSTITUTE(E243,"TWIS","IWIS"),[1]CIFX_ECSG清單!A:B,2,0),IF(AND(ISNUMBER(FIND("T",LEFT(E243,2))),IF(LEN(E243)-LEN(SUBSTITUTE(E243,"T",""))&gt;1,FALSE,TRUE)),VLOOKUP(SUBSTITUTE(E243,"T",""),[1]CIFX_ECSG清單!A:B,2,0),VLOOKUP(E243,[1]CIFX_ECSG清單!A:B,2,0)))</f>
        <v>PROD</v>
      </c>
      <c r="B243" s="58" t="str">
        <f>_xlfn.IFNA(_xlfn.IFNA(VLOOKUP(E243,[1]PGMTRX!B:J,9,0),VLOOKUP(E243,[2]新服務功能!H:I,2,0)),VLOOKUP(E243,[1]CIFX_ECSG清單!A:B,2,0))</f>
        <v>新世代分行系統(NBS)</v>
      </c>
      <c r="C243" s="58" t="str">
        <f>IF(_xlfn.IFNA(VLOOKUP(E243,[1]新服務功能!H:H,1,0),"舊服務")&lt;&gt;"舊服務","新服務","舊服務")</f>
        <v>舊服務</v>
      </c>
      <c r="D243" s="58" t="s">
        <v>2848</v>
      </c>
      <c r="E243" s="42" t="s">
        <v>2454</v>
      </c>
      <c r="F243" s="42" t="s">
        <v>2456</v>
      </c>
      <c r="G243" s="42" t="s">
        <v>761</v>
      </c>
      <c r="H243" s="59">
        <v>8</v>
      </c>
      <c r="I243" s="59" t="s">
        <v>2711</v>
      </c>
      <c r="J243" s="42" t="s">
        <v>2920</v>
      </c>
      <c r="K243" s="60" t="s">
        <v>2921</v>
      </c>
      <c r="L243" s="42" t="s">
        <v>770</v>
      </c>
      <c r="M243" s="42">
        <v>13</v>
      </c>
      <c r="N243" s="42" t="s">
        <v>2922</v>
      </c>
      <c r="O243" s="42" t="s">
        <v>769</v>
      </c>
      <c r="P243" s="42"/>
      <c r="Q243" s="42"/>
      <c r="R243" s="42"/>
      <c r="S243" s="41"/>
      <c r="T243" s="41" t="e">
        <f>VLOOKUP(O243,全欄位查詢回傳參數!F:F,1,0)</f>
        <v>#N/A</v>
      </c>
    </row>
    <row r="244" spans="1:20" hidden="1" x14ac:dyDescent="0.25">
      <c r="A244" s="58" t="str">
        <f>IF(ISNUMBER(FIND("TWIS",E244)),VLOOKUP(SUBSTITUTE(E244,"TWIS","IWIS"),[1]CIFX_ECSG清單!A:B,2,0),IF(AND(ISNUMBER(FIND("T",LEFT(E244,2))),IF(LEN(E244)-LEN(SUBSTITUTE(E244,"T",""))&gt;1,FALSE,TRUE)),VLOOKUP(SUBSTITUTE(E244,"T",""),[1]CIFX_ECSG清單!A:B,2,0),VLOOKUP(E244,[1]CIFX_ECSG清單!A:B,2,0)))</f>
        <v>PROD</v>
      </c>
      <c r="B244" s="58" t="str">
        <f>_xlfn.IFNA(_xlfn.IFNA(VLOOKUP(E244,[1]PGMTRX!B:J,9,0),VLOOKUP(E244,[2]新服務功能!H:I,2,0)),VLOOKUP(E244,[1]CIFX_ECSG清單!A:B,2,0))</f>
        <v>新世代分行系統(NBS)</v>
      </c>
      <c r="C244" s="58" t="str">
        <f>IF(_xlfn.IFNA(VLOOKUP(E244,[1]新服務功能!H:H,1,0),"舊服務")&lt;&gt;"舊服務","新服務","舊服務")</f>
        <v>舊服務</v>
      </c>
      <c r="D244" s="58" t="s">
        <v>2371</v>
      </c>
      <c r="E244" s="42" t="s">
        <v>2454</v>
      </c>
      <c r="F244" s="42" t="s">
        <v>2456</v>
      </c>
      <c r="G244" s="42" t="s">
        <v>761</v>
      </c>
      <c r="H244" s="59">
        <v>9</v>
      </c>
      <c r="I244" s="59" t="s">
        <v>2370</v>
      </c>
      <c r="J244" s="42" t="s">
        <v>2923</v>
      </c>
      <c r="K244" s="60" t="s">
        <v>2924</v>
      </c>
      <c r="L244" s="42" t="s">
        <v>772</v>
      </c>
      <c r="M244" s="42">
        <v>13</v>
      </c>
      <c r="N244" s="42" t="s">
        <v>2872</v>
      </c>
      <c r="O244" s="42" t="s">
        <v>771</v>
      </c>
      <c r="P244" s="42"/>
      <c r="Q244" s="42"/>
      <c r="R244" s="60"/>
      <c r="S244" s="41"/>
      <c r="T244" s="41" t="e">
        <f>VLOOKUP(O244,全欄位查詢回傳參數!F:F,1,0)</f>
        <v>#N/A</v>
      </c>
    </row>
    <row r="245" spans="1:20" ht="40.5" hidden="1" x14ac:dyDescent="0.25">
      <c r="A245" s="58" t="str">
        <f>IF(ISNUMBER(FIND("TWIS",E245)),VLOOKUP(SUBSTITUTE(E245,"TWIS","IWIS"),[1]CIFX_ECSG清單!A:B,2,0),IF(AND(ISNUMBER(FIND("T",LEFT(E245,2))),IF(LEN(E245)-LEN(SUBSTITUTE(E245,"T",""))&gt;1,FALSE,TRUE)),VLOOKUP(SUBSTITUTE(E245,"T",""),[1]CIFX_ECSG清單!A:B,2,0),VLOOKUP(E245,[1]CIFX_ECSG清單!A:B,2,0)))</f>
        <v>PROD</v>
      </c>
      <c r="B245" s="58" t="str">
        <f>_xlfn.IFNA(_xlfn.IFNA(VLOOKUP(E245,[1]PGMTRX!B:J,9,0),VLOOKUP(E245,[2]新服務功能!H:I,2,0)),VLOOKUP(E245,[1]CIFX_ECSG清單!A:B,2,0))</f>
        <v>新世代分行系統(NBS)</v>
      </c>
      <c r="C245" s="58" t="str">
        <f>IF(_xlfn.IFNA(VLOOKUP(E245,[1]新服務功能!H:H,1,0),"舊服務")&lt;&gt;"舊服務","新服務","舊服務")</f>
        <v>舊服務</v>
      </c>
      <c r="D245" s="58" t="s">
        <v>2848</v>
      </c>
      <c r="E245" s="42" t="s">
        <v>2454</v>
      </c>
      <c r="F245" s="42" t="s">
        <v>2456</v>
      </c>
      <c r="G245" s="42" t="s">
        <v>761</v>
      </c>
      <c r="H245" s="59">
        <v>10</v>
      </c>
      <c r="I245" s="59" t="s">
        <v>2370</v>
      </c>
      <c r="J245" s="42" t="s">
        <v>2925</v>
      </c>
      <c r="K245" s="60" t="s">
        <v>773</v>
      </c>
      <c r="L245" s="42" t="s">
        <v>2926</v>
      </c>
      <c r="M245" s="42">
        <v>1</v>
      </c>
      <c r="N245" s="42" t="s">
        <v>2375</v>
      </c>
      <c r="O245" s="42" t="s">
        <v>2342</v>
      </c>
      <c r="P245" s="42"/>
      <c r="Q245" s="42"/>
      <c r="R245" s="60" t="s">
        <v>2927</v>
      </c>
      <c r="S245" s="41"/>
      <c r="T245" s="41" t="e">
        <f>VLOOKUP(O245,全欄位查詢回傳參數!F:F,1,0)</f>
        <v>#N/A</v>
      </c>
    </row>
    <row r="246" spans="1:20" x14ac:dyDescent="0.25">
      <c r="A246" s="58" t="str">
        <f>IF(ISNUMBER(FIND("TWIS",E246)),VLOOKUP(SUBSTITUTE(E246,"TWIS","IWIS"),[1]CIFX_ECSG清單!A:B,2,0),IF(AND(ISNUMBER(FIND("T",LEFT(E246,2))),IF(LEN(E246)-LEN(SUBSTITUTE(E246,"T",""))&gt;1,FALSE,TRUE)),VLOOKUP(SUBSTITUTE(E246,"T",""),[1]CIFX_ECSG清單!A:B,2,0),VLOOKUP(E246,[1]CIFX_ECSG清單!A:B,2,0)))</f>
        <v>PROD</v>
      </c>
      <c r="B246" s="58" t="str">
        <f>_xlfn.IFNA(_xlfn.IFNA(VLOOKUP(E246,[1]PGMTRX!B:J,9,0),VLOOKUP(E246,[2]新服務功能!H:I,2,0)),VLOOKUP(E246,[1]CIFX_ECSG清單!A:B,2,0))</f>
        <v>新世代分行系統(NBS)</v>
      </c>
      <c r="C246" s="58" t="str">
        <f>IF(_xlfn.IFNA(VLOOKUP(E246,[1]新服務功能!H:H,1,0),"舊服務")&lt;&gt;"舊服務","新服務","舊服務")</f>
        <v>舊服務</v>
      </c>
      <c r="D246" s="58" t="s">
        <v>2848</v>
      </c>
      <c r="E246" s="41" t="s">
        <v>2454</v>
      </c>
      <c r="F246" s="41" t="s">
        <v>2456</v>
      </c>
      <c r="G246" s="41" t="s">
        <v>761</v>
      </c>
      <c r="H246" s="59">
        <v>11</v>
      </c>
      <c r="I246" s="59" t="s">
        <v>2370</v>
      </c>
      <c r="J246" s="41" t="s">
        <v>382</v>
      </c>
      <c r="K246" s="60" t="s">
        <v>2396</v>
      </c>
      <c r="L246" s="41" t="s">
        <v>774</v>
      </c>
      <c r="M246" s="41">
        <v>80</v>
      </c>
      <c r="N246" s="42" t="s">
        <v>2375</v>
      </c>
      <c r="O246" s="42" t="s">
        <v>47</v>
      </c>
      <c r="P246" s="42"/>
      <c r="Q246" s="41" t="s">
        <v>2928</v>
      </c>
      <c r="R246" s="41"/>
      <c r="S246" s="41" t="s">
        <v>361</v>
      </c>
      <c r="T246" s="41" t="str">
        <f>VLOOKUP(O246,全欄位查詢回傳參數!F:F,1,0)</f>
        <v>customerName</v>
      </c>
    </row>
    <row r="247" spans="1:20" hidden="1" x14ac:dyDescent="0.25">
      <c r="A247" s="58" t="str">
        <f>IF(ISNUMBER(FIND("TWIS",E247)),VLOOKUP(SUBSTITUTE(E247,"TWIS","IWIS"),[1]CIFX_ECSG清單!A:B,2,0),IF(AND(ISNUMBER(FIND("T",LEFT(E247,2))),IF(LEN(E247)-LEN(SUBSTITUTE(E247,"T",""))&gt;1,FALSE,TRUE)),VLOOKUP(SUBSTITUTE(E247,"T",""),[1]CIFX_ECSG清單!A:B,2,0),VLOOKUP(E247,[1]CIFX_ECSG清單!A:B,2,0)))</f>
        <v>PROD</v>
      </c>
      <c r="B247" s="58" t="str">
        <f>_xlfn.IFNA(_xlfn.IFNA(VLOOKUP(E247,[1]PGMTRX!B:J,9,0),VLOOKUP(E247,[2]新服務功能!H:I,2,0)),VLOOKUP(E247,[1]CIFX_ECSG清單!A:B,2,0))</f>
        <v>新世代分行系統(NBS)</v>
      </c>
      <c r="C247" s="58" t="str">
        <f>IF(_xlfn.IFNA(VLOOKUP(E247,[1]新服務功能!H:H,1,0),"舊服務")&lt;&gt;"舊服務","新服務","舊服務")</f>
        <v>舊服務</v>
      </c>
      <c r="D247" s="58" t="s">
        <v>2371</v>
      </c>
      <c r="E247" s="41" t="s">
        <v>2454</v>
      </c>
      <c r="F247" s="41" t="s">
        <v>2456</v>
      </c>
      <c r="G247" s="41" t="s">
        <v>761</v>
      </c>
      <c r="H247" s="59">
        <v>12</v>
      </c>
      <c r="I247" s="59" t="s">
        <v>2370</v>
      </c>
      <c r="J247" s="41" t="s">
        <v>534</v>
      </c>
      <c r="K247" s="60" t="s">
        <v>2406</v>
      </c>
      <c r="L247" s="41" t="s">
        <v>775</v>
      </c>
      <c r="M247" s="41">
        <v>80</v>
      </c>
      <c r="N247" s="42" t="s">
        <v>2375</v>
      </c>
      <c r="O247" s="42" t="s">
        <v>533</v>
      </c>
      <c r="P247" s="42"/>
      <c r="Q247" s="41" t="s">
        <v>2929</v>
      </c>
      <c r="R247" s="41"/>
      <c r="S247" s="41" t="s">
        <v>537</v>
      </c>
      <c r="T247" s="41" t="e">
        <f>VLOOKUP(O247,全欄位查詢回傳參數!F:F,1,0)</f>
        <v>#N/A</v>
      </c>
    </row>
    <row r="248" spans="1:20" hidden="1" x14ac:dyDescent="0.25">
      <c r="A248" s="58" t="str">
        <f>IF(ISNUMBER(FIND("TWIS",E248)),VLOOKUP(SUBSTITUTE(E248,"TWIS","IWIS"),[1]CIFX_ECSG清單!A:B,2,0),IF(AND(ISNUMBER(FIND("T",LEFT(E248,2))),IF(LEN(E248)-LEN(SUBSTITUTE(E248,"T",""))&gt;1,FALSE,TRUE)),VLOOKUP(SUBSTITUTE(E248,"T",""),[1]CIFX_ECSG清單!A:B,2,0),VLOOKUP(E248,[1]CIFX_ECSG清單!A:B,2,0)))</f>
        <v>PROD</v>
      </c>
      <c r="B248" s="58" t="str">
        <f>_xlfn.IFNA(_xlfn.IFNA(VLOOKUP(E248,[1]PGMTRX!B:J,9,0),VLOOKUP(E248,[2]新服務功能!H:I,2,0)),VLOOKUP(E248,[1]CIFX_ECSG清單!A:B,2,0))</f>
        <v>新世代分行系統(NBS)</v>
      </c>
      <c r="C248" s="58" t="str">
        <f>IF(_xlfn.IFNA(VLOOKUP(E248,[1]新服務功能!H:H,1,0),"舊服務")&lt;&gt;"舊服務","新服務","舊服務")</f>
        <v>舊服務</v>
      </c>
      <c r="D248" s="58" t="s">
        <v>2371</v>
      </c>
      <c r="E248" s="41" t="s">
        <v>2905</v>
      </c>
      <c r="F248" s="41" t="s">
        <v>2456</v>
      </c>
      <c r="G248" s="41" t="s">
        <v>761</v>
      </c>
      <c r="H248" s="59">
        <v>13</v>
      </c>
      <c r="I248" s="59" t="s">
        <v>2370</v>
      </c>
      <c r="J248" s="41" t="s">
        <v>543</v>
      </c>
      <c r="K248" s="60" t="s">
        <v>2436</v>
      </c>
      <c r="L248" s="41" t="s">
        <v>776</v>
      </c>
      <c r="M248" s="41">
        <v>80</v>
      </c>
      <c r="N248" s="42" t="s">
        <v>2375</v>
      </c>
      <c r="O248" s="42" t="s">
        <v>542</v>
      </c>
      <c r="P248" s="42"/>
      <c r="Q248" s="41" t="s">
        <v>2455</v>
      </c>
      <c r="R248" s="41"/>
      <c r="S248" s="41" t="s">
        <v>546</v>
      </c>
      <c r="T248" s="41" t="e">
        <f>VLOOKUP(O248,全欄位查詢回傳參數!F:F,1,0)</f>
        <v>#N/A</v>
      </c>
    </row>
    <row r="249" spans="1:20" x14ac:dyDescent="0.25">
      <c r="A249" s="58" t="str">
        <f>IF(ISNUMBER(FIND("TWIS",E249)),VLOOKUP(SUBSTITUTE(E249,"TWIS","IWIS"),[1]CIFX_ECSG清單!A:B,2,0),IF(AND(ISNUMBER(FIND("T",LEFT(E249,2))),IF(LEN(E249)-LEN(SUBSTITUTE(E249,"T",""))&gt;1,FALSE,TRUE)),VLOOKUP(SUBSTITUTE(E249,"T",""),[1]CIFX_ECSG清單!A:B,2,0),VLOOKUP(E249,[1]CIFX_ECSG清單!A:B,2,0)))</f>
        <v>PROD</v>
      </c>
      <c r="B249" s="58" t="str">
        <f>_xlfn.IFNA(_xlfn.IFNA(VLOOKUP(E249,[1]PGMTRX!B:J,9,0),VLOOKUP(E249,[2]新服務功能!H:I,2,0)),VLOOKUP(E249,[1]CIFX_ECSG清單!A:B,2,0))</f>
        <v>新世代分行系統(NBS)</v>
      </c>
      <c r="C249" s="58" t="str">
        <f>IF(_xlfn.IFNA(VLOOKUP(E249,[1]新服務功能!H:H,1,0),"舊服務")&lt;&gt;"舊服務","新服務","舊服務")</f>
        <v>舊服務</v>
      </c>
      <c r="D249" s="58" t="s">
        <v>2371</v>
      </c>
      <c r="E249" s="41" t="s">
        <v>2454</v>
      </c>
      <c r="F249" s="41" t="s">
        <v>2930</v>
      </c>
      <c r="G249" s="41" t="s">
        <v>761</v>
      </c>
      <c r="H249" s="59">
        <v>14</v>
      </c>
      <c r="I249" s="59" t="s">
        <v>2370</v>
      </c>
      <c r="J249" s="42" t="s">
        <v>778</v>
      </c>
      <c r="K249" s="60" t="s">
        <v>2439</v>
      </c>
      <c r="L249" s="41" t="s">
        <v>779</v>
      </c>
      <c r="M249" s="41">
        <v>50</v>
      </c>
      <c r="N249" s="42" t="s">
        <v>2375</v>
      </c>
      <c r="O249" s="42" t="s">
        <v>57</v>
      </c>
      <c r="P249" s="42"/>
      <c r="Q249" s="41" t="s">
        <v>2931</v>
      </c>
      <c r="R249" s="41"/>
      <c r="S249" s="41" t="s">
        <v>477</v>
      </c>
      <c r="T249" s="41" t="str">
        <f>VLOOKUP(O249,全欄位查詢回傳參數!F:F,1,0)</f>
        <v>emailAddress</v>
      </c>
    </row>
    <row r="250" spans="1:20" ht="27" x14ac:dyDescent="0.25">
      <c r="A250" s="58" t="str">
        <f>IF(ISNUMBER(FIND("TWIS",E250)),VLOOKUP(SUBSTITUTE(E250,"TWIS","IWIS"),[1]CIFX_ECSG清單!A:B,2,0),IF(AND(ISNUMBER(FIND("T",LEFT(E250,2))),IF(LEN(E250)-LEN(SUBSTITUTE(E250,"T",""))&gt;1,FALSE,TRUE)),VLOOKUP(SUBSTITUTE(E250,"T",""),[1]CIFX_ECSG清單!A:B,2,0),VLOOKUP(E250,[1]CIFX_ECSG清單!A:B,2,0)))</f>
        <v>PROD</v>
      </c>
      <c r="B250" s="58" t="str">
        <f>_xlfn.IFNA(_xlfn.IFNA(VLOOKUP(E250,[1]PGMTRX!B:J,9,0),VLOOKUP(E250,[2]新服務功能!H:I,2,0)),VLOOKUP(E250,[1]CIFX_ECSG清單!A:B,2,0))</f>
        <v>新世代分行系統(NBS)</v>
      </c>
      <c r="C250" s="58" t="str">
        <f>IF(_xlfn.IFNA(VLOOKUP(E250,[1]新服務功能!H:H,1,0),"舊服務")&lt;&gt;"舊服務","新服務","舊服務")</f>
        <v>舊服務</v>
      </c>
      <c r="D250" s="58" t="s">
        <v>2932</v>
      </c>
      <c r="E250" s="41" t="s">
        <v>2454</v>
      </c>
      <c r="F250" s="41" t="s">
        <v>2456</v>
      </c>
      <c r="G250" s="41" t="s">
        <v>761</v>
      </c>
      <c r="H250" s="59">
        <v>15</v>
      </c>
      <c r="I250" s="59" t="s">
        <v>2370</v>
      </c>
      <c r="J250" s="41" t="s">
        <v>780</v>
      </c>
      <c r="K250" s="69" t="s">
        <v>781</v>
      </c>
      <c r="L250" s="41" t="s">
        <v>782</v>
      </c>
      <c r="M250" s="41">
        <v>11</v>
      </c>
      <c r="N250" s="42" t="s">
        <v>2375</v>
      </c>
      <c r="O250" s="42" t="s">
        <v>259</v>
      </c>
      <c r="P250" s="42"/>
      <c r="Q250" s="41" t="s">
        <v>2933</v>
      </c>
      <c r="R250" s="41"/>
      <c r="S250" s="70" t="s">
        <v>783</v>
      </c>
      <c r="T250" s="41" t="str">
        <f>VLOOKUP(O250,全欄位查詢回傳參數!F:F,1,0)</f>
        <v>personalInformationAgreeFlag</v>
      </c>
    </row>
    <row r="251" spans="1:20" hidden="1" x14ac:dyDescent="0.25">
      <c r="A251" s="58" t="str">
        <f>IF(ISNUMBER(FIND("TWIS",E251)),VLOOKUP(SUBSTITUTE(E251,"TWIS","IWIS"),[1]CIFX_ECSG清單!A:B,2,0),IF(AND(ISNUMBER(FIND("T",LEFT(E251,2))),IF(LEN(E251)-LEN(SUBSTITUTE(E251,"T",""))&gt;1,FALSE,TRUE)),VLOOKUP(SUBSTITUTE(E251,"T",""),[1]CIFX_ECSG清單!A:B,2,0),VLOOKUP(E251,[1]CIFX_ECSG清單!A:B,2,0)))</f>
        <v>PROD</v>
      </c>
      <c r="B251" s="58" t="str">
        <f>_xlfn.IFNA(_xlfn.IFNA(VLOOKUP(E251,[1]PGMTRX!B:J,9,0),VLOOKUP(E251,[2]新服務功能!H:I,2,0)),VLOOKUP(E251,[1]CIFX_ECSG清單!A:B,2,0))</f>
        <v>新世代分行系統(NBS)</v>
      </c>
      <c r="C251" s="58" t="str">
        <f>IF(_xlfn.IFNA(VLOOKUP(E251,[1]新服務功能!H:H,1,0),"舊服務")&lt;&gt;"舊服務","新服務","舊服務")</f>
        <v>舊服務</v>
      </c>
      <c r="D251" s="58" t="s">
        <v>2371</v>
      </c>
      <c r="E251" s="41" t="s">
        <v>2934</v>
      </c>
      <c r="F251" s="41" t="s">
        <v>2456</v>
      </c>
      <c r="G251" s="41" t="s">
        <v>761</v>
      </c>
      <c r="H251" s="59">
        <v>16</v>
      </c>
      <c r="I251" s="59" t="s">
        <v>2711</v>
      </c>
      <c r="J251" s="41" t="s">
        <v>784</v>
      </c>
      <c r="K251" s="61" t="s">
        <v>2343</v>
      </c>
      <c r="L251" s="41" t="s">
        <v>786</v>
      </c>
      <c r="M251" s="41">
        <v>11</v>
      </c>
      <c r="N251" s="42" t="s">
        <v>2375</v>
      </c>
      <c r="O251" s="41" t="s">
        <v>2343</v>
      </c>
      <c r="Q251" s="41" t="s">
        <v>2457</v>
      </c>
      <c r="R251" s="41"/>
      <c r="S251" s="41"/>
      <c r="T251" s="41" t="e">
        <f>VLOOKUP(O251,全欄位查詢回傳參數!F:F,1,0)</f>
        <v>#N/A</v>
      </c>
    </row>
    <row r="252" spans="1:20" x14ac:dyDescent="0.25">
      <c r="A252" s="58" t="str">
        <f>IF(ISNUMBER(FIND("TWIS",E252)),VLOOKUP(SUBSTITUTE(E252,"TWIS","IWIS"),[1]CIFX_ECSG清單!A:B,2,0),IF(AND(ISNUMBER(FIND("T",LEFT(E252,2))),IF(LEN(E252)-LEN(SUBSTITUTE(E252,"T",""))&gt;1,FALSE,TRUE)),VLOOKUP(SUBSTITUTE(E252,"T",""),[1]CIFX_ECSG清單!A:B,2,0),VLOOKUP(E252,[1]CIFX_ECSG清單!A:B,2,0)))</f>
        <v>PROD</v>
      </c>
      <c r="B252" s="58" t="str">
        <f>_xlfn.IFNA(_xlfn.IFNA(VLOOKUP(E252,[1]PGMTRX!B:J,9,0),VLOOKUP(E252,[2]新服務功能!H:I,2,0)),VLOOKUP(E252,[1]CIFX_ECSG清單!A:B,2,0))</f>
        <v>新世代分行系統(NBS)</v>
      </c>
      <c r="C252" s="58" t="str">
        <f>IF(_xlfn.IFNA(VLOOKUP(E252,[1]新服務功能!H:H,1,0),"舊服務")&lt;&gt;"舊服務","新服務","舊服務")</f>
        <v>舊服務</v>
      </c>
      <c r="D252" s="58" t="s">
        <v>2371</v>
      </c>
      <c r="E252" s="41" t="s">
        <v>2454</v>
      </c>
      <c r="F252" s="41" t="s">
        <v>2456</v>
      </c>
      <c r="G252" s="41" t="s">
        <v>761</v>
      </c>
      <c r="H252" s="59">
        <v>17</v>
      </c>
      <c r="I252" s="62" t="s">
        <v>2370</v>
      </c>
      <c r="J252" s="41" t="s">
        <v>508</v>
      </c>
      <c r="K252" s="60" t="s">
        <v>508</v>
      </c>
      <c r="L252" s="41" t="s">
        <v>787</v>
      </c>
      <c r="M252" s="41">
        <v>11</v>
      </c>
      <c r="N252" s="42" t="s">
        <v>2375</v>
      </c>
      <c r="O252" s="42" t="s">
        <v>51</v>
      </c>
      <c r="P252" s="42"/>
      <c r="Q252" s="41" t="s">
        <v>2935</v>
      </c>
      <c r="R252" s="41"/>
      <c r="S252" s="41" t="s">
        <v>511</v>
      </c>
      <c r="T252" s="41" t="str">
        <f>VLOOKUP(O252,全欄位查詢回傳參數!F:F,1,0)</f>
        <v>permanentPhoneNumber</v>
      </c>
    </row>
    <row r="253" spans="1:20" x14ac:dyDescent="0.25">
      <c r="A253" s="58" t="str">
        <f>IF(ISNUMBER(FIND("TWIS",E253)),VLOOKUP(SUBSTITUTE(E253,"TWIS","IWIS"),[1]CIFX_ECSG清單!A:B,2,0),IF(AND(ISNUMBER(FIND("T",LEFT(E253,2))),IF(LEN(E253)-LEN(SUBSTITUTE(E253,"T",""))&gt;1,FALSE,TRUE)),VLOOKUP(SUBSTITUTE(E253,"T",""),[1]CIFX_ECSG清單!A:B,2,0),VLOOKUP(E253,[1]CIFX_ECSG清單!A:B,2,0)))</f>
        <v>PROD</v>
      </c>
      <c r="B253" s="58" t="str">
        <f>_xlfn.IFNA(_xlfn.IFNA(VLOOKUP(E253,[1]PGMTRX!B:J,9,0),VLOOKUP(E253,[2]新服務功能!H:I,2,0)),VLOOKUP(E253,[1]CIFX_ECSG清單!A:B,2,0))</f>
        <v>新世代分行系統(NBS)</v>
      </c>
      <c r="C253" s="58" t="str">
        <f>IF(_xlfn.IFNA(VLOOKUP(E253,[1]新服務功能!H:H,1,0),"舊服務")&lt;&gt;"舊服務","新服務","舊服務")</f>
        <v>舊服務</v>
      </c>
      <c r="D253" s="58" t="s">
        <v>2722</v>
      </c>
      <c r="E253" s="41" t="s">
        <v>2454</v>
      </c>
      <c r="F253" s="41" t="s">
        <v>2456</v>
      </c>
      <c r="G253" s="41" t="s">
        <v>761</v>
      </c>
      <c r="H253" s="59">
        <v>18</v>
      </c>
      <c r="I253" s="62" t="s">
        <v>2370</v>
      </c>
      <c r="J253" s="41" t="s">
        <v>2437</v>
      </c>
      <c r="K253" s="60" t="s">
        <v>512</v>
      </c>
      <c r="L253" s="41" t="s">
        <v>788</v>
      </c>
      <c r="M253" s="41">
        <v>11</v>
      </c>
      <c r="N253" s="42" t="s">
        <v>2375</v>
      </c>
      <c r="O253" s="42" t="s">
        <v>53</v>
      </c>
      <c r="P253" s="42"/>
      <c r="Q253" s="41" t="s">
        <v>2936</v>
      </c>
      <c r="R253" s="41"/>
      <c r="S253" s="41" t="s">
        <v>514</v>
      </c>
      <c r="T253" s="41" t="str">
        <f>VLOOKUP(O253,全欄位查詢回傳參數!F:F,1,0)</f>
        <v>residentialPhoneNumber</v>
      </c>
    </row>
    <row r="254" spans="1:20" x14ac:dyDescent="0.25">
      <c r="A254" s="58" t="str">
        <f>IF(ISNUMBER(FIND("TWIS",E254)),VLOOKUP(SUBSTITUTE(E254,"TWIS","IWIS"),[1]CIFX_ECSG清單!A:B,2,0),IF(AND(ISNUMBER(FIND("T",LEFT(E254,2))),IF(LEN(E254)-LEN(SUBSTITUTE(E254,"T",""))&gt;1,FALSE,TRUE)),VLOOKUP(SUBSTITUTE(E254,"T",""),[1]CIFX_ECSG清單!A:B,2,0),VLOOKUP(E254,[1]CIFX_ECSG清單!A:B,2,0)))</f>
        <v>PROD</v>
      </c>
      <c r="B254" s="58" t="str">
        <f>_xlfn.IFNA(_xlfn.IFNA(VLOOKUP(E254,[1]PGMTRX!B:J,9,0),VLOOKUP(E254,[2]新服務功能!H:I,2,0)),VLOOKUP(E254,[1]CIFX_ECSG清單!A:B,2,0))</f>
        <v>新世代分行系統(NBS)</v>
      </c>
      <c r="C254" s="58" t="str">
        <f>IF(_xlfn.IFNA(VLOOKUP(E254,[1]新服務功能!H:H,1,0),"舊服務")&lt;&gt;"舊服務","新服務","舊服務")</f>
        <v>舊服務</v>
      </c>
      <c r="D254" s="58" t="s">
        <v>2848</v>
      </c>
      <c r="E254" s="41" t="s">
        <v>2454</v>
      </c>
      <c r="F254" s="41" t="s">
        <v>2930</v>
      </c>
      <c r="G254" s="41" t="s">
        <v>761</v>
      </c>
      <c r="H254" s="59">
        <v>19</v>
      </c>
      <c r="I254" s="62" t="s">
        <v>2831</v>
      </c>
      <c r="J254" s="41" t="s">
        <v>2937</v>
      </c>
      <c r="K254" s="60" t="s">
        <v>2438</v>
      </c>
      <c r="L254" s="41" t="s">
        <v>790</v>
      </c>
      <c r="M254" s="41">
        <v>4</v>
      </c>
      <c r="N254" s="42" t="s">
        <v>2836</v>
      </c>
      <c r="O254" s="42" t="s">
        <v>55</v>
      </c>
      <c r="P254" s="42"/>
      <c r="Q254" s="41" t="s">
        <v>2938</v>
      </c>
      <c r="R254" s="41"/>
      <c r="S254" s="41" t="s">
        <v>518</v>
      </c>
      <c r="T254" s="41" t="str">
        <f>VLOOKUP(O254,全欄位查詢回傳參數!F:F,1,0)</f>
        <v>residentialNumberExtension</v>
      </c>
    </row>
    <row r="255" spans="1:20" x14ac:dyDescent="0.25">
      <c r="A255" s="58" t="str">
        <f>IF(ISNUMBER(FIND("TWIS",E255)),VLOOKUP(SUBSTITUTE(E255,"TWIS","IWIS"),[1]CIFX_ECSG清單!A:B,2,0),IF(AND(ISNUMBER(FIND("T",LEFT(E255,2))),IF(LEN(E255)-LEN(SUBSTITUTE(E255,"T",""))&gt;1,FALSE,TRUE)),VLOOKUP(SUBSTITUTE(E255,"T",""),[1]CIFX_ECSG清單!A:B,2,0),VLOOKUP(E255,[1]CIFX_ECSG清單!A:B,2,0)))</f>
        <v>PROD</v>
      </c>
      <c r="B255" s="58" t="str">
        <f>_xlfn.IFNA(_xlfn.IFNA(VLOOKUP(E255,[1]PGMTRX!B:J,9,0),VLOOKUP(E255,[2]新服務功能!H:I,2,0)),VLOOKUP(E255,[1]CIFX_ECSG清單!A:B,2,0))</f>
        <v>新世代分行系統(NBS)</v>
      </c>
      <c r="C255" s="58" t="str">
        <f>IF(_xlfn.IFNA(VLOOKUP(E255,[1]新服務功能!H:H,1,0),"舊服務")&lt;&gt;"舊服務","新服務","舊服務")</f>
        <v>舊服務</v>
      </c>
      <c r="D255" s="58" t="s">
        <v>2848</v>
      </c>
      <c r="E255" s="41" t="s">
        <v>2934</v>
      </c>
      <c r="F255" s="41" t="s">
        <v>2930</v>
      </c>
      <c r="G255" s="41" t="s">
        <v>761</v>
      </c>
      <c r="H255" s="59">
        <v>20</v>
      </c>
      <c r="I255" s="62" t="s">
        <v>2370</v>
      </c>
      <c r="J255" s="41" t="s">
        <v>2939</v>
      </c>
      <c r="K255" s="60" t="s">
        <v>2698</v>
      </c>
      <c r="L255" s="41" t="s">
        <v>792</v>
      </c>
      <c r="M255" s="41">
        <v>3</v>
      </c>
      <c r="N255" s="42" t="s">
        <v>2836</v>
      </c>
      <c r="O255" s="42" t="s">
        <v>91</v>
      </c>
      <c r="P255" s="42"/>
      <c r="Q255" s="41" t="s">
        <v>2940</v>
      </c>
      <c r="R255" s="41"/>
      <c r="S255" s="41" t="s">
        <v>541</v>
      </c>
      <c r="T255" s="41" t="str">
        <f>VLOOKUP(O255,全欄位查詢回傳參數!F:F,1,0)</f>
        <v>residentialZip</v>
      </c>
    </row>
    <row r="256" spans="1:20" x14ac:dyDescent="0.25">
      <c r="A256" s="58" t="str">
        <f>IF(ISNUMBER(FIND("TWIS",E256)),VLOOKUP(SUBSTITUTE(E256,"TWIS","IWIS"),[1]CIFX_ECSG清單!A:B,2,0),IF(AND(ISNUMBER(FIND("T",LEFT(E256,2))),IF(LEN(E256)-LEN(SUBSTITUTE(E256,"T",""))&gt;1,FALSE,TRUE)),VLOOKUP(SUBSTITUTE(E256,"T",""),[1]CIFX_ECSG清單!A:B,2,0),VLOOKUP(E256,[1]CIFX_ECSG清單!A:B,2,0)))</f>
        <v>PROD</v>
      </c>
      <c r="B256" s="58" t="str">
        <f>_xlfn.IFNA(_xlfn.IFNA(VLOOKUP(E256,[1]PGMTRX!B:J,9,0),VLOOKUP(E256,[2]新服務功能!H:I,2,0)),VLOOKUP(E256,[1]CIFX_ECSG清單!A:B,2,0))</f>
        <v>新世代分行系統(NBS)</v>
      </c>
      <c r="C256" s="58" t="str">
        <f>IF(_xlfn.IFNA(VLOOKUP(E256,[1]新服務功能!H:H,1,0),"舊服務")&lt;&gt;"舊服務","新服務","舊服務")</f>
        <v>舊服務</v>
      </c>
      <c r="D256" s="58" t="s">
        <v>2371</v>
      </c>
      <c r="E256" s="41" t="s">
        <v>2454</v>
      </c>
      <c r="F256" s="41" t="s">
        <v>2456</v>
      </c>
      <c r="G256" s="41" t="s">
        <v>761</v>
      </c>
      <c r="H256" s="59">
        <v>21</v>
      </c>
      <c r="I256" s="62" t="s">
        <v>2747</v>
      </c>
      <c r="J256" s="41" t="s">
        <v>793</v>
      </c>
      <c r="K256" s="60" t="s">
        <v>2458</v>
      </c>
      <c r="L256" s="41" t="s">
        <v>794</v>
      </c>
      <c r="M256" s="41">
        <v>11</v>
      </c>
      <c r="N256" s="42" t="s">
        <v>2375</v>
      </c>
      <c r="O256" s="42" t="s">
        <v>59</v>
      </c>
      <c r="P256" s="42"/>
      <c r="Q256" s="41" t="s">
        <v>2459</v>
      </c>
      <c r="R256" s="41"/>
      <c r="S256" s="41" t="s">
        <v>529</v>
      </c>
      <c r="T256" s="41" t="str">
        <f>VLOOKUP(O256,全欄位查詢回傳參數!F:F,1,0)</f>
        <v>mobilePhoneNumber</v>
      </c>
    </row>
    <row r="257" spans="1:20" x14ac:dyDescent="0.25">
      <c r="A257" s="58" t="str">
        <f>IF(ISNUMBER(FIND("TWIS",E257)),VLOOKUP(SUBSTITUTE(E257,"TWIS","IWIS"),[1]CIFX_ECSG清單!A:B,2,0),IF(AND(ISNUMBER(FIND("T",LEFT(E257,2))),IF(LEN(E257)-LEN(SUBSTITUTE(E257,"T",""))&gt;1,FALSE,TRUE)),VLOOKUP(SUBSTITUTE(E257,"T",""),[1]CIFX_ECSG清單!A:B,2,0),VLOOKUP(E257,[1]CIFX_ECSG清單!A:B,2,0)))</f>
        <v>PROD</v>
      </c>
      <c r="B257" s="58" t="str">
        <f>_xlfn.IFNA(_xlfn.IFNA(VLOOKUP(E257,[1]PGMTRX!B:J,9,0),VLOOKUP(E257,[2]新服務功能!H:I,2,0)),VLOOKUP(E257,[1]CIFX_ECSG清單!A:B,2,0))</f>
        <v>新世代分行系統(NBS)</v>
      </c>
      <c r="C257" s="58" t="str">
        <f>IF(_xlfn.IFNA(VLOOKUP(E257,[1]新服務功能!H:H,1,0),"舊服務")&lt;&gt;"舊服務","新服務","舊服務")</f>
        <v>舊服務</v>
      </c>
      <c r="D257" s="58" t="s">
        <v>2371</v>
      </c>
      <c r="E257" s="41" t="s">
        <v>2905</v>
      </c>
      <c r="F257" s="41" t="s">
        <v>2906</v>
      </c>
      <c r="G257" s="41" t="s">
        <v>761</v>
      </c>
      <c r="H257" s="59">
        <v>22</v>
      </c>
      <c r="I257" s="62" t="s">
        <v>2370</v>
      </c>
      <c r="J257" s="41" t="s">
        <v>530</v>
      </c>
      <c r="K257" s="60" t="s">
        <v>530</v>
      </c>
      <c r="L257" s="41" t="s">
        <v>795</v>
      </c>
      <c r="M257" s="41">
        <v>11</v>
      </c>
      <c r="N257" s="42" t="s">
        <v>2375</v>
      </c>
      <c r="O257" s="42" t="s">
        <v>61</v>
      </c>
      <c r="P257" s="42"/>
      <c r="Q257" s="41" t="s">
        <v>2941</v>
      </c>
      <c r="R257" s="41"/>
      <c r="S257" s="41" t="s">
        <v>532</v>
      </c>
      <c r="T257" s="41" t="str">
        <f>VLOOKUP(O257,全欄位查詢回傳參數!F:F,1,0)</f>
        <v>fax</v>
      </c>
    </row>
    <row r="258" spans="1:20" x14ac:dyDescent="0.25">
      <c r="A258" s="58" t="str">
        <f>IF(ISNUMBER(FIND("TWIS",E258)),VLOOKUP(SUBSTITUTE(E258,"TWIS","IWIS"),[1]CIFX_ECSG清單!A:B,2,0),IF(AND(ISNUMBER(FIND("T",LEFT(E258,2))),IF(LEN(E258)-LEN(SUBSTITUTE(E258,"T",""))&gt;1,FALSE,TRUE)),VLOOKUP(SUBSTITUTE(E258,"T",""),[1]CIFX_ECSG清單!A:B,2,0),VLOOKUP(E258,[1]CIFX_ECSG清單!A:B,2,0)))</f>
        <v>PROD</v>
      </c>
      <c r="B258" s="58" t="str">
        <f>_xlfn.IFNA(_xlfn.IFNA(VLOOKUP(E258,[1]PGMTRX!B:J,9,0),VLOOKUP(E258,[2]新服務功能!H:I,2,0)),VLOOKUP(E258,[1]CIFX_ECSG清單!A:B,2,0))</f>
        <v>新世代分行系統(NBS)</v>
      </c>
      <c r="C258" s="58" t="str">
        <f>IF(_xlfn.IFNA(VLOOKUP(E258,[1]新服務功能!H:H,1,0),"舊服務")&lt;&gt;"舊服務","新服務","舊服務")</f>
        <v>舊服務</v>
      </c>
      <c r="D258" s="58" t="s">
        <v>2932</v>
      </c>
      <c r="E258" s="41" t="s">
        <v>2942</v>
      </c>
      <c r="F258" s="41" t="s">
        <v>2456</v>
      </c>
      <c r="G258" s="41" t="s">
        <v>761</v>
      </c>
      <c r="H258" s="59">
        <v>23</v>
      </c>
      <c r="I258" s="62" t="s">
        <v>2874</v>
      </c>
      <c r="J258" s="41" t="s">
        <v>561</v>
      </c>
      <c r="K258" s="60" t="s">
        <v>2702</v>
      </c>
      <c r="L258" s="41" t="s">
        <v>796</v>
      </c>
      <c r="M258" s="41">
        <v>10</v>
      </c>
      <c r="N258" s="42" t="s">
        <v>2375</v>
      </c>
      <c r="O258" s="42" t="s">
        <v>95</v>
      </c>
      <c r="P258" s="42"/>
      <c r="Q258" s="41" t="s">
        <v>2943</v>
      </c>
      <c r="R258" s="41"/>
      <c r="S258" s="41" t="s">
        <v>564</v>
      </c>
      <c r="T258" s="41" t="str">
        <f>VLOOKUP(O258,全欄位查詢回傳參數!F:F,1,0)</f>
        <v>serveCompanyCertificationNumber</v>
      </c>
    </row>
    <row r="259" spans="1:20" x14ac:dyDescent="0.25">
      <c r="A259" s="58" t="str">
        <f>IF(ISNUMBER(FIND("TWIS",E259)),VLOOKUP(SUBSTITUTE(E259,"TWIS","IWIS"),[1]CIFX_ECSG清單!A:B,2,0),IF(AND(ISNUMBER(FIND("T",LEFT(E259,2))),IF(LEN(E259)-LEN(SUBSTITUTE(E259,"T",""))&gt;1,FALSE,TRUE)),VLOOKUP(SUBSTITUTE(E259,"T",""),[1]CIFX_ECSG清單!A:B,2,0),VLOOKUP(E259,[1]CIFX_ECSG清單!A:B,2,0)))</f>
        <v>PROD</v>
      </c>
      <c r="B259" s="58" t="str">
        <f>_xlfn.IFNA(_xlfn.IFNA(VLOOKUP(E259,[1]PGMTRX!B:J,9,0),VLOOKUP(E259,[2]新服務功能!H:I,2,0)),VLOOKUP(E259,[1]CIFX_ECSG清單!A:B,2,0))</f>
        <v>新世代分行系統(NBS)</v>
      </c>
      <c r="C259" s="58" t="str">
        <f>IF(_xlfn.IFNA(VLOOKUP(E259,[1]新服務功能!H:H,1,0),"舊服務")&lt;&gt;"舊服務","新服務","舊服務")</f>
        <v>舊服務</v>
      </c>
      <c r="D259" s="58" t="s">
        <v>2371</v>
      </c>
      <c r="E259" s="41" t="s">
        <v>2944</v>
      </c>
      <c r="F259" s="41" t="s">
        <v>2945</v>
      </c>
      <c r="G259" s="41" t="s">
        <v>761</v>
      </c>
      <c r="H259" s="59">
        <v>24</v>
      </c>
      <c r="I259" s="62" t="s">
        <v>2370</v>
      </c>
      <c r="J259" s="41" t="s">
        <v>797</v>
      </c>
      <c r="K259" s="60" t="s">
        <v>2460</v>
      </c>
      <c r="L259" s="41" t="s">
        <v>798</v>
      </c>
      <c r="M259" s="41">
        <v>40</v>
      </c>
      <c r="N259" s="42" t="s">
        <v>2375</v>
      </c>
      <c r="O259" s="42" t="s">
        <v>63</v>
      </c>
      <c r="P259" s="42"/>
      <c r="Q259" s="41" t="s">
        <v>2461</v>
      </c>
      <c r="R259" s="41"/>
      <c r="S259" s="41" t="s">
        <v>550</v>
      </c>
      <c r="T259" s="41" t="str">
        <f>VLOOKUP(O259,全欄位查詢回傳參數!F:F,1,0)</f>
        <v>serveCompanyName</v>
      </c>
    </row>
    <row r="260" spans="1:20" x14ac:dyDescent="0.25">
      <c r="A260" s="58" t="str">
        <f>IF(ISNUMBER(FIND("TWIS",E260)),VLOOKUP(SUBSTITUTE(E260,"TWIS","IWIS"),[1]CIFX_ECSG清單!A:B,2,0),IF(AND(ISNUMBER(FIND("T",LEFT(E260,2))),IF(LEN(E260)-LEN(SUBSTITUTE(E260,"T",""))&gt;1,FALSE,TRUE)),VLOOKUP(SUBSTITUTE(E260,"T",""),[1]CIFX_ECSG清單!A:B,2,0),VLOOKUP(E260,[1]CIFX_ECSG清單!A:B,2,0)))</f>
        <v>PROD</v>
      </c>
      <c r="B260" s="58" t="str">
        <f>_xlfn.IFNA(_xlfn.IFNA(VLOOKUP(E260,[1]PGMTRX!B:J,9,0),VLOOKUP(E260,[2]新服務功能!H:I,2,0)),VLOOKUP(E260,[1]CIFX_ECSG清單!A:B,2,0))</f>
        <v>新世代分行系統(NBS)</v>
      </c>
      <c r="C260" s="58" t="str">
        <f>IF(_xlfn.IFNA(VLOOKUP(E260,[1]新服務功能!H:H,1,0),"舊服務")&lt;&gt;"舊服務","新服務","舊服務")</f>
        <v>舊服務</v>
      </c>
      <c r="D260" s="58" t="s">
        <v>2371</v>
      </c>
      <c r="E260" s="41" t="s">
        <v>2454</v>
      </c>
      <c r="F260" s="41" t="s">
        <v>2456</v>
      </c>
      <c r="G260" s="41" t="s">
        <v>761</v>
      </c>
      <c r="H260" s="59">
        <v>25</v>
      </c>
      <c r="I260" s="62" t="s">
        <v>2946</v>
      </c>
      <c r="J260" s="41" t="s">
        <v>519</v>
      </c>
      <c r="K260" s="60" t="s">
        <v>519</v>
      </c>
      <c r="L260" s="41" t="s">
        <v>799</v>
      </c>
      <c r="M260" s="41">
        <v>11</v>
      </c>
      <c r="N260" s="42" t="s">
        <v>2375</v>
      </c>
      <c r="O260" s="42" t="s">
        <v>65</v>
      </c>
      <c r="P260" s="42"/>
      <c r="Q260" s="41" t="s">
        <v>2462</v>
      </c>
      <c r="R260" s="41"/>
      <c r="S260" s="41" t="s">
        <v>522</v>
      </c>
      <c r="T260" s="41" t="str">
        <f>VLOOKUP(O260,全欄位查詢回傳參數!F:F,1,0)</f>
        <v>companyPhoneNumber</v>
      </c>
    </row>
    <row r="261" spans="1:20" x14ac:dyDescent="0.25">
      <c r="A261" s="58" t="str">
        <f>IF(ISNUMBER(FIND("TWIS",E261)),VLOOKUP(SUBSTITUTE(E261,"TWIS","IWIS"),[1]CIFX_ECSG清單!A:B,2,0),IF(AND(ISNUMBER(FIND("T",LEFT(E261,2))),IF(LEN(E261)-LEN(SUBSTITUTE(E261,"T",""))&gt;1,FALSE,TRUE)),VLOOKUP(SUBSTITUTE(E261,"T",""),[1]CIFX_ECSG清單!A:B,2,0),VLOOKUP(E261,[1]CIFX_ECSG清單!A:B,2,0)))</f>
        <v>PROD</v>
      </c>
      <c r="B261" s="58" t="str">
        <f>_xlfn.IFNA(_xlfn.IFNA(VLOOKUP(E261,[1]PGMTRX!B:J,9,0),VLOOKUP(E261,[2]新服務功能!H:I,2,0)),VLOOKUP(E261,[1]CIFX_ECSG清單!A:B,2,0))</f>
        <v>新世代分行系統(NBS)</v>
      </c>
      <c r="C261" s="58" t="str">
        <f>IF(_xlfn.IFNA(VLOOKUP(E261,[1]新服務功能!H:H,1,0),"舊服務")&lt;&gt;"舊服務","新服務","舊服務")</f>
        <v>舊服務</v>
      </c>
      <c r="D261" s="58" t="s">
        <v>2947</v>
      </c>
      <c r="E261" s="41" t="s">
        <v>759</v>
      </c>
      <c r="F261" s="41" t="s">
        <v>2948</v>
      </c>
      <c r="G261" s="41" t="s">
        <v>761</v>
      </c>
      <c r="H261" s="59">
        <v>26</v>
      </c>
      <c r="I261" s="62" t="s">
        <v>744</v>
      </c>
      <c r="J261" s="41" t="s">
        <v>800</v>
      </c>
      <c r="K261" s="60" t="s">
        <v>800</v>
      </c>
      <c r="L261" s="41" t="s">
        <v>801</v>
      </c>
      <c r="M261" s="41">
        <v>6</v>
      </c>
      <c r="N261" s="42" t="s">
        <v>747</v>
      </c>
      <c r="O261" s="42" t="s">
        <v>2355</v>
      </c>
      <c r="P261" s="42"/>
      <c r="Q261" s="41" t="s">
        <v>802</v>
      </c>
      <c r="R261" s="41"/>
      <c r="S261" s="41" t="s">
        <v>525</v>
      </c>
      <c r="T261" s="41" t="str">
        <f>VLOOKUP(O261,全欄位查詢回傳參數!F:F,1,0)</f>
        <v>companyExtensionNumber</v>
      </c>
    </row>
    <row r="262" spans="1:20" ht="94.5" x14ac:dyDescent="0.25">
      <c r="A262" s="58" t="str">
        <f>IF(ISNUMBER(FIND("TWIS",E262)),VLOOKUP(SUBSTITUTE(E262,"TWIS","IWIS"),[1]CIFX_ECSG清單!A:B,2,0),IF(AND(ISNUMBER(FIND("T",LEFT(E262,2))),IF(LEN(E262)-LEN(SUBSTITUTE(E262,"T",""))&gt;1,FALSE,TRUE)),VLOOKUP(SUBSTITUTE(E262,"T",""),[1]CIFX_ECSG清單!A:B,2,0),VLOOKUP(E262,[1]CIFX_ECSG清單!A:B,2,0)))</f>
        <v>PROD</v>
      </c>
      <c r="B262" s="58" t="str">
        <f>_xlfn.IFNA(_xlfn.IFNA(VLOOKUP(E262,[1]PGMTRX!B:J,9,0),VLOOKUP(E262,[2]新服務功能!H:I,2,0)),VLOOKUP(E262,[1]CIFX_ECSG清單!A:B,2,0))</f>
        <v>新世代分行系統(NBS)</v>
      </c>
      <c r="C262" s="58" t="str">
        <f>IF(_xlfn.IFNA(VLOOKUP(E262,[1]新服務功能!H:H,1,0),"舊服務")&lt;&gt;"舊服務","新服務","舊服務")</f>
        <v>舊服務</v>
      </c>
      <c r="D262" s="58" t="s">
        <v>2557</v>
      </c>
      <c r="E262" s="41" t="s">
        <v>2949</v>
      </c>
      <c r="F262" s="41" t="s">
        <v>2950</v>
      </c>
      <c r="G262" s="41" t="s">
        <v>761</v>
      </c>
      <c r="H262" s="59">
        <v>27</v>
      </c>
      <c r="I262" s="62" t="s">
        <v>2951</v>
      </c>
      <c r="J262" s="41" t="s">
        <v>803</v>
      </c>
      <c r="K262" s="60" t="s">
        <v>803</v>
      </c>
      <c r="L262" s="41" t="s">
        <v>804</v>
      </c>
      <c r="M262" s="41">
        <v>2</v>
      </c>
      <c r="N262" s="42" t="s">
        <v>2952</v>
      </c>
      <c r="O262" s="42" t="s">
        <v>2953</v>
      </c>
      <c r="P262" s="42"/>
      <c r="Q262" s="41" t="s">
        <v>2463</v>
      </c>
      <c r="R262" s="61" t="s">
        <v>2954</v>
      </c>
      <c r="S262" s="41" t="s">
        <v>805</v>
      </c>
      <c r="T262" s="41" t="str">
        <f>VLOOKUP(O262,全欄位查詢回傳參數!F:F,1,0)</f>
        <v>jobPositionType</v>
      </c>
    </row>
    <row r="263" spans="1:20" x14ac:dyDescent="0.25">
      <c r="A263" s="58" t="str">
        <f>IF(ISNUMBER(FIND("TWIS",E263)),VLOOKUP(SUBSTITUTE(E263,"TWIS","IWIS"),[1]CIFX_ECSG清單!A:B,2,0),IF(AND(ISNUMBER(FIND("T",LEFT(E263,2))),IF(LEN(E263)-LEN(SUBSTITUTE(E263,"T",""))&gt;1,FALSE,TRUE)),VLOOKUP(SUBSTITUTE(E263,"T",""),[1]CIFX_ECSG清單!A:B,2,0),VLOOKUP(E263,[1]CIFX_ECSG清單!A:B,2,0)))</f>
        <v>PROD</v>
      </c>
      <c r="B263" s="58" t="str">
        <f>_xlfn.IFNA(_xlfn.IFNA(VLOOKUP(E263,[1]PGMTRX!B:J,9,0),VLOOKUP(E263,[2]新服務功能!H:I,2,0)),VLOOKUP(E263,[1]CIFX_ECSG清單!A:B,2,0))</f>
        <v>新世代分行系統(NBS)</v>
      </c>
      <c r="C263" s="58" t="str">
        <f>IF(_xlfn.IFNA(VLOOKUP(E263,[1]新服務功能!H:H,1,0),"舊服務")&lt;&gt;"舊服務","新服務","舊服務")</f>
        <v>舊服務</v>
      </c>
      <c r="D263" s="58" t="s">
        <v>2371</v>
      </c>
      <c r="E263" s="41" t="s">
        <v>2454</v>
      </c>
      <c r="F263" s="41" t="s">
        <v>2456</v>
      </c>
      <c r="G263" s="41" t="s">
        <v>761</v>
      </c>
      <c r="H263" s="59">
        <v>28</v>
      </c>
      <c r="I263" s="62" t="s">
        <v>2370</v>
      </c>
      <c r="J263" s="41" t="s">
        <v>493</v>
      </c>
      <c r="K263" s="60" t="s">
        <v>806</v>
      </c>
      <c r="L263" s="41" t="s">
        <v>807</v>
      </c>
      <c r="M263" s="41">
        <v>3</v>
      </c>
      <c r="N263" s="42" t="s">
        <v>2375</v>
      </c>
      <c r="O263" s="42" t="s">
        <v>79</v>
      </c>
      <c r="P263" s="42"/>
      <c r="Q263" s="41" t="s">
        <v>2955</v>
      </c>
      <c r="R263" s="41"/>
      <c r="S263" s="41" t="s">
        <v>496</v>
      </c>
      <c r="T263" s="41" t="str">
        <f>VLOOKUP(O263,全欄位查詢回傳參數!F:F,1,0)</f>
        <v>industryType</v>
      </c>
    </row>
    <row r="264" spans="1:20" x14ac:dyDescent="0.25">
      <c r="A264" s="58" t="str">
        <f>IF(ISNUMBER(FIND("TWIS",E264)),VLOOKUP(SUBSTITUTE(E264,"TWIS","IWIS"),[1]CIFX_ECSG清單!A:B,2,0),IF(AND(ISNUMBER(FIND("T",LEFT(E264,2))),IF(LEN(E264)-LEN(SUBSTITUTE(E264,"T",""))&gt;1,FALSE,TRUE)),VLOOKUP(SUBSTITUTE(E264,"T",""),[1]CIFX_ECSG清單!A:B,2,0),VLOOKUP(E264,[1]CIFX_ECSG清單!A:B,2,0)))</f>
        <v>PROD</v>
      </c>
      <c r="B264" s="58" t="str">
        <f>_xlfn.IFNA(_xlfn.IFNA(VLOOKUP(E264,[1]PGMTRX!B:J,9,0),VLOOKUP(E264,[2]新服務功能!H:I,2,0)),VLOOKUP(E264,[1]CIFX_ECSG清單!A:B,2,0))</f>
        <v>新世代分行系統(NBS)</v>
      </c>
      <c r="C264" s="58" t="str">
        <f>IF(_xlfn.IFNA(VLOOKUP(E264,[1]新服務功能!H:H,1,0),"舊服務")&lt;&gt;"舊服務","新服務","舊服務")</f>
        <v>舊服務</v>
      </c>
      <c r="D264" s="58" t="s">
        <v>2371</v>
      </c>
      <c r="E264" s="41" t="s">
        <v>2454</v>
      </c>
      <c r="F264" s="41" t="s">
        <v>2456</v>
      </c>
      <c r="G264" s="41" t="s">
        <v>761</v>
      </c>
      <c r="H264" s="59">
        <v>29</v>
      </c>
      <c r="I264" s="62" t="s">
        <v>2370</v>
      </c>
      <c r="J264" s="41" t="s">
        <v>808</v>
      </c>
      <c r="K264" s="60" t="s">
        <v>808</v>
      </c>
      <c r="L264" s="41" t="s">
        <v>809</v>
      </c>
      <c r="M264" s="41">
        <v>1</v>
      </c>
      <c r="N264" s="42" t="s">
        <v>2375</v>
      </c>
      <c r="O264" s="42" t="s">
        <v>234</v>
      </c>
      <c r="P264" s="42"/>
      <c r="Q264" s="41" t="s">
        <v>2956</v>
      </c>
      <c r="R264" s="41"/>
      <c r="S264" s="41" t="s">
        <v>810</v>
      </c>
      <c r="T264" s="41" t="str">
        <f>VLOOKUP(O264,全欄位查詢回傳參數!F:F,1,0)</f>
        <v>marriedStatus</v>
      </c>
    </row>
    <row r="265" spans="1:20" hidden="1" x14ac:dyDescent="0.25">
      <c r="A265" s="58" t="str">
        <f>IF(ISNUMBER(FIND("TWIS",E265)),VLOOKUP(SUBSTITUTE(E265,"TWIS","IWIS"),[1]CIFX_ECSG清單!A:B,2,0),IF(AND(ISNUMBER(FIND("T",LEFT(E265,2))),IF(LEN(E265)-LEN(SUBSTITUTE(E265,"T",""))&gt;1,FALSE,TRUE)),VLOOKUP(SUBSTITUTE(E265,"T",""),[1]CIFX_ECSG清單!A:B,2,0),VLOOKUP(E265,[1]CIFX_ECSG清單!A:B,2,0)))</f>
        <v>PROD</v>
      </c>
      <c r="B265" s="58" t="str">
        <f>_xlfn.IFNA(_xlfn.IFNA(VLOOKUP(E265,[1]PGMTRX!B:J,9,0),VLOOKUP(E265,[2]新服務功能!H:I,2,0)),VLOOKUP(E265,[1]CIFX_ECSG清單!A:B,2,0))</f>
        <v>新世代分行系統(NBS)</v>
      </c>
      <c r="C265" s="58" t="str">
        <f>IF(_xlfn.IFNA(VLOOKUP(E265,[1]新服務功能!H:H,1,0),"舊服務")&lt;&gt;"舊服務","新服務","舊服務")</f>
        <v>舊服務</v>
      </c>
      <c r="D265" s="58" t="s">
        <v>2371</v>
      </c>
      <c r="E265" s="41" t="s">
        <v>2454</v>
      </c>
      <c r="F265" s="41" t="s">
        <v>2456</v>
      </c>
      <c r="G265" s="41" t="s">
        <v>761</v>
      </c>
      <c r="H265" s="59">
        <v>30</v>
      </c>
      <c r="I265" s="62" t="s">
        <v>2951</v>
      </c>
      <c r="J265" s="41" t="s">
        <v>811</v>
      </c>
      <c r="K265" s="61" t="s">
        <v>2343</v>
      </c>
      <c r="L265" s="41" t="s">
        <v>812</v>
      </c>
      <c r="M265" s="41">
        <v>2</v>
      </c>
      <c r="N265" s="42" t="s">
        <v>2375</v>
      </c>
      <c r="O265" s="41" t="s">
        <v>2343</v>
      </c>
      <c r="Q265" s="41" t="s">
        <v>2464</v>
      </c>
      <c r="R265" s="41"/>
      <c r="S265" s="41"/>
      <c r="T265" s="41" t="e">
        <f>VLOOKUP(O265,全欄位查詢回傳參數!F:F,1,0)</f>
        <v>#N/A</v>
      </c>
    </row>
    <row r="266" spans="1:20" x14ac:dyDescent="0.25">
      <c r="A266" s="58" t="str">
        <f>IF(ISNUMBER(FIND("TWIS",E266)),VLOOKUP(SUBSTITUTE(E266,"TWIS","IWIS"),[1]CIFX_ECSG清單!A:B,2,0),IF(AND(ISNUMBER(FIND("T",LEFT(E266,2))),IF(LEN(E266)-LEN(SUBSTITUTE(E266,"T",""))&gt;1,FALSE,TRUE)),VLOOKUP(SUBSTITUTE(E266,"T",""),[1]CIFX_ECSG清單!A:B,2,0),VLOOKUP(E266,[1]CIFX_ECSG清單!A:B,2,0)))</f>
        <v>PROD</v>
      </c>
      <c r="B266" s="58" t="str">
        <f>_xlfn.IFNA(_xlfn.IFNA(VLOOKUP(E266,[1]PGMTRX!B:J,9,0),VLOOKUP(E266,[2]新服務功能!H:I,2,0)),VLOOKUP(E266,[1]CIFX_ECSG清單!A:B,2,0))</f>
        <v>新世代分行系統(NBS)</v>
      </c>
      <c r="C266" s="58" t="str">
        <f>IF(_xlfn.IFNA(VLOOKUP(E266,[1]新服務功能!H:H,1,0),"舊服務")&lt;&gt;"舊服務","新服務","舊服務")</f>
        <v>舊服務</v>
      </c>
      <c r="D266" s="58" t="s">
        <v>2371</v>
      </c>
      <c r="E266" s="41" t="s">
        <v>2454</v>
      </c>
      <c r="F266" s="41" t="s">
        <v>2456</v>
      </c>
      <c r="G266" s="41" t="s">
        <v>761</v>
      </c>
      <c r="H266" s="59">
        <v>31</v>
      </c>
      <c r="I266" s="62" t="s">
        <v>2370</v>
      </c>
      <c r="J266" s="41" t="s">
        <v>813</v>
      </c>
      <c r="K266" s="69" t="s">
        <v>2465</v>
      </c>
      <c r="L266" s="41" t="s">
        <v>814</v>
      </c>
      <c r="M266" s="41">
        <v>2</v>
      </c>
      <c r="N266" s="42" t="s">
        <v>2375</v>
      </c>
      <c r="O266" s="41" t="s">
        <v>236</v>
      </c>
      <c r="Q266" s="41" t="s">
        <v>2957</v>
      </c>
      <c r="R266" s="41"/>
      <c r="S266" s="41" t="s">
        <v>815</v>
      </c>
      <c r="T266" s="41" t="str">
        <f>VLOOKUP(O266,全欄位查詢回傳參數!F:F,1,0)</f>
        <v>educationLevel</v>
      </c>
    </row>
    <row r="267" spans="1:20" x14ac:dyDescent="0.25">
      <c r="A267" s="58" t="str">
        <f>IF(ISNUMBER(FIND("TWIS",E267)),VLOOKUP(SUBSTITUTE(E267,"TWIS","IWIS"),[1]CIFX_ECSG清單!A:B,2,0),IF(AND(ISNUMBER(FIND("T",LEFT(E267,2))),IF(LEN(E267)-LEN(SUBSTITUTE(E267,"T",""))&gt;1,FALSE,TRUE)),VLOOKUP(SUBSTITUTE(E267,"T",""),[1]CIFX_ECSG清單!A:B,2,0),VLOOKUP(E267,[1]CIFX_ECSG清單!A:B,2,0)))</f>
        <v>PROD</v>
      </c>
      <c r="B267" s="58" t="str">
        <f>_xlfn.IFNA(_xlfn.IFNA(VLOOKUP(E267,[1]PGMTRX!B:J,9,0),VLOOKUP(E267,[2]新服務功能!H:I,2,0)),VLOOKUP(E267,[1]CIFX_ECSG清單!A:B,2,0))</f>
        <v>新世代分行系統(NBS)</v>
      </c>
      <c r="C267" s="58" t="str">
        <f>IF(_xlfn.IFNA(VLOOKUP(E267,[1]新服務功能!H:H,1,0),"舊服務")&lt;&gt;"舊服務","新服務","舊服務")</f>
        <v>舊服務</v>
      </c>
      <c r="D267" s="58" t="s">
        <v>2371</v>
      </c>
      <c r="E267" s="41" t="s">
        <v>2454</v>
      </c>
      <c r="F267" s="41" t="s">
        <v>2456</v>
      </c>
      <c r="G267" s="41" t="s">
        <v>761</v>
      </c>
      <c r="H267" s="59">
        <v>32</v>
      </c>
      <c r="I267" s="62" t="s">
        <v>2958</v>
      </c>
      <c r="J267" s="41" t="s">
        <v>816</v>
      </c>
      <c r="K267" s="60" t="s">
        <v>817</v>
      </c>
      <c r="L267" s="41" t="s">
        <v>818</v>
      </c>
      <c r="M267" s="41">
        <v>2</v>
      </c>
      <c r="N267" s="42" t="s">
        <v>2959</v>
      </c>
      <c r="O267" s="42" t="s">
        <v>238</v>
      </c>
      <c r="P267" s="42"/>
      <c r="Q267" s="41" t="s">
        <v>2960</v>
      </c>
      <c r="R267" s="41"/>
      <c r="S267" s="41" t="s">
        <v>819</v>
      </c>
      <c r="T267" s="41" t="str">
        <f>VLOOKUP(O267,全欄位查詢回傳參數!F:F,1,0)</f>
        <v>personalAnnualIncome</v>
      </c>
    </row>
    <row r="268" spans="1:20" hidden="1" x14ac:dyDescent="0.25">
      <c r="A268" s="58" t="str">
        <f>IF(ISNUMBER(FIND("TWIS",E268)),VLOOKUP(SUBSTITUTE(E268,"TWIS","IWIS"),[1]CIFX_ECSG清單!A:B,2,0),IF(AND(ISNUMBER(FIND("T",LEFT(E268,2))),IF(LEN(E268)-LEN(SUBSTITUTE(E268,"T",""))&gt;1,FALSE,TRUE)),VLOOKUP(SUBSTITUTE(E268,"T",""),[1]CIFX_ECSG清單!A:B,2,0),VLOOKUP(E268,[1]CIFX_ECSG清單!A:B,2,0)))</f>
        <v>PROD</v>
      </c>
      <c r="B268" s="58" t="str">
        <f>_xlfn.IFNA(_xlfn.IFNA(VLOOKUP(E268,[1]PGMTRX!B:J,9,0),VLOOKUP(E268,[2]新服務功能!H:I,2,0)),VLOOKUP(E268,[1]CIFX_ECSG清單!A:B,2,0))</f>
        <v>新世代分行系統(NBS)</v>
      </c>
      <c r="C268" s="58" t="str">
        <f>IF(_xlfn.IFNA(VLOOKUP(E268,[1]新服務功能!H:H,1,0),"舊服務")&lt;&gt;"舊服務","新服務","舊服務")</f>
        <v>舊服務</v>
      </c>
      <c r="D268" s="58" t="s">
        <v>2961</v>
      </c>
      <c r="E268" s="41" t="s">
        <v>2962</v>
      </c>
      <c r="F268" s="41" t="s">
        <v>760</v>
      </c>
      <c r="G268" s="41" t="s">
        <v>761</v>
      </c>
      <c r="H268" s="59">
        <v>33</v>
      </c>
      <c r="I268" s="62" t="s">
        <v>2958</v>
      </c>
      <c r="J268" s="41" t="s">
        <v>820</v>
      </c>
      <c r="K268" s="61" t="s">
        <v>2963</v>
      </c>
      <c r="L268" s="41" t="s">
        <v>821</v>
      </c>
      <c r="M268" s="41">
        <v>2</v>
      </c>
      <c r="N268" s="42" t="s">
        <v>2964</v>
      </c>
      <c r="O268" s="41" t="s">
        <v>785</v>
      </c>
      <c r="Q268" s="41" t="s">
        <v>2965</v>
      </c>
      <c r="R268" s="41"/>
      <c r="S268" s="41"/>
      <c r="T268" s="41" t="e">
        <f>VLOOKUP(O268,全欄位查詢回傳參數!F:F,1,0)</f>
        <v>#N/A</v>
      </c>
    </row>
    <row r="269" spans="1:20" hidden="1" x14ac:dyDescent="0.25">
      <c r="A269" s="58" t="str">
        <f>IF(ISNUMBER(FIND("TWIS",E269)),VLOOKUP(SUBSTITUTE(E269,"TWIS","IWIS"),[1]CIFX_ECSG清單!A:B,2,0),IF(AND(ISNUMBER(FIND("T",LEFT(E269,2))),IF(LEN(E269)-LEN(SUBSTITUTE(E269,"T",""))&gt;1,FALSE,TRUE)),VLOOKUP(SUBSTITUTE(E269,"T",""),[1]CIFX_ECSG清單!A:B,2,0),VLOOKUP(E269,[1]CIFX_ECSG清單!A:B,2,0)))</f>
        <v>PROD</v>
      </c>
      <c r="B269" s="58" t="str">
        <f>_xlfn.IFNA(_xlfn.IFNA(VLOOKUP(E269,[1]PGMTRX!B:J,9,0),VLOOKUP(E269,[2]新服務功能!H:I,2,0)),VLOOKUP(E269,[1]CIFX_ECSG清單!A:B,2,0))</f>
        <v>新世代分行系統(NBS)</v>
      </c>
      <c r="C269" s="58" t="str">
        <f>IF(_xlfn.IFNA(VLOOKUP(E269,[1]新服務功能!H:H,1,0),"舊服務")&lt;&gt;"舊服務","新服務","舊服務")</f>
        <v>舊服務</v>
      </c>
      <c r="D269" s="58" t="s">
        <v>2966</v>
      </c>
      <c r="E269" s="41" t="s">
        <v>2967</v>
      </c>
      <c r="F269" s="41" t="s">
        <v>2968</v>
      </c>
      <c r="G269" s="41" t="s">
        <v>761</v>
      </c>
      <c r="H269" s="59">
        <v>34</v>
      </c>
      <c r="I269" s="62" t="s">
        <v>2370</v>
      </c>
      <c r="J269" s="41" t="s">
        <v>822</v>
      </c>
      <c r="K269" s="61" t="s">
        <v>785</v>
      </c>
      <c r="L269" s="41" t="s">
        <v>823</v>
      </c>
      <c r="M269" s="41">
        <v>20</v>
      </c>
      <c r="N269" s="42" t="s">
        <v>2964</v>
      </c>
      <c r="O269" s="41" t="s">
        <v>2366</v>
      </c>
      <c r="Q269" s="41" t="s">
        <v>2466</v>
      </c>
      <c r="R269" s="41"/>
      <c r="S269" s="41"/>
      <c r="T269" s="41" t="e">
        <f>VLOOKUP(O269,全欄位查詢回傳參數!F:F,1,0)</f>
        <v>#N/A</v>
      </c>
    </row>
    <row r="270" spans="1:20" hidden="1" x14ac:dyDescent="0.25">
      <c r="A270" s="58" t="str">
        <f>IF(ISNUMBER(FIND("TWIS",E270)),VLOOKUP(SUBSTITUTE(E270,"TWIS","IWIS"),[1]CIFX_ECSG清單!A:B,2,0),IF(AND(ISNUMBER(FIND("T",LEFT(E270,2))),IF(LEN(E270)-LEN(SUBSTITUTE(E270,"T",""))&gt;1,FALSE,TRUE)),VLOOKUP(SUBSTITUTE(E270,"T",""),[1]CIFX_ECSG清單!A:B,2,0),VLOOKUP(E270,[1]CIFX_ECSG清單!A:B,2,0)))</f>
        <v>PROD</v>
      </c>
      <c r="B270" s="58" t="str">
        <f>_xlfn.IFNA(_xlfn.IFNA(VLOOKUP(E270,[1]PGMTRX!B:J,9,0),VLOOKUP(E270,[2]新服務功能!H:I,2,0)),VLOOKUP(E270,[1]CIFX_ECSG清單!A:B,2,0))</f>
        <v>新世代分行系統(NBS)</v>
      </c>
      <c r="C270" s="58" t="str">
        <f>IF(_xlfn.IFNA(VLOOKUP(E270,[1]新服務功能!H:H,1,0),"舊服務")&lt;&gt;"舊服務","新服務","舊服務")</f>
        <v>舊服務</v>
      </c>
      <c r="D270" s="58" t="s">
        <v>2369</v>
      </c>
      <c r="E270" s="41" t="s">
        <v>2969</v>
      </c>
      <c r="F270" s="41" t="s">
        <v>2970</v>
      </c>
      <c r="G270" s="41" t="s">
        <v>761</v>
      </c>
      <c r="H270" s="59">
        <v>35</v>
      </c>
      <c r="I270" s="62" t="s">
        <v>2971</v>
      </c>
      <c r="J270" s="41" t="s">
        <v>824</v>
      </c>
      <c r="K270" s="61" t="s">
        <v>2972</v>
      </c>
      <c r="L270" s="41" t="s">
        <v>825</v>
      </c>
      <c r="M270" s="41">
        <v>10</v>
      </c>
      <c r="N270" s="42" t="s">
        <v>2375</v>
      </c>
      <c r="O270" s="41" t="s">
        <v>785</v>
      </c>
      <c r="Q270" s="41" t="s">
        <v>826</v>
      </c>
      <c r="R270" s="41"/>
      <c r="S270" s="41"/>
      <c r="T270" s="41" t="e">
        <f>VLOOKUP(O270,全欄位查詢回傳參數!F:F,1,0)</f>
        <v>#N/A</v>
      </c>
    </row>
    <row r="271" spans="1:20" hidden="1" x14ac:dyDescent="0.25">
      <c r="A271" s="58" t="str">
        <f>IF(ISNUMBER(FIND("TWIS",E271)),VLOOKUP(SUBSTITUTE(E271,"TWIS","IWIS"),[1]CIFX_ECSG清單!A:B,2,0),IF(AND(ISNUMBER(FIND("T",LEFT(E271,2))),IF(LEN(E271)-LEN(SUBSTITUTE(E271,"T",""))&gt;1,FALSE,TRUE)),VLOOKUP(SUBSTITUTE(E271,"T",""),[1]CIFX_ECSG清單!A:B,2,0),VLOOKUP(E271,[1]CIFX_ECSG清單!A:B,2,0)))</f>
        <v>PROD</v>
      </c>
      <c r="B271" s="58" t="str">
        <f>_xlfn.IFNA(_xlfn.IFNA(VLOOKUP(E271,[1]PGMTRX!B:J,9,0),VLOOKUP(E271,[2]新服務功能!H:I,2,0)),VLOOKUP(E271,[1]CIFX_ECSG清單!A:B,2,0))</f>
        <v>新世代分行系統(NBS)</v>
      </c>
      <c r="C271" s="58" t="str">
        <f>IF(_xlfn.IFNA(VLOOKUP(E271,[1]新服務功能!H:H,1,0),"舊服務")&lt;&gt;"舊服務","新服務","舊服務")</f>
        <v>舊服務</v>
      </c>
      <c r="D271" s="58" t="s">
        <v>2973</v>
      </c>
      <c r="E271" s="41" t="s">
        <v>2974</v>
      </c>
      <c r="F271" s="41" t="s">
        <v>760</v>
      </c>
      <c r="G271" s="41" t="s">
        <v>761</v>
      </c>
      <c r="H271" s="59">
        <v>36</v>
      </c>
      <c r="I271" s="62" t="s">
        <v>2975</v>
      </c>
      <c r="J271" s="41" t="s">
        <v>827</v>
      </c>
      <c r="K271" s="61" t="s">
        <v>2976</v>
      </c>
      <c r="L271" s="41" t="s">
        <v>828</v>
      </c>
      <c r="M271" s="41">
        <v>20</v>
      </c>
      <c r="N271" s="42" t="s">
        <v>2375</v>
      </c>
      <c r="O271" s="41" t="s">
        <v>2366</v>
      </c>
      <c r="Q271" s="41" t="s">
        <v>2977</v>
      </c>
      <c r="R271" s="41"/>
      <c r="S271" s="41"/>
      <c r="T271" s="41" t="e">
        <f>VLOOKUP(O271,全欄位查詢回傳參數!F:F,1,0)</f>
        <v>#N/A</v>
      </c>
    </row>
    <row r="272" spans="1:20" hidden="1" x14ac:dyDescent="0.25">
      <c r="A272" s="58" t="str">
        <f>IF(ISNUMBER(FIND("TWIS",E272)),VLOOKUP(SUBSTITUTE(E272,"TWIS","IWIS"),[1]CIFX_ECSG清單!A:B,2,0),IF(AND(ISNUMBER(FIND("T",LEFT(E272,2))),IF(LEN(E272)-LEN(SUBSTITUTE(E272,"T",""))&gt;1,FALSE,TRUE)),VLOOKUP(SUBSTITUTE(E272,"T",""),[1]CIFX_ECSG清單!A:B,2,0),VLOOKUP(E272,[1]CIFX_ECSG清單!A:B,2,0)))</f>
        <v>PROD</v>
      </c>
      <c r="B272" s="58" t="str">
        <f>_xlfn.IFNA(_xlfn.IFNA(VLOOKUP(E272,[1]PGMTRX!B:J,9,0),VLOOKUP(E272,[2]新服務功能!H:I,2,0)),VLOOKUP(E272,[1]CIFX_ECSG清單!A:B,2,0))</f>
        <v>新世代分行系統(NBS)</v>
      </c>
      <c r="C272" s="58" t="str">
        <f>IF(_xlfn.IFNA(VLOOKUP(E272,[1]新服務功能!H:H,1,0),"舊服務")&lt;&gt;"舊服務","新服務","舊服務")</f>
        <v>舊服務</v>
      </c>
      <c r="D272" s="58" t="s">
        <v>2371</v>
      </c>
      <c r="E272" s="41" t="s">
        <v>2962</v>
      </c>
      <c r="F272" s="41" t="s">
        <v>2978</v>
      </c>
      <c r="G272" s="41" t="s">
        <v>761</v>
      </c>
      <c r="H272" s="59">
        <v>37</v>
      </c>
      <c r="I272" s="62" t="s">
        <v>2975</v>
      </c>
      <c r="J272" s="41" t="s">
        <v>829</v>
      </c>
      <c r="K272" s="61" t="s">
        <v>2344</v>
      </c>
      <c r="L272" s="41" t="s">
        <v>830</v>
      </c>
      <c r="M272" s="41">
        <v>20</v>
      </c>
      <c r="N272" s="42" t="s">
        <v>2979</v>
      </c>
      <c r="O272" s="41" t="s">
        <v>785</v>
      </c>
      <c r="Q272" s="41" t="s">
        <v>2980</v>
      </c>
      <c r="R272" s="41"/>
      <c r="S272" s="41"/>
      <c r="T272" s="41" t="e">
        <f>VLOOKUP(O272,全欄位查詢回傳參數!F:F,1,0)</f>
        <v>#N/A</v>
      </c>
    </row>
    <row r="273" spans="1:20" hidden="1" x14ac:dyDescent="0.25">
      <c r="A273" s="58" t="str">
        <f>IF(ISNUMBER(FIND("TWIS",E273)),VLOOKUP(SUBSTITUTE(E273,"TWIS","IWIS"),[1]CIFX_ECSG清單!A:B,2,0),IF(AND(ISNUMBER(FIND("T",LEFT(E273,2))),IF(LEN(E273)-LEN(SUBSTITUTE(E273,"T",""))&gt;1,FALSE,TRUE)),VLOOKUP(SUBSTITUTE(E273,"T",""),[1]CIFX_ECSG清單!A:B,2,0),VLOOKUP(E273,[1]CIFX_ECSG清單!A:B,2,0)))</f>
        <v>PROD</v>
      </c>
      <c r="B273" s="58" t="str">
        <f>_xlfn.IFNA(_xlfn.IFNA(VLOOKUP(E273,[1]PGMTRX!B:J,9,0),VLOOKUP(E273,[2]新服務功能!H:I,2,0)),VLOOKUP(E273,[1]CIFX_ECSG清單!A:B,2,0))</f>
        <v>新世代分行系統(NBS)</v>
      </c>
      <c r="C273" s="58" t="str">
        <f>IF(_xlfn.IFNA(VLOOKUP(E273,[1]新服務功能!H:H,1,0),"舊服務")&lt;&gt;"舊服務","新服務","舊服務")</f>
        <v>舊服務</v>
      </c>
      <c r="D273" s="58" t="s">
        <v>2369</v>
      </c>
      <c r="E273" s="41" t="s">
        <v>2454</v>
      </c>
      <c r="F273" s="41" t="s">
        <v>2981</v>
      </c>
      <c r="G273" s="41" t="s">
        <v>761</v>
      </c>
      <c r="H273" s="59">
        <v>38</v>
      </c>
      <c r="I273" s="62" t="s">
        <v>744</v>
      </c>
      <c r="J273" s="41" t="s">
        <v>831</v>
      </c>
      <c r="K273" s="61" t="s">
        <v>2982</v>
      </c>
      <c r="L273" s="41" t="s">
        <v>832</v>
      </c>
      <c r="M273" s="41">
        <v>2</v>
      </c>
      <c r="N273" s="42" t="s">
        <v>2979</v>
      </c>
      <c r="O273" s="41" t="s">
        <v>2343</v>
      </c>
      <c r="Q273" s="41" t="s">
        <v>2983</v>
      </c>
      <c r="R273" s="41"/>
      <c r="S273" s="41"/>
      <c r="T273" s="41" t="e">
        <f>VLOOKUP(O273,全欄位查詢回傳參數!F:F,1,0)</f>
        <v>#N/A</v>
      </c>
    </row>
    <row r="274" spans="1:20" ht="27" x14ac:dyDescent="0.25">
      <c r="A274" s="58" t="str">
        <f>IF(ISNUMBER(FIND("TWIS",E274)),VLOOKUP(SUBSTITUTE(E274,"TWIS","IWIS"),[1]CIFX_ECSG清單!A:B,2,0),IF(AND(ISNUMBER(FIND("T",LEFT(E274,2))),IF(LEN(E274)-LEN(SUBSTITUTE(E274,"T",""))&gt;1,FALSE,TRUE)),VLOOKUP(SUBSTITUTE(E274,"T",""),[1]CIFX_ECSG清單!A:B,2,0),VLOOKUP(E274,[1]CIFX_ECSG清單!A:B,2,0)))</f>
        <v>PROD</v>
      </c>
      <c r="B274" s="58" t="str">
        <f>_xlfn.IFNA(_xlfn.IFNA(VLOOKUP(E274,[1]PGMTRX!B:J,9,0),VLOOKUP(E274,[2]新服務功能!H:I,2,0)),VLOOKUP(E274,[1]CIFX_ECSG清單!A:B,2,0))</f>
        <v>新世代分行系統(NBS)</v>
      </c>
      <c r="C274" s="58" t="str">
        <f>IF(_xlfn.IFNA(VLOOKUP(E274,[1]新服務功能!H:H,1,0),"舊服務")&lt;&gt;"舊服務","新服務","舊服務")</f>
        <v>舊服務</v>
      </c>
      <c r="D274" s="58" t="s">
        <v>2557</v>
      </c>
      <c r="E274" s="41" t="s">
        <v>2962</v>
      </c>
      <c r="F274" s="41" t="s">
        <v>2978</v>
      </c>
      <c r="G274" s="41" t="s">
        <v>761</v>
      </c>
      <c r="H274" s="59">
        <v>39</v>
      </c>
      <c r="I274" s="62" t="s">
        <v>2984</v>
      </c>
      <c r="J274" s="41" t="s">
        <v>833</v>
      </c>
      <c r="K274" s="60" t="s">
        <v>2985</v>
      </c>
      <c r="L274" s="41" t="s">
        <v>2986</v>
      </c>
      <c r="M274" s="41">
        <v>80</v>
      </c>
      <c r="N274" s="42" t="s">
        <v>2964</v>
      </c>
      <c r="O274" s="42" t="s">
        <v>165</v>
      </c>
      <c r="P274" s="42"/>
      <c r="Q274" s="41" t="s">
        <v>2987</v>
      </c>
      <c r="R274" s="41"/>
      <c r="S274" s="41" t="s">
        <v>279</v>
      </c>
      <c r="T274" s="41" t="str">
        <f>VLOOKUP(O274,全欄位查詢回傳參數!F:F,1,0)</f>
        <v>nameInEnglish</v>
      </c>
    </row>
    <row r="275" spans="1:20" x14ac:dyDescent="0.25">
      <c r="A275" s="58" t="str">
        <f>IF(ISNUMBER(FIND("TWIS",E275)),VLOOKUP(SUBSTITUTE(E275,"TWIS","IWIS"),[1]CIFX_ECSG清單!A:B,2,0),IF(AND(ISNUMBER(FIND("T",LEFT(E275,2))),IF(LEN(E275)-LEN(SUBSTITUTE(E275,"T",""))&gt;1,FALSE,TRUE)),VLOOKUP(SUBSTITUTE(E275,"T",""),[1]CIFX_ECSG清單!A:B,2,0),VLOOKUP(E275,[1]CIFX_ECSG清單!A:B,2,0)))</f>
        <v>PROD</v>
      </c>
      <c r="B275" s="58" t="str">
        <f>_xlfn.IFNA(_xlfn.IFNA(VLOOKUP(E275,[1]PGMTRX!B:J,9,0),VLOOKUP(E275,[2]新服務功能!H:I,2,0)),VLOOKUP(E275,[1]CIFX_ECSG清單!A:B,2,0))</f>
        <v>新世代分行系統(NBS)</v>
      </c>
      <c r="C275" s="58" t="str">
        <f>IF(_xlfn.IFNA(VLOOKUP(E275,[1]新服務功能!H:H,1,0),"舊服務")&lt;&gt;"舊服務","新服務","舊服務")</f>
        <v>舊服務</v>
      </c>
      <c r="D275" s="58" t="s">
        <v>2371</v>
      </c>
      <c r="E275" s="41" t="s">
        <v>759</v>
      </c>
      <c r="F275" s="41" t="s">
        <v>760</v>
      </c>
      <c r="G275" s="41" t="s">
        <v>761</v>
      </c>
      <c r="H275" s="59">
        <v>40</v>
      </c>
      <c r="I275" s="62" t="s">
        <v>2984</v>
      </c>
      <c r="J275" s="41" t="s">
        <v>2988</v>
      </c>
      <c r="K275" s="60" t="s">
        <v>2468</v>
      </c>
      <c r="L275" s="41" t="s">
        <v>834</v>
      </c>
      <c r="M275" s="41">
        <v>1</v>
      </c>
      <c r="N275" s="42" t="s">
        <v>747</v>
      </c>
      <c r="O275" s="42" t="s">
        <v>206</v>
      </c>
      <c r="P275" s="42"/>
      <c r="Q275" s="41" t="s">
        <v>2989</v>
      </c>
      <c r="R275" s="41"/>
      <c r="S275" s="41" t="s">
        <v>835</v>
      </c>
      <c r="T275" s="41" t="str">
        <f>VLOOKUP(O275,全欄位查詢回傳參數!F:F,1,0)</f>
        <v>grownUpGuardianship</v>
      </c>
    </row>
    <row r="276" spans="1:20" x14ac:dyDescent="0.25">
      <c r="A276" s="58" t="str">
        <f>IF(ISNUMBER(FIND("TWIS",E276)),VLOOKUP(SUBSTITUTE(E276,"TWIS","IWIS"),[1]CIFX_ECSG清單!A:B,2,0),IF(AND(ISNUMBER(FIND("T",LEFT(E276,2))),IF(LEN(E276)-LEN(SUBSTITUTE(E276,"T",""))&gt;1,FALSE,TRUE)),VLOOKUP(SUBSTITUTE(E276,"T",""),[1]CIFX_ECSG清單!A:B,2,0),VLOOKUP(E276,[1]CIFX_ECSG清單!A:B,2,0)))</f>
        <v>PROD</v>
      </c>
      <c r="B276" s="58" t="str">
        <f>_xlfn.IFNA(_xlfn.IFNA(VLOOKUP(E276,[1]PGMTRX!B:J,9,0),VLOOKUP(E276,[2]新服務功能!H:I,2,0)),VLOOKUP(E276,[1]CIFX_ECSG清單!A:B,2,0))</f>
        <v>新世代分行系統(NBS)</v>
      </c>
      <c r="C276" s="58" t="str">
        <f>IF(_xlfn.IFNA(VLOOKUP(E276,[1]新服務功能!H:H,1,0),"舊服務")&lt;&gt;"舊服務","新服務","舊服務")</f>
        <v>舊服務</v>
      </c>
      <c r="D276" s="58" t="s">
        <v>2371</v>
      </c>
      <c r="E276" s="41" t="s">
        <v>759</v>
      </c>
      <c r="F276" s="41" t="s">
        <v>2970</v>
      </c>
      <c r="G276" s="41" t="s">
        <v>761</v>
      </c>
      <c r="H276" s="59">
        <v>41</v>
      </c>
      <c r="I276" s="62" t="s">
        <v>2958</v>
      </c>
      <c r="J276" s="41" t="s">
        <v>2469</v>
      </c>
      <c r="K276" s="60" t="s">
        <v>489</v>
      </c>
      <c r="L276" s="41" t="s">
        <v>836</v>
      </c>
      <c r="M276" s="41">
        <v>22</v>
      </c>
      <c r="N276" s="42" t="s">
        <v>2375</v>
      </c>
      <c r="O276" s="42" t="s">
        <v>73</v>
      </c>
      <c r="P276" s="42"/>
      <c r="Q276" s="41" t="s">
        <v>2990</v>
      </c>
      <c r="R276" s="41"/>
      <c r="S276" s="41" t="s">
        <v>492</v>
      </c>
      <c r="T276" s="41" t="str">
        <f>VLOOKUP(O276,全欄位查詢回傳參數!F:F,1,0)</f>
        <v>principalName</v>
      </c>
    </row>
    <row r="277" spans="1:20" x14ac:dyDescent="0.25">
      <c r="A277" s="58" t="str">
        <f>IF(ISNUMBER(FIND("TWIS",E277)),VLOOKUP(SUBSTITUTE(E277,"TWIS","IWIS"),[1]CIFX_ECSG清單!A:B,2,0),IF(AND(ISNUMBER(FIND("T",LEFT(E277,2))),IF(LEN(E277)-LEN(SUBSTITUTE(E277,"T",""))&gt;1,FALSE,TRUE)),VLOOKUP(SUBSTITUTE(E277,"T",""),[1]CIFX_ECSG清單!A:B,2,0),VLOOKUP(E277,[1]CIFX_ECSG清單!A:B,2,0)))</f>
        <v>PROD</v>
      </c>
      <c r="B277" s="58" t="str">
        <f>_xlfn.IFNA(_xlfn.IFNA(VLOOKUP(E277,[1]PGMTRX!B:J,9,0),VLOOKUP(E277,[2]新服務功能!H:I,2,0)),VLOOKUP(E277,[1]CIFX_ECSG清單!A:B,2,0))</f>
        <v>新世代分行系統(NBS)</v>
      </c>
      <c r="C277" s="58" t="str">
        <f>IF(_xlfn.IFNA(VLOOKUP(E277,[1]新服務功能!H:H,1,0),"舊服務")&lt;&gt;"舊服務","新服務","舊服務")</f>
        <v>舊服務</v>
      </c>
      <c r="D277" s="58" t="s">
        <v>2966</v>
      </c>
      <c r="E277" s="41" t="s">
        <v>2991</v>
      </c>
      <c r="F277" s="41" t="s">
        <v>2992</v>
      </c>
      <c r="G277" s="41" t="s">
        <v>761</v>
      </c>
      <c r="H277" s="59">
        <v>42</v>
      </c>
      <c r="I277" s="62" t="s">
        <v>2993</v>
      </c>
      <c r="J277" s="41" t="s">
        <v>837</v>
      </c>
      <c r="K277" s="60" t="s">
        <v>838</v>
      </c>
      <c r="L277" s="41" t="s">
        <v>839</v>
      </c>
      <c r="M277" s="41">
        <v>10</v>
      </c>
      <c r="N277" s="42" t="s">
        <v>2375</v>
      </c>
      <c r="O277" s="42" t="s">
        <v>71</v>
      </c>
      <c r="P277" s="42"/>
      <c r="Q277" s="41" t="s">
        <v>840</v>
      </c>
      <c r="R277" s="41"/>
      <c r="S277" s="41" t="s">
        <v>387</v>
      </c>
      <c r="T277" s="41" t="str">
        <f>VLOOKUP(O277,全欄位查詢回傳參數!F:F,1,0)</f>
        <v>principalCertificationNumber</v>
      </c>
    </row>
    <row r="278" spans="1:20" x14ac:dyDescent="0.25">
      <c r="A278" s="58" t="str">
        <f>IF(ISNUMBER(FIND("TWIS",E278)),VLOOKUP(SUBSTITUTE(E278,"TWIS","IWIS"),[1]CIFX_ECSG清單!A:B,2,0),IF(AND(ISNUMBER(FIND("T",LEFT(E278,2))),IF(LEN(E278)-LEN(SUBSTITUTE(E278,"T",""))&gt;1,FALSE,TRUE)),VLOOKUP(SUBSTITUTE(E278,"T",""),[1]CIFX_ECSG清單!A:B,2,0),VLOOKUP(E278,[1]CIFX_ECSG清單!A:B,2,0)))</f>
        <v>PROD</v>
      </c>
      <c r="B278" s="58" t="str">
        <f>_xlfn.IFNA(_xlfn.IFNA(VLOOKUP(E278,[1]PGMTRX!B:J,9,0),VLOOKUP(E278,[2]新服務功能!H:I,2,0)),VLOOKUP(E278,[1]CIFX_ECSG清單!A:B,2,0))</f>
        <v>新世代分行系統(NBS)</v>
      </c>
      <c r="C278" s="58" t="str">
        <f>IF(_xlfn.IFNA(VLOOKUP(E278,[1]新服務功能!H:H,1,0),"舊服務")&lt;&gt;"舊服務","新服務","舊服務")</f>
        <v>舊服務</v>
      </c>
      <c r="D278" s="58" t="s">
        <v>2371</v>
      </c>
      <c r="E278" s="41" t="s">
        <v>2962</v>
      </c>
      <c r="F278" s="41" t="s">
        <v>2456</v>
      </c>
      <c r="G278" s="41" t="s">
        <v>761</v>
      </c>
      <c r="H278" s="59">
        <v>43</v>
      </c>
      <c r="I278" s="62" t="s">
        <v>2370</v>
      </c>
      <c r="J278" s="41" t="s">
        <v>2994</v>
      </c>
      <c r="K278" s="60" t="s">
        <v>328</v>
      </c>
      <c r="L278" s="41" t="s">
        <v>841</v>
      </c>
      <c r="M278" s="41">
        <v>60</v>
      </c>
      <c r="N278" s="42" t="s">
        <v>2375</v>
      </c>
      <c r="O278" s="42" t="s">
        <v>183</v>
      </c>
      <c r="P278" s="42"/>
      <c r="Q278" s="41" t="s">
        <v>2470</v>
      </c>
      <c r="R278" s="41"/>
      <c r="S278" s="41" t="s">
        <v>331</v>
      </c>
      <c r="T278" s="41" t="str">
        <f>VLOOKUP(O278,全欄位查詢回傳參數!F:F,1,0)</f>
        <v>foreignExchangeContactName</v>
      </c>
    </row>
    <row r="279" spans="1:20" x14ac:dyDescent="0.25">
      <c r="A279" s="58" t="str">
        <f>IF(ISNUMBER(FIND("TWIS",E279)),VLOOKUP(SUBSTITUTE(E279,"TWIS","IWIS"),[1]CIFX_ECSG清單!A:B,2,0),IF(AND(ISNUMBER(FIND("T",LEFT(E279,2))),IF(LEN(E279)-LEN(SUBSTITUTE(E279,"T",""))&gt;1,FALSE,TRUE)),VLOOKUP(SUBSTITUTE(E279,"T",""),[1]CIFX_ECSG清單!A:B,2,0),VLOOKUP(E279,[1]CIFX_ECSG清單!A:B,2,0)))</f>
        <v>PROD</v>
      </c>
      <c r="B279" s="58" t="str">
        <f>_xlfn.IFNA(_xlfn.IFNA(VLOOKUP(E279,[1]PGMTRX!B:J,9,0),VLOOKUP(E279,[2]新服務功能!H:I,2,0)),VLOOKUP(E279,[1]CIFX_ECSG清單!A:B,2,0))</f>
        <v>新世代分行系統(NBS)</v>
      </c>
      <c r="C279" s="58" t="str">
        <f>IF(_xlfn.IFNA(VLOOKUP(E279,[1]新服務功能!H:H,1,0),"舊服務")&lt;&gt;"舊服務","新服務","舊服務")</f>
        <v>舊服務</v>
      </c>
      <c r="D279" s="58" t="s">
        <v>2371</v>
      </c>
      <c r="E279" s="41" t="s">
        <v>2991</v>
      </c>
      <c r="F279" s="41" t="s">
        <v>2456</v>
      </c>
      <c r="G279" s="41" t="s">
        <v>761</v>
      </c>
      <c r="H279" s="59">
        <v>44</v>
      </c>
      <c r="I279" s="62" t="s">
        <v>2370</v>
      </c>
      <c r="J279" s="41" t="s">
        <v>2995</v>
      </c>
      <c r="K279" s="60" t="s">
        <v>333</v>
      </c>
      <c r="L279" s="41" t="s">
        <v>842</v>
      </c>
      <c r="M279" s="41">
        <v>30</v>
      </c>
      <c r="N279" s="42" t="s">
        <v>747</v>
      </c>
      <c r="O279" s="42" t="s">
        <v>185</v>
      </c>
      <c r="P279" s="42"/>
      <c r="Q279" s="41" t="s">
        <v>2996</v>
      </c>
      <c r="R279" s="41"/>
      <c r="S279" s="41" t="s">
        <v>336</v>
      </c>
      <c r="T279" s="41" t="str">
        <f>VLOOKUP(O279,全欄位查詢回傳參數!F:F,1,0)</f>
        <v>foreignExchangeContactPhoneNumber</v>
      </c>
    </row>
    <row r="280" spans="1:20" x14ac:dyDescent="0.25">
      <c r="A280" s="58" t="str">
        <f>IF(ISNUMBER(FIND("TWIS",E280)),VLOOKUP(SUBSTITUTE(E280,"TWIS","IWIS"),[1]CIFX_ECSG清單!A:B,2,0),IF(AND(ISNUMBER(FIND("T",LEFT(E280,2))),IF(LEN(E280)-LEN(SUBSTITUTE(E280,"T",""))&gt;1,FALSE,TRUE)),VLOOKUP(SUBSTITUTE(E280,"T",""),[1]CIFX_ECSG清單!A:B,2,0),VLOOKUP(E280,[1]CIFX_ECSG清單!A:B,2,0)))</f>
        <v>PROD</v>
      </c>
      <c r="B280" s="58" t="str">
        <f>_xlfn.IFNA(_xlfn.IFNA(VLOOKUP(E280,[1]PGMTRX!B:J,9,0),VLOOKUP(E280,[2]新服務功能!H:I,2,0)),VLOOKUP(E280,[1]CIFX_ECSG清單!A:B,2,0))</f>
        <v>新世代分行系統(NBS)</v>
      </c>
      <c r="C280" s="58" t="str">
        <f>IF(_xlfn.IFNA(VLOOKUP(E280,[1]新服務功能!H:H,1,0),"舊服務")&lt;&gt;"舊服務","新服務","舊服務")</f>
        <v>舊服務</v>
      </c>
      <c r="D280" s="58" t="s">
        <v>2966</v>
      </c>
      <c r="E280" s="41" t="s">
        <v>2454</v>
      </c>
      <c r="F280" s="41" t="s">
        <v>2970</v>
      </c>
      <c r="G280" s="41" t="s">
        <v>761</v>
      </c>
      <c r="H280" s="59">
        <v>45</v>
      </c>
      <c r="I280" s="62" t="s">
        <v>744</v>
      </c>
      <c r="J280" s="41" t="s">
        <v>843</v>
      </c>
      <c r="K280" s="60" t="s">
        <v>2471</v>
      </c>
      <c r="L280" s="41" t="s">
        <v>844</v>
      </c>
      <c r="M280" s="41">
        <v>11</v>
      </c>
      <c r="N280" s="42" t="s">
        <v>747</v>
      </c>
      <c r="O280" s="42" t="s">
        <v>171</v>
      </c>
      <c r="P280" s="42"/>
      <c r="Q280" s="41" t="s">
        <v>845</v>
      </c>
      <c r="R280" s="41"/>
      <c r="S280" s="41" t="s">
        <v>308</v>
      </c>
      <c r="T280" s="41" t="str">
        <f>VLOOKUP(O280,全欄位查詢回傳參數!F:F,1,0)</f>
        <v>entryAndExitPermitNumber</v>
      </c>
    </row>
    <row r="281" spans="1:20" ht="27" x14ac:dyDescent="0.25">
      <c r="A281" s="58" t="str">
        <f>IF(ISNUMBER(FIND("TWIS",E281)),VLOOKUP(SUBSTITUTE(E281,"TWIS","IWIS"),[1]CIFX_ECSG清單!A:B,2,0),IF(AND(ISNUMBER(FIND("T",LEFT(E281,2))),IF(LEN(E281)-LEN(SUBSTITUTE(E281,"T",""))&gt;1,FALSE,TRUE)),VLOOKUP(SUBSTITUTE(E281,"T",""),[1]CIFX_ECSG清單!A:B,2,0),VLOOKUP(E281,[1]CIFX_ECSG清單!A:B,2,0)))</f>
        <v>PROD</v>
      </c>
      <c r="B281" s="58" t="str">
        <f>_xlfn.IFNA(_xlfn.IFNA(VLOOKUP(E281,[1]PGMTRX!B:J,9,0),VLOOKUP(E281,[2]新服務功能!H:I,2,0)),VLOOKUP(E281,[1]CIFX_ECSG清單!A:B,2,0))</f>
        <v>新世代分行系統(NBS)</v>
      </c>
      <c r="C281" s="58" t="str">
        <f>IF(_xlfn.IFNA(VLOOKUP(E281,[1]新服務功能!H:H,1,0),"舊服務")&lt;&gt;"舊服務","新服務","舊服務")</f>
        <v>舊服務</v>
      </c>
      <c r="D281" s="58" t="s">
        <v>2966</v>
      </c>
      <c r="E281" s="41" t="s">
        <v>2997</v>
      </c>
      <c r="F281" s="41" t="s">
        <v>2456</v>
      </c>
      <c r="G281" s="41" t="s">
        <v>761</v>
      </c>
      <c r="H281" s="59">
        <v>46</v>
      </c>
      <c r="I281" s="62" t="s">
        <v>2370</v>
      </c>
      <c r="J281" s="41" t="s">
        <v>846</v>
      </c>
      <c r="K281" s="60" t="s">
        <v>310</v>
      </c>
      <c r="L281" s="41" t="s">
        <v>847</v>
      </c>
      <c r="M281" s="41">
        <v>8</v>
      </c>
      <c r="N281" s="41" t="s">
        <v>2472</v>
      </c>
      <c r="O281" s="42" t="s">
        <v>173</v>
      </c>
      <c r="P281" s="42"/>
      <c r="Q281" s="41" t="s">
        <v>848</v>
      </c>
      <c r="R281" s="41"/>
      <c r="S281" s="41" t="s">
        <v>313</v>
      </c>
      <c r="T281" s="41" t="str">
        <f>VLOOKUP(O281,全欄位查詢回傳參數!F:F,1,0)</f>
        <v>entryAndExitPermitStartDate</v>
      </c>
    </row>
    <row r="282" spans="1:20" ht="27" x14ac:dyDescent="0.25">
      <c r="A282" s="58" t="str">
        <f>IF(ISNUMBER(FIND("TWIS",E282)),VLOOKUP(SUBSTITUTE(E282,"TWIS","IWIS"),[1]CIFX_ECSG清單!A:B,2,0),IF(AND(ISNUMBER(FIND("T",LEFT(E282,2))),IF(LEN(E282)-LEN(SUBSTITUTE(E282,"T",""))&gt;1,FALSE,TRUE)),VLOOKUP(SUBSTITUTE(E282,"T",""),[1]CIFX_ECSG清單!A:B,2,0),VLOOKUP(E282,[1]CIFX_ECSG清單!A:B,2,0)))</f>
        <v>PROD</v>
      </c>
      <c r="B282" s="58" t="str">
        <f>_xlfn.IFNA(_xlfn.IFNA(VLOOKUP(E282,[1]PGMTRX!B:J,9,0),VLOOKUP(E282,[2]新服務功能!H:I,2,0)),VLOOKUP(E282,[1]CIFX_ECSG清單!A:B,2,0))</f>
        <v>新世代分行系統(NBS)</v>
      </c>
      <c r="C282" s="58" t="str">
        <f>IF(_xlfn.IFNA(VLOOKUP(E282,[1]新服務功能!H:H,1,0),"舊服務")&lt;&gt;"舊服務","新服務","舊服務")</f>
        <v>舊服務</v>
      </c>
      <c r="D282" s="58" t="s">
        <v>2371</v>
      </c>
      <c r="E282" s="41" t="s">
        <v>2974</v>
      </c>
      <c r="F282" s="41" t="s">
        <v>760</v>
      </c>
      <c r="G282" s="41" t="s">
        <v>761</v>
      </c>
      <c r="H282" s="59">
        <v>47</v>
      </c>
      <c r="I282" s="62" t="s">
        <v>2998</v>
      </c>
      <c r="J282" s="41" t="s">
        <v>849</v>
      </c>
      <c r="K282" s="60" t="s">
        <v>315</v>
      </c>
      <c r="L282" s="41" t="s">
        <v>850</v>
      </c>
      <c r="M282" s="41">
        <v>8</v>
      </c>
      <c r="N282" s="41" t="s">
        <v>702</v>
      </c>
      <c r="O282" s="42" t="s">
        <v>175</v>
      </c>
      <c r="P282" s="42"/>
      <c r="Q282" s="41" t="s">
        <v>317</v>
      </c>
      <c r="R282" s="41"/>
      <c r="S282" s="41" t="s">
        <v>318</v>
      </c>
      <c r="T282" s="41" t="str">
        <f>VLOOKUP(O282,全欄位查詢回傳參數!F:F,1,0)</f>
        <v>entryAndExitPermitEndDate</v>
      </c>
    </row>
    <row r="283" spans="1:20" x14ac:dyDescent="0.25">
      <c r="A283" s="58" t="str">
        <f>IF(ISNUMBER(FIND("TWIS",E283)),VLOOKUP(SUBSTITUTE(E283,"TWIS","IWIS"),[1]CIFX_ECSG清單!A:B,2,0),IF(AND(ISNUMBER(FIND("T",LEFT(E283,2))),IF(LEN(E283)-LEN(SUBSTITUTE(E283,"T",""))&gt;1,FALSE,TRUE)),VLOOKUP(SUBSTITUTE(E283,"T",""),[1]CIFX_ECSG清單!A:B,2,0),VLOOKUP(E283,[1]CIFX_ECSG清單!A:B,2,0)))</f>
        <v>PROD</v>
      </c>
      <c r="B283" s="58" t="str">
        <f>_xlfn.IFNA(_xlfn.IFNA(VLOOKUP(E283,[1]PGMTRX!B:J,9,0),VLOOKUP(E283,[2]新服務功能!H:I,2,0)),VLOOKUP(E283,[1]CIFX_ECSG清單!A:B,2,0))</f>
        <v>新世代分行系統(NBS)</v>
      </c>
      <c r="C283" s="58" t="str">
        <f>IF(_xlfn.IFNA(VLOOKUP(E283,[1]新服務功能!H:H,1,0),"舊服務")&lt;&gt;"舊服務","新服務","舊服務")</f>
        <v>舊服務</v>
      </c>
      <c r="D283" s="58" t="s">
        <v>2369</v>
      </c>
      <c r="E283" s="41" t="s">
        <v>759</v>
      </c>
      <c r="F283" s="41" t="s">
        <v>2970</v>
      </c>
      <c r="G283" s="41" t="s">
        <v>761</v>
      </c>
      <c r="H283" s="59">
        <v>48</v>
      </c>
      <c r="I283" s="62" t="s">
        <v>2370</v>
      </c>
      <c r="J283" s="41" t="s">
        <v>319</v>
      </c>
      <c r="K283" s="61" t="s">
        <v>319</v>
      </c>
      <c r="L283" s="41" t="s">
        <v>851</v>
      </c>
      <c r="M283" s="41">
        <v>66</v>
      </c>
      <c r="N283" s="42" t="s">
        <v>2964</v>
      </c>
      <c r="O283" s="42" t="s">
        <v>2999</v>
      </c>
      <c r="P283" s="42"/>
      <c r="Q283" s="41" t="s">
        <v>852</v>
      </c>
      <c r="R283" s="41"/>
      <c r="S283" s="41" t="s">
        <v>322</v>
      </c>
      <c r="T283" s="41" t="str">
        <f>VLOOKUP(O283,全欄位查詢回傳參數!F:F,1,0)</f>
        <v>detailAddressInEnglish</v>
      </c>
    </row>
    <row r="284" spans="1:20" x14ac:dyDescent="0.25">
      <c r="A284" s="58" t="str">
        <f>IF(ISNUMBER(FIND("TWIS",E284)),VLOOKUP(SUBSTITUTE(E284,"TWIS","IWIS"),[1]CIFX_ECSG清單!A:B,2,0),IF(AND(ISNUMBER(FIND("T",LEFT(E284,2))),IF(LEN(E284)-LEN(SUBSTITUTE(E284,"T",""))&gt;1,FALSE,TRUE)),VLOOKUP(SUBSTITUTE(E284,"T",""),[1]CIFX_ECSG清單!A:B,2,0),VLOOKUP(E284,[1]CIFX_ECSG清單!A:B,2,0)))</f>
        <v>PROD</v>
      </c>
      <c r="B284" s="58" t="str">
        <f>_xlfn.IFNA(_xlfn.IFNA(VLOOKUP(E284,[1]PGMTRX!B:J,9,0),VLOOKUP(E284,[2]新服務功能!H:I,2,0)),VLOOKUP(E284,[1]CIFX_ECSG清單!A:B,2,0))</f>
        <v>新世代分行系統(NBS)</v>
      </c>
      <c r="C284" s="58" t="str">
        <f>IF(_xlfn.IFNA(VLOOKUP(E284,[1]新服務功能!H:H,1,0),"舊服務")&lt;&gt;"舊服務","新服務","舊服務")</f>
        <v>舊服務</v>
      </c>
      <c r="D284" s="58" t="s">
        <v>2371</v>
      </c>
      <c r="E284" s="41" t="s">
        <v>2962</v>
      </c>
      <c r="F284" s="41" t="s">
        <v>2456</v>
      </c>
      <c r="G284" s="41" t="s">
        <v>761</v>
      </c>
      <c r="H284" s="59">
        <v>49</v>
      </c>
      <c r="I284" s="62" t="s">
        <v>2370</v>
      </c>
      <c r="J284" s="41" t="s">
        <v>3000</v>
      </c>
      <c r="K284" s="61" t="s">
        <v>3000</v>
      </c>
      <c r="L284" s="41" t="s">
        <v>853</v>
      </c>
      <c r="M284" s="41">
        <v>30</v>
      </c>
      <c r="N284" s="42" t="s">
        <v>3001</v>
      </c>
      <c r="O284" s="42" t="s">
        <v>179</v>
      </c>
      <c r="P284" s="42"/>
      <c r="Q284" s="41" t="s">
        <v>854</v>
      </c>
      <c r="R284" s="41"/>
      <c r="S284" s="41" t="s">
        <v>324</v>
      </c>
      <c r="T284" s="41" t="str">
        <f>VLOOKUP(O284,全欄位查詢回傳參數!F:F,1,0)</f>
        <v>cityInEnglish</v>
      </c>
    </row>
    <row r="285" spans="1:20" x14ac:dyDescent="0.25">
      <c r="A285" s="58" t="str">
        <f>IF(ISNUMBER(FIND("TWIS",E285)),VLOOKUP(SUBSTITUTE(E285,"TWIS","IWIS"),[1]CIFX_ECSG清單!A:B,2,0),IF(AND(ISNUMBER(FIND("T",LEFT(E285,2))),IF(LEN(E285)-LEN(SUBSTITUTE(E285,"T",""))&gt;1,FALSE,TRUE)),VLOOKUP(SUBSTITUTE(E285,"T",""),[1]CIFX_ECSG清單!A:B,2,0),VLOOKUP(E285,[1]CIFX_ECSG清單!A:B,2,0)))</f>
        <v>PROD</v>
      </c>
      <c r="B285" s="58" t="str">
        <f>_xlfn.IFNA(_xlfn.IFNA(VLOOKUP(E285,[1]PGMTRX!B:J,9,0),VLOOKUP(E285,[2]新服務功能!H:I,2,0)),VLOOKUP(E285,[1]CIFX_ECSG清單!A:B,2,0))</f>
        <v>新世代分行系統(NBS)</v>
      </c>
      <c r="C285" s="58" t="str">
        <f>IF(_xlfn.IFNA(VLOOKUP(E285,[1]新服務功能!H:H,1,0),"舊服務")&lt;&gt;"舊服務","新服務","舊服務")</f>
        <v>舊服務</v>
      </c>
      <c r="D285" s="58" t="s">
        <v>2371</v>
      </c>
      <c r="E285" s="41" t="s">
        <v>2962</v>
      </c>
      <c r="F285" s="41" t="s">
        <v>760</v>
      </c>
      <c r="G285" s="41" t="s">
        <v>761</v>
      </c>
      <c r="H285" s="59">
        <v>50</v>
      </c>
      <c r="I285" s="62" t="s">
        <v>3002</v>
      </c>
      <c r="J285" s="41" t="s">
        <v>2473</v>
      </c>
      <c r="K285" s="61" t="s">
        <v>3003</v>
      </c>
      <c r="L285" s="41" t="s">
        <v>856</v>
      </c>
      <c r="M285" s="41">
        <v>2</v>
      </c>
      <c r="N285" s="42" t="s">
        <v>2375</v>
      </c>
      <c r="O285" s="42" t="s">
        <v>855</v>
      </c>
      <c r="P285" s="42"/>
      <c r="Q285" s="41" t="s">
        <v>857</v>
      </c>
      <c r="R285" s="41"/>
      <c r="S285" s="41" t="s">
        <v>326</v>
      </c>
      <c r="T285" s="41" t="str">
        <f>VLOOKUP(O285,全欄位查詢回傳參數!F:F,1,0)</f>
        <v>countryInEnglish</v>
      </c>
    </row>
    <row r="286" spans="1:20" hidden="1" x14ac:dyDescent="0.25">
      <c r="A286" s="58" t="str">
        <f>IF(ISNUMBER(FIND("TWIS",E286)),VLOOKUP(SUBSTITUTE(E286,"TWIS","IWIS"),[1]CIFX_ECSG清單!A:B,2,0),IF(AND(ISNUMBER(FIND("T",LEFT(E286,2))),IF(LEN(E286)-LEN(SUBSTITUTE(E286,"T",""))&gt;1,FALSE,TRUE)),VLOOKUP(SUBSTITUTE(E286,"T",""),[1]CIFX_ECSG清單!A:B,2,0),VLOOKUP(E286,[1]CIFX_ECSG清單!A:B,2,0)))</f>
        <v>PROD</v>
      </c>
      <c r="B286" s="58" t="str">
        <f>_xlfn.IFNA(_xlfn.IFNA(VLOOKUP(E286,[1]PGMTRX!B:J,9,0),VLOOKUP(E286,[2]新服務功能!H:I,2,0)),VLOOKUP(E286,[1]CIFX_ECSG清單!A:B,2,0))</f>
        <v>新世代分行系統(NBS)</v>
      </c>
      <c r="C286" s="58" t="str">
        <f>IF(_xlfn.IFNA(VLOOKUP(E286,[1]新服務功能!H:H,1,0),"舊服務")&lt;&gt;"舊服務","新服務","舊服務")</f>
        <v>舊服務</v>
      </c>
      <c r="D286" s="58" t="s">
        <v>2371</v>
      </c>
      <c r="E286" s="41" t="s">
        <v>759</v>
      </c>
      <c r="F286" s="41" t="s">
        <v>2456</v>
      </c>
      <c r="G286" s="41" t="s">
        <v>761</v>
      </c>
      <c r="H286" s="59">
        <v>51</v>
      </c>
      <c r="I286" s="62" t="s">
        <v>744</v>
      </c>
      <c r="J286" s="41" t="s">
        <v>858</v>
      </c>
      <c r="K286" s="61" t="s">
        <v>2343</v>
      </c>
      <c r="L286" s="41" t="s">
        <v>859</v>
      </c>
      <c r="M286" s="41">
        <v>80</v>
      </c>
      <c r="N286" s="42" t="s">
        <v>2375</v>
      </c>
      <c r="O286" s="42" t="s">
        <v>2343</v>
      </c>
      <c r="P286" s="42"/>
      <c r="Q286" s="41" t="s">
        <v>860</v>
      </c>
      <c r="R286" s="41"/>
      <c r="S286" s="41"/>
      <c r="T286" s="41" t="e">
        <f>VLOOKUP(O286,全欄位查詢回傳參數!F:F,1,0)</f>
        <v>#N/A</v>
      </c>
    </row>
    <row r="287" spans="1:20" hidden="1" x14ac:dyDescent="0.25">
      <c r="A287" s="58" t="str">
        <f>IF(ISNUMBER(FIND("TWIS",E287)),VLOOKUP(SUBSTITUTE(E287,"TWIS","IWIS"),[1]CIFX_ECSG清單!A:B,2,0),IF(AND(ISNUMBER(FIND("T",LEFT(E287,2))),IF(LEN(E287)-LEN(SUBSTITUTE(E287,"T",""))&gt;1,FALSE,TRUE)),VLOOKUP(SUBSTITUTE(E287,"T",""),[1]CIFX_ECSG清單!A:B,2,0),VLOOKUP(E287,[1]CIFX_ECSG清單!A:B,2,0)))</f>
        <v>PROD</v>
      </c>
      <c r="B287" s="58" t="str">
        <f>_xlfn.IFNA(_xlfn.IFNA(VLOOKUP(E287,[1]PGMTRX!B:J,9,0),VLOOKUP(E287,[2]新服務功能!H:I,2,0)),VLOOKUP(E287,[1]CIFX_ECSG清單!A:B,2,0))</f>
        <v>新世代分行系統(NBS)</v>
      </c>
      <c r="C287" s="58" t="str">
        <f>IF(_xlfn.IFNA(VLOOKUP(E287,[1]新服務功能!H:H,1,0),"舊服務")&lt;&gt;"舊服務","新服務","舊服務")</f>
        <v>舊服務</v>
      </c>
      <c r="D287" s="58" t="s">
        <v>2369</v>
      </c>
      <c r="E287" s="41" t="s">
        <v>2454</v>
      </c>
      <c r="F287" s="41" t="s">
        <v>2456</v>
      </c>
      <c r="G287" s="41" t="s">
        <v>761</v>
      </c>
      <c r="H287" s="59">
        <v>52</v>
      </c>
      <c r="I287" s="62" t="s">
        <v>744</v>
      </c>
      <c r="J287" s="41" t="s">
        <v>3004</v>
      </c>
      <c r="K287" s="61" t="s">
        <v>2343</v>
      </c>
      <c r="L287" s="41" t="s">
        <v>861</v>
      </c>
      <c r="M287" s="41">
        <v>1</v>
      </c>
      <c r="N287" s="42" t="s">
        <v>2375</v>
      </c>
      <c r="O287" s="42" t="s">
        <v>2343</v>
      </c>
      <c r="P287" s="42"/>
      <c r="Q287" s="41" t="s">
        <v>3005</v>
      </c>
      <c r="R287" s="41"/>
      <c r="S287" s="41"/>
      <c r="T287" s="41" t="e">
        <f>VLOOKUP(O287,全欄位查詢回傳參數!F:F,1,0)</f>
        <v>#N/A</v>
      </c>
    </row>
    <row r="288" spans="1:20" x14ac:dyDescent="0.25">
      <c r="A288" s="58" t="str">
        <f>IF(ISNUMBER(FIND("TWIS",E288)),VLOOKUP(SUBSTITUTE(E288,"TWIS","IWIS"),[1]CIFX_ECSG清單!A:B,2,0),IF(AND(ISNUMBER(FIND("T",LEFT(E288,2))),IF(LEN(E288)-LEN(SUBSTITUTE(E288,"T",""))&gt;1,FALSE,TRUE)),VLOOKUP(SUBSTITUTE(E288,"T",""),[1]CIFX_ECSG清單!A:B,2,0),VLOOKUP(E288,[1]CIFX_ECSG清單!A:B,2,0)))</f>
        <v>PROD</v>
      </c>
      <c r="B288" s="58" t="str">
        <f>_xlfn.IFNA(_xlfn.IFNA(VLOOKUP(E288,[1]PGMTRX!B:J,9,0),VLOOKUP(E288,[2]新服務功能!H:I,2,0)),VLOOKUP(E288,[1]CIFX_ECSG清單!A:B,2,0))</f>
        <v>新世代分行系統(NBS)</v>
      </c>
      <c r="C288" s="58" t="str">
        <f>IF(_xlfn.IFNA(VLOOKUP(E288,[1]新服務功能!H:H,1,0),"舊服務")&lt;&gt;"舊服務","新服務","舊服務")</f>
        <v>舊服務</v>
      </c>
      <c r="D288" s="58" t="s">
        <v>2966</v>
      </c>
      <c r="E288" s="41" t="s">
        <v>2997</v>
      </c>
      <c r="F288" s="41" t="s">
        <v>2456</v>
      </c>
      <c r="G288" s="41" t="s">
        <v>761</v>
      </c>
      <c r="H288" s="59">
        <v>53</v>
      </c>
      <c r="I288" s="62" t="s">
        <v>744</v>
      </c>
      <c r="J288" s="41" t="s">
        <v>862</v>
      </c>
      <c r="K288" s="60" t="s">
        <v>337</v>
      </c>
      <c r="L288" s="41" t="s">
        <v>863</v>
      </c>
      <c r="M288" s="41">
        <v>4</v>
      </c>
      <c r="N288" s="42" t="s">
        <v>2375</v>
      </c>
      <c r="O288" s="42" t="s">
        <v>2345</v>
      </c>
      <c r="P288" s="42"/>
      <c r="Q288" s="41" t="s">
        <v>339</v>
      </c>
      <c r="R288" s="41"/>
      <c r="S288" s="41" t="s">
        <v>340</v>
      </c>
      <c r="T288" s="41" t="str">
        <f>VLOOKUP(O288,全欄位查詢回傳參數!F:F,1,0)</f>
        <v>originalIcProcessingMethod</v>
      </c>
    </row>
    <row r="289" spans="1:20" x14ac:dyDescent="0.25">
      <c r="A289" s="58" t="str">
        <f>IF(ISNUMBER(FIND("TWIS",E289)),VLOOKUP(SUBSTITUTE(E289,"TWIS","IWIS"),[1]CIFX_ECSG清單!A:B,2,0),IF(AND(ISNUMBER(FIND("T",LEFT(E289,2))),IF(LEN(E289)-LEN(SUBSTITUTE(E289,"T",""))&gt;1,FALSE,TRUE)),VLOOKUP(SUBSTITUTE(E289,"T",""),[1]CIFX_ECSG清單!A:B,2,0),VLOOKUP(E289,[1]CIFX_ECSG清單!A:B,2,0)))</f>
        <v>PROD</v>
      </c>
      <c r="B289" s="58" t="str">
        <f>_xlfn.IFNA(_xlfn.IFNA(VLOOKUP(E289,[1]PGMTRX!B:J,9,0),VLOOKUP(E289,[2]新服務功能!H:I,2,0)),VLOOKUP(E289,[1]CIFX_ECSG清單!A:B,2,0))</f>
        <v>新世代分行系統(NBS)</v>
      </c>
      <c r="C289" s="58" t="str">
        <f>IF(_xlfn.IFNA(VLOOKUP(E289,[1]新服務功能!H:H,1,0),"舊服務")&lt;&gt;"舊服務","新服務","舊服務")</f>
        <v>舊服務</v>
      </c>
      <c r="D289" s="58" t="s">
        <v>3006</v>
      </c>
      <c r="E289" s="41" t="s">
        <v>759</v>
      </c>
      <c r="F289" s="41" t="s">
        <v>2456</v>
      </c>
      <c r="G289" s="41" t="s">
        <v>761</v>
      </c>
      <c r="H289" s="59">
        <v>54</v>
      </c>
      <c r="I289" s="62" t="s">
        <v>2958</v>
      </c>
      <c r="J289" s="41" t="s">
        <v>341</v>
      </c>
      <c r="K289" s="60" t="s">
        <v>342</v>
      </c>
      <c r="L289" s="41" t="s">
        <v>864</v>
      </c>
      <c r="M289" s="41">
        <v>1</v>
      </c>
      <c r="N289" s="42" t="s">
        <v>2375</v>
      </c>
      <c r="O289" s="42" t="s">
        <v>189</v>
      </c>
      <c r="P289" s="42"/>
      <c r="Q289" s="41" t="s">
        <v>344</v>
      </c>
      <c r="R289" s="41"/>
      <c r="S289" s="41" t="s">
        <v>345</v>
      </c>
      <c r="T289" s="41" t="str">
        <f>VLOOKUP(O289,全欄位查詢回傳參數!F:F,1,0)</f>
        <v>officeFlag</v>
      </c>
    </row>
    <row r="290" spans="1:20" hidden="1" x14ac:dyDescent="0.25">
      <c r="A290" s="58" t="str">
        <f>IF(ISNUMBER(FIND("TWIS",E290)),VLOOKUP(SUBSTITUTE(E290,"TWIS","IWIS"),[1]CIFX_ECSG清單!A:B,2,0),IF(AND(ISNUMBER(FIND("T",LEFT(E290,2))),IF(LEN(E290)-LEN(SUBSTITUTE(E290,"T",""))&gt;1,FALSE,TRUE)),VLOOKUP(SUBSTITUTE(E290,"T",""),[1]CIFX_ECSG清單!A:B,2,0),VLOOKUP(E290,[1]CIFX_ECSG清單!A:B,2,0)))</f>
        <v>PROD</v>
      </c>
      <c r="B290" s="58" t="str">
        <f>_xlfn.IFNA(_xlfn.IFNA(VLOOKUP(E290,[1]PGMTRX!B:J,9,0),VLOOKUP(E290,[2]新服務功能!H:I,2,0)),VLOOKUP(E290,[1]CIFX_ECSG清單!A:B,2,0))</f>
        <v>新世代分行系統(NBS)</v>
      </c>
      <c r="C290" s="58" t="str">
        <f>IF(_xlfn.IFNA(VLOOKUP(E290,[1]新服務功能!H:H,1,0),"舊服務")&lt;&gt;"舊服務","新服務","舊服務")</f>
        <v>舊服務</v>
      </c>
      <c r="D290" s="58" t="s">
        <v>2371</v>
      </c>
      <c r="E290" s="42" t="s">
        <v>2962</v>
      </c>
      <c r="F290" s="42" t="s">
        <v>2456</v>
      </c>
      <c r="G290" s="42" t="s">
        <v>761</v>
      </c>
      <c r="H290" s="59">
        <v>55</v>
      </c>
      <c r="I290" s="59" t="s">
        <v>744</v>
      </c>
      <c r="J290" s="42" t="s">
        <v>2474</v>
      </c>
      <c r="K290" s="60" t="s">
        <v>2343</v>
      </c>
      <c r="L290" s="42" t="s">
        <v>865</v>
      </c>
      <c r="M290" s="42">
        <v>4</v>
      </c>
      <c r="N290" s="42" t="s">
        <v>2375</v>
      </c>
      <c r="O290" s="42" t="s">
        <v>2982</v>
      </c>
      <c r="P290" s="42"/>
      <c r="Q290" s="42" t="s">
        <v>346</v>
      </c>
      <c r="R290" s="42"/>
      <c r="S290" s="41"/>
      <c r="T290" s="41" t="e">
        <f>VLOOKUP(O290,全欄位查詢回傳參數!F:F,1,0)</f>
        <v>#N/A</v>
      </c>
    </row>
    <row r="291" spans="1:20" x14ac:dyDescent="0.25">
      <c r="A291" s="58" t="str">
        <f>IF(ISNUMBER(FIND("TWIS",E291)),VLOOKUP(SUBSTITUTE(E291,"TWIS","IWIS"),[1]CIFX_ECSG清單!A:B,2,0),IF(AND(ISNUMBER(FIND("T",LEFT(E291,2))),IF(LEN(E291)-LEN(SUBSTITUTE(E291,"T",""))&gt;1,FALSE,TRUE)),VLOOKUP(SUBSTITUTE(E291,"T",""),[1]CIFX_ECSG清單!A:B,2,0),VLOOKUP(E291,[1]CIFX_ECSG清單!A:B,2,0)))</f>
        <v>PROD</v>
      </c>
      <c r="B291" s="58" t="str">
        <f>_xlfn.IFNA(_xlfn.IFNA(VLOOKUP(E291,[1]PGMTRX!B:J,9,0),VLOOKUP(E291,[2]新服務功能!H:I,2,0)),VLOOKUP(E291,[1]CIFX_ECSG清單!A:B,2,0))</f>
        <v>新世代分行系統(NBS)</v>
      </c>
      <c r="C291" s="58" t="str">
        <f>IF(_xlfn.IFNA(VLOOKUP(E291,[1]新服務功能!H:H,1,0),"舊服務")&lt;&gt;"舊服務","新服務","舊服務")</f>
        <v>舊服務</v>
      </c>
      <c r="D291" s="58" t="s">
        <v>3007</v>
      </c>
      <c r="E291" s="42" t="s">
        <v>759</v>
      </c>
      <c r="F291" s="42" t="s">
        <v>2456</v>
      </c>
      <c r="G291" s="42" t="s">
        <v>761</v>
      </c>
      <c r="H291" s="59">
        <v>56</v>
      </c>
      <c r="I291" s="59" t="s">
        <v>2370</v>
      </c>
      <c r="J291" s="42" t="s">
        <v>866</v>
      </c>
      <c r="K291" s="60" t="s">
        <v>867</v>
      </c>
      <c r="L291" s="42" t="s">
        <v>595</v>
      </c>
      <c r="M291" s="42">
        <v>2</v>
      </c>
      <c r="N291" s="42" t="s">
        <v>2964</v>
      </c>
      <c r="O291" s="42" t="s">
        <v>105</v>
      </c>
      <c r="P291" s="42"/>
      <c r="Q291" s="42" t="s">
        <v>868</v>
      </c>
      <c r="R291" s="42"/>
      <c r="S291" s="41" t="s">
        <v>597</v>
      </c>
      <c r="T291" s="41" t="str">
        <f>VLOOKUP(O291,全欄位查詢回傳參數!F:F,1,0)</f>
        <v>parentCompanyCountry</v>
      </c>
    </row>
    <row r="292" spans="1:20" hidden="1" x14ac:dyDescent="0.25">
      <c r="A292" s="58" t="str">
        <f>IF(ISNUMBER(FIND("TWIS",E292)),VLOOKUP(SUBSTITUTE(E292,"TWIS","IWIS"),[1]CIFX_ECSG清單!A:B,2,0),IF(AND(ISNUMBER(FIND("T",LEFT(E292,2))),IF(LEN(E292)-LEN(SUBSTITUTE(E292,"T",""))&gt;1,FALSE,TRUE)),VLOOKUP(SUBSTITUTE(E292,"T",""),[1]CIFX_ECSG清單!A:B,2,0),VLOOKUP(E292,[1]CIFX_ECSG清單!A:B,2,0)))</f>
        <v>PROD</v>
      </c>
      <c r="B292" s="58" t="str">
        <f>_xlfn.IFNA(_xlfn.IFNA(VLOOKUP(E292,[1]PGMTRX!B:J,9,0),VLOOKUP(E292,[2]新服務功能!H:I,2,0)),VLOOKUP(E292,[1]CIFX_ECSG清單!A:B,2,0))</f>
        <v>新世代分行系統(NBS)</v>
      </c>
      <c r="C292" s="58" t="str">
        <f>IF(_xlfn.IFNA(VLOOKUP(E292,[1]新服務功能!H:H,1,0),"舊服務")&lt;&gt;"舊服務","新服務","舊服務")</f>
        <v>舊服務</v>
      </c>
      <c r="D292" s="58" t="s">
        <v>2371</v>
      </c>
      <c r="E292" s="42" t="s">
        <v>2454</v>
      </c>
      <c r="F292" s="42" t="s">
        <v>2456</v>
      </c>
      <c r="G292" s="42" t="s">
        <v>761</v>
      </c>
      <c r="H292" s="59">
        <v>57</v>
      </c>
      <c r="I292" s="59" t="s">
        <v>2998</v>
      </c>
      <c r="J292" s="42" t="s">
        <v>2475</v>
      </c>
      <c r="K292" s="60" t="s">
        <v>2972</v>
      </c>
      <c r="L292" s="42" t="s">
        <v>869</v>
      </c>
      <c r="M292" s="42">
        <v>1</v>
      </c>
      <c r="N292" s="42" t="s">
        <v>747</v>
      </c>
      <c r="O292" s="42" t="s">
        <v>2343</v>
      </c>
      <c r="P292" s="42"/>
      <c r="Q292" s="42" t="s">
        <v>3008</v>
      </c>
      <c r="R292" s="42"/>
      <c r="S292" s="41"/>
      <c r="T292" s="41" t="e">
        <f>VLOOKUP(O292,全欄位查詢回傳參數!F:F,1,0)</f>
        <v>#N/A</v>
      </c>
    </row>
    <row r="293" spans="1:20" x14ac:dyDescent="0.25">
      <c r="A293" s="58" t="str">
        <f>IF(ISNUMBER(FIND("TWIS",E293)),VLOOKUP(SUBSTITUTE(E293,"TWIS","IWIS"),[1]CIFX_ECSG清單!A:B,2,0),IF(AND(ISNUMBER(FIND("T",LEFT(E293,2))),IF(LEN(E293)-LEN(SUBSTITUTE(E293,"T",""))&gt;1,FALSE,TRUE)),VLOOKUP(SUBSTITUTE(E293,"T",""),[1]CIFX_ECSG清單!A:B,2,0),VLOOKUP(E293,[1]CIFX_ECSG清單!A:B,2,0)))</f>
        <v>PROD</v>
      </c>
      <c r="B293" s="58" t="str">
        <f>_xlfn.IFNA(_xlfn.IFNA(VLOOKUP(E293,[1]PGMTRX!B:J,9,0),VLOOKUP(E293,[2]新服務功能!H:I,2,0)),VLOOKUP(E293,[1]CIFX_ECSG清單!A:B,2,0))</f>
        <v>新世代分行系統(NBS)</v>
      </c>
      <c r="C293" s="58" t="str">
        <f>IF(_xlfn.IFNA(VLOOKUP(E293,[1]新服務功能!H:H,1,0),"舊服務")&lt;&gt;"舊服務","新服務","舊服務")</f>
        <v>舊服務</v>
      </c>
      <c r="D293" s="58" t="s">
        <v>2369</v>
      </c>
      <c r="E293" s="42" t="s">
        <v>2454</v>
      </c>
      <c r="F293" s="42" t="s">
        <v>2456</v>
      </c>
      <c r="G293" s="42" t="s">
        <v>761</v>
      </c>
      <c r="H293" s="59">
        <v>58</v>
      </c>
      <c r="I293" s="59" t="s">
        <v>2370</v>
      </c>
      <c r="J293" s="42" t="s">
        <v>567</v>
      </c>
      <c r="K293" s="60" t="s">
        <v>2476</v>
      </c>
      <c r="L293" s="42" t="s">
        <v>870</v>
      </c>
      <c r="M293" s="42">
        <v>11</v>
      </c>
      <c r="N293" s="42" t="s">
        <v>2472</v>
      </c>
      <c r="O293" s="42" t="s">
        <v>97</v>
      </c>
      <c r="P293" s="42"/>
      <c r="Q293" s="42" t="s">
        <v>569</v>
      </c>
      <c r="R293" s="42"/>
      <c r="S293" s="41" t="s">
        <v>570</v>
      </c>
      <c r="T293" s="41" t="str">
        <f>VLOOKUP(O293,全欄位查詢回傳參數!F:F,1,0)</f>
        <v>capital</v>
      </c>
    </row>
    <row r="294" spans="1:20" x14ac:dyDescent="0.25">
      <c r="A294" s="58" t="str">
        <f>IF(ISNUMBER(FIND("TWIS",E294)),VLOOKUP(SUBSTITUTE(E294,"TWIS","IWIS"),[1]CIFX_ECSG清單!A:B,2,0),IF(AND(ISNUMBER(FIND("T",LEFT(E294,2))),IF(LEN(E294)-LEN(SUBSTITUTE(E294,"T",""))&gt;1,FALSE,TRUE)),VLOOKUP(SUBSTITUTE(E294,"T",""),[1]CIFX_ECSG清單!A:B,2,0),VLOOKUP(E294,[1]CIFX_ECSG清單!A:B,2,0)))</f>
        <v>PROD</v>
      </c>
      <c r="B294" s="58" t="str">
        <f>_xlfn.IFNA(_xlfn.IFNA(VLOOKUP(E294,[1]PGMTRX!B:J,9,0),VLOOKUP(E294,[2]新服務功能!H:I,2,0)),VLOOKUP(E294,[1]CIFX_ECSG清單!A:B,2,0))</f>
        <v>新世代分行系統(NBS)</v>
      </c>
      <c r="C294" s="58" t="str">
        <f>IF(_xlfn.IFNA(VLOOKUP(E294,[1]新服務功能!H:H,1,0),"舊服務")&lt;&gt;"舊服務","新服務","舊服務")</f>
        <v>舊服務</v>
      </c>
      <c r="D294" s="58" t="s">
        <v>3006</v>
      </c>
      <c r="E294" s="42" t="s">
        <v>3009</v>
      </c>
      <c r="F294" s="42" t="s">
        <v>2456</v>
      </c>
      <c r="G294" s="42" t="s">
        <v>761</v>
      </c>
      <c r="H294" s="59">
        <v>59</v>
      </c>
      <c r="I294" s="59" t="s">
        <v>2370</v>
      </c>
      <c r="J294" s="42" t="s">
        <v>571</v>
      </c>
      <c r="K294" s="60" t="s">
        <v>871</v>
      </c>
      <c r="L294" s="42" t="s">
        <v>872</v>
      </c>
      <c r="M294" s="42">
        <v>2</v>
      </c>
      <c r="N294" s="42" t="s">
        <v>3010</v>
      </c>
      <c r="O294" s="42" t="s">
        <v>99</v>
      </c>
      <c r="P294" s="42"/>
      <c r="Q294" s="42" t="s">
        <v>573</v>
      </c>
      <c r="R294" s="42"/>
      <c r="S294" s="41" t="s">
        <v>574</v>
      </c>
      <c r="T294" s="41" t="str">
        <f>VLOOKUP(O294,全欄位查詢回傳參數!F:F,1,0)</f>
        <v>annualRevenue</v>
      </c>
    </row>
    <row r="295" spans="1:20" hidden="1" x14ac:dyDescent="0.25">
      <c r="A295" s="58" t="str">
        <f>IF(ISNUMBER(FIND("TWIS",E295)),VLOOKUP(SUBSTITUTE(E295,"TWIS","IWIS"),[1]CIFX_ECSG清單!A:B,2,0),IF(AND(ISNUMBER(FIND("T",LEFT(E295,2))),IF(LEN(E295)-LEN(SUBSTITUTE(E295,"T",""))&gt;1,FALSE,TRUE)),VLOOKUP(SUBSTITUTE(E295,"T",""),[1]CIFX_ECSG清單!A:B,2,0),VLOOKUP(E295,[1]CIFX_ECSG清單!A:B,2,0)))</f>
        <v>PROD</v>
      </c>
      <c r="B295" s="58" t="str">
        <f>_xlfn.IFNA(_xlfn.IFNA(VLOOKUP(E295,[1]PGMTRX!B:J,9,0),VLOOKUP(E295,[2]新服務功能!H:I,2,0)),VLOOKUP(E295,[1]CIFX_ECSG清單!A:B,2,0))</f>
        <v>新世代分行系統(NBS)</v>
      </c>
      <c r="C295" s="58" t="str">
        <f>IF(_xlfn.IFNA(VLOOKUP(E295,[1]新服務功能!H:H,1,0),"舊服務")&lt;&gt;"舊服務","新服務","舊服務")</f>
        <v>舊服務</v>
      </c>
      <c r="D295" s="58" t="s">
        <v>2371</v>
      </c>
      <c r="E295" s="42" t="s">
        <v>2454</v>
      </c>
      <c r="F295" s="42" t="s">
        <v>2456</v>
      </c>
      <c r="G295" s="42" t="s">
        <v>761</v>
      </c>
      <c r="H295" s="59">
        <v>60</v>
      </c>
      <c r="I295" s="59" t="s">
        <v>2370</v>
      </c>
      <c r="J295" s="42" t="s">
        <v>575</v>
      </c>
      <c r="K295" s="60" t="s">
        <v>785</v>
      </c>
      <c r="L295" s="42" t="s">
        <v>873</v>
      </c>
      <c r="M295" s="42">
        <v>2</v>
      </c>
      <c r="N295" s="42" t="s">
        <v>747</v>
      </c>
      <c r="O295" s="42" t="s">
        <v>2343</v>
      </c>
      <c r="P295" s="42"/>
      <c r="Q295" s="42" t="s">
        <v>577</v>
      </c>
      <c r="R295" s="42"/>
      <c r="S295" s="41"/>
      <c r="T295" s="41" t="e">
        <f>VLOOKUP(O295,全欄位查詢回傳參數!F:F,1,0)</f>
        <v>#N/A</v>
      </c>
    </row>
    <row r="296" spans="1:20" x14ac:dyDescent="0.25">
      <c r="A296" s="58" t="str">
        <f>IF(ISNUMBER(FIND("TWIS",E296)),VLOOKUP(SUBSTITUTE(E296,"TWIS","IWIS"),[1]CIFX_ECSG清單!A:B,2,0),IF(AND(ISNUMBER(FIND("T",LEFT(E296,2))),IF(LEN(E296)-LEN(SUBSTITUTE(E296,"T",""))&gt;1,FALSE,TRUE)),VLOOKUP(SUBSTITUTE(E296,"T",""),[1]CIFX_ECSG清單!A:B,2,0),VLOOKUP(E296,[1]CIFX_ECSG清單!A:B,2,0)))</f>
        <v>PROD</v>
      </c>
      <c r="B296" s="58" t="str">
        <f>_xlfn.IFNA(_xlfn.IFNA(VLOOKUP(E296,[1]PGMTRX!B:J,9,0),VLOOKUP(E296,[2]新服務功能!H:I,2,0)),VLOOKUP(E296,[1]CIFX_ECSG清單!A:B,2,0))</f>
        <v>新世代分行系統(NBS)</v>
      </c>
      <c r="C296" s="58" t="str">
        <f>IF(_xlfn.IFNA(VLOOKUP(E296,[1]新服務功能!H:H,1,0),"舊服務")&lt;&gt;"舊服務","新服務","舊服務")</f>
        <v>舊服務</v>
      </c>
      <c r="D296" s="58" t="s">
        <v>3006</v>
      </c>
      <c r="E296" s="41" t="s">
        <v>2967</v>
      </c>
      <c r="F296" s="41" t="s">
        <v>2456</v>
      </c>
      <c r="G296" s="41" t="s">
        <v>761</v>
      </c>
      <c r="H296" s="59">
        <v>61</v>
      </c>
      <c r="I296" s="62" t="s">
        <v>2370</v>
      </c>
      <c r="J296" s="41" t="s">
        <v>285</v>
      </c>
      <c r="K296" s="60" t="s">
        <v>3011</v>
      </c>
      <c r="L296" s="41" t="s">
        <v>874</v>
      </c>
      <c r="M296" s="41">
        <v>10</v>
      </c>
      <c r="N296" s="42" t="s">
        <v>2375</v>
      </c>
      <c r="O296" s="42" t="s">
        <v>133</v>
      </c>
      <c r="P296" s="42"/>
      <c r="Q296" s="41" t="s">
        <v>288</v>
      </c>
      <c r="R296" s="41"/>
      <c r="S296" s="41" t="s">
        <v>289</v>
      </c>
      <c r="T296" s="41" t="str">
        <f>VLOOKUP(O296,全欄位查詢回傳參數!F:F,1,0)</f>
        <v>alienResidenceIdentificationNumber</v>
      </c>
    </row>
    <row r="297" spans="1:20" ht="27" x14ac:dyDescent="0.25">
      <c r="A297" s="58" t="str">
        <f>IF(ISNUMBER(FIND("TWIS",E297)),VLOOKUP(SUBSTITUTE(E297,"TWIS","IWIS"),[1]CIFX_ECSG清單!A:B,2,0),IF(AND(ISNUMBER(FIND("T",LEFT(E297,2))),IF(LEN(E297)-LEN(SUBSTITUTE(E297,"T",""))&gt;1,FALSE,TRUE)),VLOOKUP(SUBSTITUTE(E297,"T",""),[1]CIFX_ECSG清單!A:B,2,0),VLOOKUP(E297,[1]CIFX_ECSG清單!A:B,2,0)))</f>
        <v>PROD</v>
      </c>
      <c r="B297" s="58" t="str">
        <f>_xlfn.IFNA(_xlfn.IFNA(VLOOKUP(E297,[1]PGMTRX!B:J,9,0),VLOOKUP(E297,[2]新服務功能!H:I,2,0)),VLOOKUP(E297,[1]CIFX_ECSG清單!A:B,2,0))</f>
        <v>新世代分行系統(NBS)</v>
      </c>
      <c r="C297" s="58" t="str">
        <f>IF(_xlfn.IFNA(VLOOKUP(E297,[1]新服務功能!H:H,1,0),"舊服務")&lt;&gt;"舊服務","新服務","舊服務")</f>
        <v>舊服務</v>
      </c>
      <c r="D297" s="58" t="s">
        <v>2966</v>
      </c>
      <c r="E297" s="41" t="s">
        <v>2454</v>
      </c>
      <c r="F297" s="41" t="s">
        <v>2992</v>
      </c>
      <c r="G297" s="41" t="s">
        <v>761</v>
      </c>
      <c r="H297" s="59">
        <v>62</v>
      </c>
      <c r="I297" s="62" t="s">
        <v>2370</v>
      </c>
      <c r="J297" s="41" t="s">
        <v>290</v>
      </c>
      <c r="K297" s="60" t="s">
        <v>2420</v>
      </c>
      <c r="L297" s="41" t="s">
        <v>642</v>
      </c>
      <c r="M297" s="41">
        <v>8</v>
      </c>
      <c r="N297" s="42" t="s">
        <v>3012</v>
      </c>
      <c r="O297" s="42" t="s">
        <v>135</v>
      </c>
      <c r="P297" s="42"/>
      <c r="Q297" s="41" t="s">
        <v>293</v>
      </c>
      <c r="R297" s="41"/>
      <c r="S297" s="41" t="s">
        <v>294</v>
      </c>
      <c r="T297" s="41" t="str">
        <f>VLOOKUP(O297,全欄位查詢回傳參數!F:F,1,0)</f>
        <v>alienResidenceIssueDate</v>
      </c>
    </row>
    <row r="298" spans="1:20" ht="27" x14ac:dyDescent="0.25">
      <c r="A298" s="58" t="str">
        <f>IF(ISNUMBER(FIND("TWIS",E298)),VLOOKUP(SUBSTITUTE(E298,"TWIS","IWIS"),[1]CIFX_ECSG清單!A:B,2,0),IF(AND(ISNUMBER(FIND("T",LEFT(E298,2))),IF(LEN(E298)-LEN(SUBSTITUTE(E298,"T",""))&gt;1,FALSE,TRUE)),VLOOKUP(SUBSTITUTE(E298,"T",""),[1]CIFX_ECSG清單!A:B,2,0),VLOOKUP(E298,[1]CIFX_ECSG清單!A:B,2,0)))</f>
        <v>PROD</v>
      </c>
      <c r="B298" s="58" t="str">
        <f>_xlfn.IFNA(_xlfn.IFNA(VLOOKUP(E298,[1]PGMTRX!B:J,9,0),VLOOKUP(E298,[2]新服務功能!H:I,2,0)),VLOOKUP(E298,[1]CIFX_ECSG清單!A:B,2,0))</f>
        <v>新世代分行系統(NBS)</v>
      </c>
      <c r="C298" s="58" t="str">
        <f>IF(_xlfn.IFNA(VLOOKUP(E298,[1]新服務功能!H:H,1,0),"舊服務")&lt;&gt;"舊服務","新服務","舊服務")</f>
        <v>舊服務</v>
      </c>
      <c r="D298" s="58" t="s">
        <v>2371</v>
      </c>
      <c r="E298" s="41" t="s">
        <v>2454</v>
      </c>
      <c r="F298" s="41" t="s">
        <v>2456</v>
      </c>
      <c r="G298" s="41" t="s">
        <v>761</v>
      </c>
      <c r="H298" s="59">
        <v>63</v>
      </c>
      <c r="I298" s="62" t="s">
        <v>2370</v>
      </c>
      <c r="J298" s="41" t="s">
        <v>875</v>
      </c>
      <c r="K298" s="60" t="s">
        <v>2478</v>
      </c>
      <c r="L298" s="41" t="s">
        <v>297</v>
      </c>
      <c r="M298" s="41">
        <v>8</v>
      </c>
      <c r="N298" s="42" t="s">
        <v>3013</v>
      </c>
      <c r="O298" s="42" t="s">
        <v>167</v>
      </c>
      <c r="P298" s="42"/>
      <c r="Q298" s="41" t="s">
        <v>298</v>
      </c>
      <c r="R298" s="41"/>
      <c r="S298" s="41" t="s">
        <v>299</v>
      </c>
      <c r="T298" s="41" t="str">
        <f>VLOOKUP(O298,全欄位查詢回傳參數!F:F,1,0)</f>
        <v>alienResidenceExpiredDate</v>
      </c>
    </row>
    <row r="299" spans="1:20" x14ac:dyDescent="0.25">
      <c r="A299" s="58" t="str">
        <f>IF(ISNUMBER(FIND("TWIS",E299)),VLOOKUP(SUBSTITUTE(E299,"TWIS","IWIS"),[1]CIFX_ECSG清單!A:B,2,0),IF(AND(ISNUMBER(FIND("T",LEFT(E299,2))),IF(LEN(E299)-LEN(SUBSTITUTE(E299,"T",""))&gt;1,FALSE,TRUE)),VLOOKUP(SUBSTITUTE(E299,"T",""),[1]CIFX_ECSG清單!A:B,2,0),VLOOKUP(E299,[1]CIFX_ECSG清單!A:B,2,0)))</f>
        <v>PROD</v>
      </c>
      <c r="B299" s="58" t="str">
        <f>_xlfn.IFNA(_xlfn.IFNA(VLOOKUP(E299,[1]PGMTRX!B:J,9,0),VLOOKUP(E299,[2]新服務功能!H:I,2,0)),VLOOKUP(E299,[1]CIFX_ECSG清單!A:B,2,0))</f>
        <v>新世代分行系統(NBS)</v>
      </c>
      <c r="C299" s="58" t="str">
        <f>IF(_xlfn.IFNA(VLOOKUP(E299,[1]新服務功能!H:H,1,0),"舊服務")&lt;&gt;"舊服務","新服務","舊服務")</f>
        <v>舊服務</v>
      </c>
      <c r="D299" s="58" t="s">
        <v>2371</v>
      </c>
      <c r="E299" s="41" t="s">
        <v>2454</v>
      </c>
      <c r="F299" s="41" t="s">
        <v>2456</v>
      </c>
      <c r="G299" s="41" t="s">
        <v>761</v>
      </c>
      <c r="H299" s="59">
        <v>64</v>
      </c>
      <c r="I299" s="62" t="s">
        <v>2370</v>
      </c>
      <c r="J299" s="41" t="s">
        <v>300</v>
      </c>
      <c r="K299" s="60" t="s">
        <v>3014</v>
      </c>
      <c r="L299" s="41" t="s">
        <v>301</v>
      </c>
      <c r="M299" s="41">
        <v>20</v>
      </c>
      <c r="N299" s="42" t="s">
        <v>2375</v>
      </c>
      <c r="O299" s="42" t="s">
        <v>169</v>
      </c>
      <c r="P299" s="42"/>
      <c r="Q299" s="41" t="s">
        <v>302</v>
      </c>
      <c r="R299" s="41"/>
      <c r="S299" s="41" t="s">
        <v>303</v>
      </c>
      <c r="T299" s="41" t="str">
        <f>VLOOKUP(O299,全欄位查詢回傳參數!F:F,1,0)</f>
        <v>passportIdentificationNumber</v>
      </c>
    </row>
    <row r="300" spans="1:20" x14ac:dyDescent="0.25">
      <c r="A300" s="58" t="str">
        <f>IF(ISNUMBER(FIND("TWIS",E300)),VLOOKUP(SUBSTITUTE(E300,"TWIS","IWIS"),[1]CIFX_ECSG清單!A:B,2,0),IF(AND(ISNUMBER(FIND("T",LEFT(E300,2))),IF(LEN(E300)-LEN(SUBSTITUTE(E300,"T",""))&gt;1,FALSE,TRUE)),VLOOKUP(SUBSTITUTE(E300,"T",""),[1]CIFX_ECSG清單!A:B,2,0),VLOOKUP(E300,[1]CIFX_ECSG清單!A:B,2,0)))</f>
        <v>PROD</v>
      </c>
      <c r="B300" s="58" t="str">
        <f>_xlfn.IFNA(_xlfn.IFNA(VLOOKUP(E300,[1]PGMTRX!B:J,9,0),VLOOKUP(E300,[2]新服務功能!H:I,2,0)),VLOOKUP(E300,[1]CIFX_ECSG清單!A:B,2,0))</f>
        <v>新世代分行系統(NBS)</v>
      </c>
      <c r="C300" s="58" t="str">
        <f>IF(_xlfn.IFNA(VLOOKUP(E300,[1]新服務功能!H:H,1,0),"舊服務")&lt;&gt;"舊服務","新服務","舊服務")</f>
        <v>舊服務</v>
      </c>
      <c r="D300" s="58" t="s">
        <v>2369</v>
      </c>
      <c r="E300" s="41" t="s">
        <v>2454</v>
      </c>
      <c r="F300" s="41" t="s">
        <v>2968</v>
      </c>
      <c r="G300" s="41" t="s">
        <v>761</v>
      </c>
      <c r="H300" s="59">
        <v>65</v>
      </c>
      <c r="I300" s="62" t="s">
        <v>2370</v>
      </c>
      <c r="J300" s="41" t="s">
        <v>876</v>
      </c>
      <c r="K300" s="60" t="s">
        <v>3015</v>
      </c>
      <c r="L300" s="41" t="s">
        <v>877</v>
      </c>
      <c r="M300" s="41">
        <v>6</v>
      </c>
      <c r="N300" s="42" t="s">
        <v>2375</v>
      </c>
      <c r="O300" s="42" t="s">
        <v>81</v>
      </c>
      <c r="P300" s="42"/>
      <c r="Q300" s="41" t="s">
        <v>375</v>
      </c>
      <c r="R300" s="41"/>
      <c r="S300" s="41" t="s">
        <v>376</v>
      </c>
      <c r="T300" s="41" t="str">
        <f>VLOOKUP(O300,全欄位查詢回傳參數!F:F,1,0)</f>
        <v>industrialCodeForDgbas</v>
      </c>
    </row>
    <row r="301" spans="1:20" ht="27" x14ac:dyDescent="0.25">
      <c r="A301" s="58" t="str">
        <f>IF(ISNUMBER(FIND("TWIS",E301)),VLOOKUP(SUBSTITUTE(E301,"TWIS","IWIS"),[1]CIFX_ECSG清單!A:B,2,0),IF(AND(ISNUMBER(FIND("T",LEFT(E301,2))),IF(LEN(E301)-LEN(SUBSTITUTE(E301,"T",""))&gt;1,FALSE,TRUE)),VLOOKUP(SUBSTITUTE(E301,"T",""),[1]CIFX_ECSG清單!A:B,2,0),VLOOKUP(E301,[1]CIFX_ECSG清單!A:B,2,0)))</f>
        <v>PROD</v>
      </c>
      <c r="B301" s="58" t="str">
        <f>_xlfn.IFNA(_xlfn.IFNA(VLOOKUP(E301,[1]PGMTRX!B:J,9,0),VLOOKUP(E301,[2]新服務功能!H:I,2,0)),VLOOKUP(E301,[1]CIFX_ECSG清單!A:B,2,0))</f>
        <v>新世代分行系統(NBS)</v>
      </c>
      <c r="C301" s="58" t="str">
        <f>IF(_xlfn.IFNA(VLOOKUP(E301,[1]新服務功能!H:H,1,0),"舊服務")&lt;&gt;"舊服務","新服務","舊服務")</f>
        <v>舊服務</v>
      </c>
      <c r="D301" s="58" t="s">
        <v>3016</v>
      </c>
      <c r="E301" s="41" t="s">
        <v>759</v>
      </c>
      <c r="F301" s="41" t="s">
        <v>2970</v>
      </c>
      <c r="G301" s="41" t="s">
        <v>761</v>
      </c>
      <c r="H301" s="59">
        <v>66</v>
      </c>
      <c r="I301" s="62" t="s">
        <v>2370</v>
      </c>
      <c r="J301" s="41" t="s">
        <v>586</v>
      </c>
      <c r="K301" s="60" t="s">
        <v>3017</v>
      </c>
      <c r="L301" s="41" t="s">
        <v>878</v>
      </c>
      <c r="M301" s="41">
        <v>2</v>
      </c>
      <c r="N301" s="42" t="s">
        <v>2375</v>
      </c>
      <c r="O301" s="42" t="s">
        <v>2346</v>
      </c>
      <c r="P301" s="42"/>
      <c r="Q301" s="41" t="s">
        <v>588</v>
      </c>
      <c r="R301" s="41"/>
      <c r="S301" s="41" t="s">
        <v>589</v>
      </c>
      <c r="T301" s="41" t="str">
        <f>VLOOKUP(O301,全欄位查詢回傳參數!F:F,1,0)</f>
        <v>industrialPropertyType</v>
      </c>
    </row>
    <row r="302" spans="1:20" ht="27" x14ac:dyDescent="0.25">
      <c r="A302" s="58" t="str">
        <f>IF(ISNUMBER(FIND("TWIS",E302)),VLOOKUP(SUBSTITUTE(E302,"TWIS","IWIS"),[1]CIFX_ECSG清單!A:B,2,0),IF(AND(ISNUMBER(FIND("T",LEFT(E302,2))),IF(LEN(E302)-LEN(SUBSTITUTE(E302,"T",""))&gt;1,FALSE,TRUE)),VLOOKUP(SUBSTITUTE(E302,"T",""),[1]CIFX_ECSG清單!A:B,2,0),VLOOKUP(E302,[1]CIFX_ECSG清單!A:B,2,0)))</f>
        <v>PROD</v>
      </c>
      <c r="B302" s="58" t="str">
        <f>_xlfn.IFNA(_xlfn.IFNA(VLOOKUP(E302,[1]PGMTRX!B:J,9,0),VLOOKUP(E302,[2]新服務功能!H:I,2,0)),VLOOKUP(E302,[1]CIFX_ECSG清單!A:B,2,0))</f>
        <v>新世代分行系統(NBS)</v>
      </c>
      <c r="C302" s="58" t="str">
        <f>IF(_xlfn.IFNA(VLOOKUP(E302,[1]新服務功能!H:H,1,0),"舊服務")&lt;&gt;"舊服務","新服務","舊服務")</f>
        <v>舊服務</v>
      </c>
      <c r="D302" s="58" t="s">
        <v>2966</v>
      </c>
      <c r="E302" s="41" t="s">
        <v>3018</v>
      </c>
      <c r="F302" s="41" t="s">
        <v>2992</v>
      </c>
      <c r="G302" s="41" t="s">
        <v>761</v>
      </c>
      <c r="H302" s="59">
        <v>67</v>
      </c>
      <c r="I302" s="62" t="s">
        <v>2370</v>
      </c>
      <c r="J302" s="41" t="s">
        <v>367</v>
      </c>
      <c r="K302" s="60" t="s">
        <v>879</v>
      </c>
      <c r="L302" s="41" t="s">
        <v>880</v>
      </c>
      <c r="M302" s="41">
        <v>1</v>
      </c>
      <c r="N302" s="42" t="s">
        <v>747</v>
      </c>
      <c r="O302" s="42" t="s">
        <v>83</v>
      </c>
      <c r="P302" s="42"/>
      <c r="Q302" s="41" t="s">
        <v>370</v>
      </c>
      <c r="R302" s="41"/>
      <c r="S302" s="41" t="s">
        <v>371</v>
      </c>
      <c r="T302" s="41" t="str">
        <f>VLOOKUP(O302,全欄位查詢回傳參數!F:F,1,0)</f>
        <v>customerPropertyType</v>
      </c>
    </row>
    <row r="303" spans="1:20" x14ac:dyDescent="0.25">
      <c r="A303" s="58" t="str">
        <f>IF(ISNUMBER(FIND("TWIS",E303)),VLOOKUP(SUBSTITUTE(E303,"TWIS","IWIS"),[1]CIFX_ECSG清單!A:B,2,0),IF(AND(ISNUMBER(FIND("T",LEFT(E303,2))),IF(LEN(E303)-LEN(SUBSTITUTE(E303,"T",""))&gt;1,FALSE,TRUE)),VLOOKUP(SUBSTITUTE(E303,"T",""),[1]CIFX_ECSG清單!A:B,2,0),VLOOKUP(E303,[1]CIFX_ECSG清單!A:B,2,0)))</f>
        <v>PROD</v>
      </c>
      <c r="B303" s="58" t="str">
        <f>_xlfn.IFNA(_xlfn.IFNA(VLOOKUP(E303,[1]PGMTRX!B:J,9,0),VLOOKUP(E303,[2]新服務功能!H:I,2,0)),VLOOKUP(E303,[1]CIFX_ECSG清單!A:B,2,0))</f>
        <v>新世代分行系統(NBS)</v>
      </c>
      <c r="C303" s="58" t="str">
        <f>IF(_xlfn.IFNA(VLOOKUP(E303,[1]新服務功能!H:H,1,0),"舊服務")&lt;&gt;"舊服務","新服務","舊服務")</f>
        <v>舊服務</v>
      </c>
      <c r="D303" s="58" t="s">
        <v>3016</v>
      </c>
      <c r="E303" s="41" t="s">
        <v>2454</v>
      </c>
      <c r="F303" s="41" t="s">
        <v>2970</v>
      </c>
      <c r="G303" s="41" t="s">
        <v>761</v>
      </c>
      <c r="H303" s="59">
        <v>68</v>
      </c>
      <c r="I303" s="62" t="s">
        <v>2370</v>
      </c>
      <c r="J303" s="41" t="s">
        <v>497</v>
      </c>
      <c r="K303" s="60" t="s">
        <v>722</v>
      </c>
      <c r="L303" s="41" t="s">
        <v>881</v>
      </c>
      <c r="M303" s="41">
        <v>2</v>
      </c>
      <c r="N303" s="42" t="s">
        <v>2375</v>
      </c>
      <c r="O303" s="42" t="s">
        <v>3019</v>
      </c>
      <c r="P303" s="42"/>
      <c r="Q303" s="41" t="s">
        <v>499</v>
      </c>
      <c r="R303" s="41"/>
      <c r="S303" s="41" t="s">
        <v>500</v>
      </c>
      <c r="T303" s="41" t="str">
        <f>VLOOKUP(O303,全欄位查詢回傳參數!F:F,1,0)</f>
        <v>customerType</v>
      </c>
    </row>
    <row r="304" spans="1:20" x14ac:dyDescent="0.25">
      <c r="A304" s="58" t="str">
        <f>IF(ISNUMBER(FIND("TWIS",E304)),VLOOKUP(SUBSTITUTE(E304,"TWIS","IWIS"),[1]CIFX_ECSG清單!A:B,2,0),IF(AND(ISNUMBER(FIND("T",LEFT(E304,2))),IF(LEN(E304)-LEN(SUBSTITUTE(E304,"T",""))&gt;1,FALSE,TRUE)),VLOOKUP(SUBSTITUTE(E304,"T",""),[1]CIFX_ECSG清單!A:B,2,0),VLOOKUP(E304,[1]CIFX_ECSG清單!A:B,2,0)))</f>
        <v>PROD</v>
      </c>
      <c r="B304" s="58" t="str">
        <f>_xlfn.IFNA(_xlfn.IFNA(VLOOKUP(E304,[1]PGMTRX!B:J,9,0),VLOOKUP(E304,[2]新服務功能!H:I,2,0)),VLOOKUP(E304,[1]CIFX_ECSG清單!A:B,2,0))</f>
        <v>新世代分行系統(NBS)</v>
      </c>
      <c r="C304" s="58" t="str">
        <f>IF(_xlfn.IFNA(VLOOKUP(E304,[1]新服務功能!H:H,1,0),"舊服務")&lt;&gt;"舊服務","新服務","舊服務")</f>
        <v>舊服務</v>
      </c>
      <c r="D304" s="58" t="s">
        <v>3016</v>
      </c>
      <c r="E304" s="41" t="s">
        <v>3018</v>
      </c>
      <c r="F304" s="41" t="s">
        <v>2456</v>
      </c>
      <c r="G304" s="41" t="s">
        <v>761</v>
      </c>
      <c r="H304" s="59">
        <v>69</v>
      </c>
      <c r="I304" s="62" t="s">
        <v>2958</v>
      </c>
      <c r="J304" s="41" t="s">
        <v>501</v>
      </c>
      <c r="K304" s="60" t="s">
        <v>882</v>
      </c>
      <c r="L304" s="41" t="s">
        <v>883</v>
      </c>
      <c r="M304" s="41">
        <v>1</v>
      </c>
      <c r="N304" s="42" t="s">
        <v>2375</v>
      </c>
      <c r="O304" s="42" t="s">
        <v>87</v>
      </c>
      <c r="P304" s="42"/>
      <c r="Q304" s="41" t="s">
        <v>504</v>
      </c>
      <c r="R304" s="41"/>
      <c r="S304" s="41" t="s">
        <v>505</v>
      </c>
      <c r="T304" s="41" t="str">
        <f>VLOOKUP(O304,全欄位查詢回傳參數!F:F,1,0)</f>
        <v>taxType</v>
      </c>
    </row>
    <row r="305" spans="1:20" x14ac:dyDescent="0.25">
      <c r="A305" s="58" t="str">
        <f>IF(ISNUMBER(FIND("TWIS",E305)),VLOOKUP(SUBSTITUTE(E305,"TWIS","IWIS"),[1]CIFX_ECSG清單!A:B,2,0),IF(AND(ISNUMBER(FIND("T",LEFT(E305,2))),IF(LEN(E305)-LEN(SUBSTITUTE(E305,"T",""))&gt;1,FALSE,TRUE)),VLOOKUP(SUBSTITUTE(E305,"T",""),[1]CIFX_ECSG清單!A:B,2,0),VLOOKUP(E305,[1]CIFX_ECSG清單!A:B,2,0)))</f>
        <v>PROD</v>
      </c>
      <c r="B305" s="58" t="str">
        <f>_xlfn.IFNA(_xlfn.IFNA(VLOOKUP(E305,[1]PGMTRX!B:J,9,0),VLOOKUP(E305,[2]新服務功能!H:I,2,0)),VLOOKUP(E305,[1]CIFX_ECSG清單!A:B,2,0))</f>
        <v>新世代分行系統(NBS)</v>
      </c>
      <c r="C305" s="58" t="str">
        <f>IF(_xlfn.IFNA(VLOOKUP(E305,[1]新服務功能!H:H,1,0),"舊服務")&lt;&gt;"舊服務","新服務","舊服務")</f>
        <v>舊服務</v>
      </c>
      <c r="D305" s="58" t="s">
        <v>2371</v>
      </c>
      <c r="E305" s="41" t="s">
        <v>2454</v>
      </c>
      <c r="F305" s="41" t="s">
        <v>2456</v>
      </c>
      <c r="G305" s="41" t="s">
        <v>761</v>
      </c>
      <c r="H305" s="59">
        <v>70</v>
      </c>
      <c r="I305" s="62" t="s">
        <v>2370</v>
      </c>
      <c r="J305" s="41" t="s">
        <v>388</v>
      </c>
      <c r="K305" s="60" t="s">
        <v>389</v>
      </c>
      <c r="L305" s="41" t="s">
        <v>884</v>
      </c>
      <c r="M305" s="41">
        <v>1</v>
      </c>
      <c r="N305" s="42" t="s">
        <v>2964</v>
      </c>
      <c r="O305" s="42" t="s">
        <v>75</v>
      </c>
      <c r="P305" s="42"/>
      <c r="Q305" s="41" t="s">
        <v>391</v>
      </c>
      <c r="R305" s="41"/>
      <c r="S305" s="41" t="s">
        <v>392</v>
      </c>
      <c r="T305" s="41" t="str">
        <f>VLOOKUP(O305,全欄位查詢回傳參數!F:F,1,0)</f>
        <v>nationality</v>
      </c>
    </row>
    <row r="306" spans="1:20" x14ac:dyDescent="0.25">
      <c r="A306" s="58" t="str">
        <f>IF(ISNUMBER(FIND("TWIS",E306)),VLOOKUP(SUBSTITUTE(E306,"TWIS","IWIS"),[1]CIFX_ECSG清單!A:B,2,0),IF(AND(ISNUMBER(FIND("T",LEFT(E306,2))),IF(LEN(E306)-LEN(SUBSTITUTE(E306,"T",""))&gt;1,FALSE,TRUE)),VLOOKUP(SUBSTITUTE(E306,"T",""),[1]CIFX_ECSG清單!A:B,2,0),VLOOKUP(E306,[1]CIFX_ECSG清單!A:B,2,0)))</f>
        <v>PROD</v>
      </c>
      <c r="B306" s="58" t="str">
        <f>_xlfn.IFNA(_xlfn.IFNA(VLOOKUP(E306,[1]PGMTRX!B:J,9,0),VLOOKUP(E306,[2]新服務功能!H:I,2,0)),VLOOKUP(E306,[1]CIFX_ECSG清單!A:B,2,0))</f>
        <v>新世代分行系統(NBS)</v>
      </c>
      <c r="C306" s="58" t="str">
        <f>IF(_xlfn.IFNA(VLOOKUP(E306,[1]新服務功能!H:H,1,0),"舊服務")&lt;&gt;"舊服務","新服務","舊服務")</f>
        <v>舊服務</v>
      </c>
      <c r="D306" s="58" t="s">
        <v>2371</v>
      </c>
      <c r="E306" s="41" t="s">
        <v>2454</v>
      </c>
      <c r="F306" s="41" t="s">
        <v>2456</v>
      </c>
      <c r="G306" s="41" t="s">
        <v>761</v>
      </c>
      <c r="H306" s="59">
        <v>71</v>
      </c>
      <c r="I306" s="62" t="s">
        <v>2958</v>
      </c>
      <c r="J306" s="41" t="s">
        <v>362</v>
      </c>
      <c r="K306" s="60" t="s">
        <v>363</v>
      </c>
      <c r="L306" s="41" t="s">
        <v>885</v>
      </c>
      <c r="M306" s="41">
        <v>2</v>
      </c>
      <c r="N306" s="42" t="s">
        <v>2964</v>
      </c>
      <c r="O306" s="42" t="s">
        <v>77</v>
      </c>
      <c r="P306" s="42"/>
      <c r="Q306" s="41" t="s">
        <v>365</v>
      </c>
      <c r="R306" s="41"/>
      <c r="S306" s="41" t="s">
        <v>366</v>
      </c>
      <c r="T306" s="41" t="str">
        <f>VLOOKUP(O306,全欄位查詢回傳參數!F:F,1,0)</f>
        <v>registeredCountry</v>
      </c>
    </row>
    <row r="307" spans="1:20" x14ac:dyDescent="0.25">
      <c r="A307" s="58" t="str">
        <f>IF(ISNUMBER(FIND("TWIS",E307)),VLOOKUP(SUBSTITUTE(E307,"TWIS","IWIS"),[1]CIFX_ECSG清單!A:B,2,0),IF(AND(ISNUMBER(FIND("T",LEFT(E307,2))),IF(LEN(E307)-LEN(SUBSTITUTE(E307,"T",""))&gt;1,FALSE,TRUE)),VLOOKUP(SUBSTITUTE(E307,"T",""),[1]CIFX_ECSG清單!A:B,2,0),VLOOKUP(E307,[1]CIFX_ECSG清單!A:B,2,0)))</f>
        <v>PROD</v>
      </c>
      <c r="B307" s="58" t="str">
        <f>_xlfn.IFNA(_xlfn.IFNA(VLOOKUP(E307,[1]PGMTRX!B:J,9,0),VLOOKUP(E307,[2]新服務功能!H:I,2,0)),VLOOKUP(E307,[1]CIFX_ECSG清單!A:B,2,0))</f>
        <v>新世代分行系統(NBS)</v>
      </c>
      <c r="C307" s="58" t="str">
        <f>IF(_xlfn.IFNA(VLOOKUP(E307,[1]新服務功能!H:H,1,0),"舊服務")&lt;&gt;"舊服務","新服務","舊服務")</f>
        <v>舊服務</v>
      </c>
      <c r="D307" s="58" t="s">
        <v>2371</v>
      </c>
      <c r="E307" s="41" t="s">
        <v>2962</v>
      </c>
      <c r="F307" s="41" t="s">
        <v>2456</v>
      </c>
      <c r="G307" s="41" t="s">
        <v>761</v>
      </c>
      <c r="H307" s="59">
        <v>72</v>
      </c>
      <c r="I307" s="62" t="s">
        <v>2370</v>
      </c>
      <c r="J307" s="41" t="s">
        <v>606</v>
      </c>
      <c r="K307" s="60" t="s">
        <v>3020</v>
      </c>
      <c r="L307" s="41" t="s">
        <v>886</v>
      </c>
      <c r="M307" s="41">
        <v>10</v>
      </c>
      <c r="N307" s="42" t="s">
        <v>2375</v>
      </c>
      <c r="O307" s="42" t="s">
        <v>111</v>
      </c>
      <c r="P307" s="42"/>
      <c r="Q307" s="41" t="s">
        <v>608</v>
      </c>
      <c r="R307" s="41"/>
      <c r="S307" s="41" t="s">
        <v>609</v>
      </c>
      <c r="T307" s="41" t="str">
        <f>VLOOKUP(O307,全欄位查詢回傳參數!F:F,1,0)</f>
        <v>taxIdentificationNumber</v>
      </c>
    </row>
    <row r="308" spans="1:20" x14ac:dyDescent="0.25">
      <c r="A308" s="58" t="str">
        <f>IF(ISNUMBER(FIND("TWIS",E308)),VLOOKUP(SUBSTITUTE(E308,"TWIS","IWIS"),[1]CIFX_ECSG清單!A:B,2,0),IF(AND(ISNUMBER(FIND("T",LEFT(E308,2))),IF(LEN(E308)-LEN(SUBSTITUTE(E308,"T",""))&gt;1,FALSE,TRUE)),VLOOKUP(SUBSTITUTE(E308,"T",""),[1]CIFX_ECSG清單!A:B,2,0),VLOOKUP(E308,[1]CIFX_ECSG清單!A:B,2,0)))</f>
        <v>PROD</v>
      </c>
      <c r="B308" s="58" t="str">
        <f>_xlfn.IFNA(_xlfn.IFNA(VLOOKUP(E308,[1]PGMTRX!B:J,9,0),VLOOKUP(E308,[2]新服務功能!H:I,2,0)),VLOOKUP(E308,[1]CIFX_ECSG清單!A:B,2,0))</f>
        <v>新世代分行系統(NBS)</v>
      </c>
      <c r="C308" s="58" t="str">
        <f>IF(_xlfn.IFNA(VLOOKUP(E308,[1]新服務功能!H:H,1,0),"舊服務")&lt;&gt;"舊服務","新服務","舊服務")</f>
        <v>舊服務</v>
      </c>
      <c r="D308" s="58" t="s">
        <v>2369</v>
      </c>
      <c r="E308" s="41" t="s">
        <v>2454</v>
      </c>
      <c r="F308" s="41" t="s">
        <v>2456</v>
      </c>
      <c r="G308" s="41" t="s">
        <v>761</v>
      </c>
      <c r="H308" s="59">
        <v>73</v>
      </c>
      <c r="I308" s="62" t="s">
        <v>2370</v>
      </c>
      <c r="J308" s="41" t="s">
        <v>887</v>
      </c>
      <c r="K308" s="60" t="s">
        <v>2481</v>
      </c>
      <c r="L308" s="41" t="s">
        <v>888</v>
      </c>
      <c r="M308" s="41">
        <v>10</v>
      </c>
      <c r="N308" s="42" t="s">
        <v>2375</v>
      </c>
      <c r="O308" s="42" t="s">
        <v>2367</v>
      </c>
      <c r="P308" s="42"/>
      <c r="Q308" s="41" t="s">
        <v>612</v>
      </c>
      <c r="R308" s="41"/>
      <c r="S308" s="41" t="s">
        <v>613</v>
      </c>
      <c r="T308" s="41" t="str">
        <f>VLOOKUP(O308,全欄位查詢回傳參數!F:F,1,0)</f>
        <v>referrerIdentificationNumber</v>
      </c>
    </row>
    <row r="309" spans="1:20" x14ac:dyDescent="0.25">
      <c r="A309" s="58" t="str">
        <f>IF(ISNUMBER(FIND("TWIS",E309)),VLOOKUP(SUBSTITUTE(E309,"TWIS","IWIS"),[1]CIFX_ECSG清單!A:B,2,0),IF(AND(ISNUMBER(FIND("T",LEFT(E309,2))),IF(LEN(E309)-LEN(SUBSTITUTE(E309,"T",""))&gt;1,FALSE,TRUE)),VLOOKUP(SUBSTITUTE(E309,"T",""),[1]CIFX_ECSG清單!A:B,2,0),VLOOKUP(E309,[1]CIFX_ECSG清單!A:B,2,0)))</f>
        <v>PROD</v>
      </c>
      <c r="B309" s="58" t="str">
        <f>_xlfn.IFNA(_xlfn.IFNA(VLOOKUP(E309,[1]PGMTRX!B:J,9,0),VLOOKUP(E309,[2]新服務功能!H:I,2,0)),VLOOKUP(E309,[1]CIFX_ECSG清單!A:B,2,0))</f>
        <v>新世代分行系統(NBS)</v>
      </c>
      <c r="C309" s="58" t="str">
        <f>IF(_xlfn.IFNA(VLOOKUP(E309,[1]新服務功能!H:H,1,0),"舊服務")&lt;&gt;"舊服務","新服務","舊服務")</f>
        <v>舊服務</v>
      </c>
      <c r="D309" s="58" t="s">
        <v>2966</v>
      </c>
      <c r="E309" s="41" t="s">
        <v>2962</v>
      </c>
      <c r="F309" s="41" t="s">
        <v>2970</v>
      </c>
      <c r="G309" s="41" t="s">
        <v>761</v>
      </c>
      <c r="H309" s="59">
        <v>74</v>
      </c>
      <c r="I309" s="62" t="s">
        <v>2958</v>
      </c>
      <c r="J309" s="41" t="s">
        <v>889</v>
      </c>
      <c r="K309" s="69" t="s">
        <v>2482</v>
      </c>
      <c r="L309" s="41" t="s">
        <v>890</v>
      </c>
      <c r="M309" s="41">
        <v>2</v>
      </c>
      <c r="N309" s="42" t="s">
        <v>2375</v>
      </c>
      <c r="O309" s="42" t="s">
        <v>147</v>
      </c>
      <c r="P309" s="42"/>
      <c r="Q309" s="41" t="s">
        <v>283</v>
      </c>
      <c r="R309" s="41"/>
      <c r="S309" s="41" t="s">
        <v>284</v>
      </c>
      <c r="T309" s="41" t="str">
        <f>VLOOKUP(O309,全欄位查詢回傳參數!F:F,1,0)</f>
        <v>foreignExchangeRoleType</v>
      </c>
    </row>
    <row r="310" spans="1:20" x14ac:dyDescent="0.25">
      <c r="A310" s="58" t="str">
        <f>IF(ISNUMBER(FIND("TWIS",E310)),VLOOKUP(SUBSTITUTE(E310,"TWIS","IWIS"),[1]CIFX_ECSG清單!A:B,2,0),IF(AND(ISNUMBER(FIND("T",LEFT(E310,2))),IF(LEN(E310)-LEN(SUBSTITUTE(E310,"T",""))&gt;1,FALSE,TRUE)),VLOOKUP(SUBSTITUTE(E310,"T",""),[1]CIFX_ECSG清單!A:B,2,0),VLOOKUP(E310,[1]CIFX_ECSG清單!A:B,2,0)))</f>
        <v>PROD</v>
      </c>
      <c r="B310" s="58" t="str">
        <f>_xlfn.IFNA(_xlfn.IFNA(VLOOKUP(E310,[1]PGMTRX!B:J,9,0),VLOOKUP(E310,[2]新服務功能!H:I,2,0)),VLOOKUP(E310,[1]CIFX_ECSG清單!A:B,2,0))</f>
        <v>新世代分行系統(NBS)</v>
      </c>
      <c r="C310" s="58" t="str">
        <f>IF(_xlfn.IFNA(VLOOKUP(E310,[1]新服務功能!H:H,1,0),"舊服務")&lt;&gt;"舊服務","新服務","舊服務")</f>
        <v>舊服務</v>
      </c>
      <c r="D310" s="58" t="s">
        <v>2371</v>
      </c>
      <c r="E310" s="41" t="s">
        <v>2454</v>
      </c>
      <c r="F310" s="41" t="s">
        <v>2970</v>
      </c>
      <c r="G310" s="41" t="s">
        <v>761</v>
      </c>
      <c r="H310" s="59">
        <v>75</v>
      </c>
      <c r="I310" s="62" t="s">
        <v>744</v>
      </c>
      <c r="J310" s="41" t="s">
        <v>377</v>
      </c>
      <c r="K310" s="60" t="s">
        <v>2372</v>
      </c>
      <c r="L310" s="41" t="s">
        <v>891</v>
      </c>
      <c r="M310" s="41">
        <v>9</v>
      </c>
      <c r="N310" s="42" t="s">
        <v>2375</v>
      </c>
      <c r="O310" s="42" t="s">
        <v>191</v>
      </c>
      <c r="P310" s="42"/>
      <c r="Q310" s="41" t="s">
        <v>3021</v>
      </c>
      <c r="R310" s="41"/>
      <c r="S310" s="41" t="s">
        <v>380</v>
      </c>
      <c r="T310" s="41" t="str">
        <f>VLOOKUP(O310,全欄位查詢回傳參數!F:F,1,0)</f>
        <v>diplomaticIdentificationNumber</v>
      </c>
    </row>
    <row r="311" spans="1:20" ht="27" x14ac:dyDescent="0.25">
      <c r="A311" s="58" t="str">
        <f>IF(ISNUMBER(FIND("TWIS",E311)),VLOOKUP(SUBSTITUTE(E311,"TWIS","IWIS"),[1]CIFX_ECSG清單!A:B,2,0),IF(AND(ISNUMBER(FIND("T",LEFT(E311,2))),IF(LEN(E311)-LEN(SUBSTITUTE(E311,"T",""))&gt;1,FALSE,TRUE)),VLOOKUP(SUBSTITUTE(E311,"T",""),[1]CIFX_ECSG清單!A:B,2,0),VLOOKUP(E311,[1]CIFX_ECSG清單!A:B,2,0)))</f>
        <v>PROD</v>
      </c>
      <c r="B311" s="58" t="str">
        <f>_xlfn.IFNA(_xlfn.IFNA(VLOOKUP(E311,[1]PGMTRX!B:J,9,0),VLOOKUP(E311,[2]新服務功能!H:I,2,0)),VLOOKUP(E311,[1]CIFX_ECSG清單!A:B,2,0))</f>
        <v>新世代分行系統(NBS)</v>
      </c>
      <c r="C311" s="58" t="str">
        <f>IF(_xlfn.IFNA(VLOOKUP(E311,[1]新服務功能!H:H,1,0),"舊服務")&lt;&gt;"舊服務","新服務","舊服務")</f>
        <v>舊服務</v>
      </c>
      <c r="D311" s="58" t="s">
        <v>2371</v>
      </c>
      <c r="E311" s="41" t="s">
        <v>2454</v>
      </c>
      <c r="F311" s="41" t="s">
        <v>2456</v>
      </c>
      <c r="G311" s="41" t="s">
        <v>761</v>
      </c>
      <c r="H311" s="59">
        <v>76</v>
      </c>
      <c r="I311" s="62" t="s">
        <v>2370</v>
      </c>
      <c r="J311" s="41" t="s">
        <v>892</v>
      </c>
      <c r="K311" s="60" t="s">
        <v>2483</v>
      </c>
      <c r="L311" s="41" t="s">
        <v>2484</v>
      </c>
      <c r="M311" s="41">
        <v>1</v>
      </c>
      <c r="N311" s="42" t="s">
        <v>2375</v>
      </c>
      <c r="O311" s="42" t="s">
        <v>153</v>
      </c>
      <c r="P311" s="42"/>
      <c r="Q311" s="41" t="s">
        <v>2485</v>
      </c>
      <c r="R311" s="61" t="s">
        <v>2486</v>
      </c>
      <c r="S311" s="41" t="s">
        <v>893</v>
      </c>
      <c r="T311" s="41" t="str">
        <f>VLOOKUP(O311,全欄位查詢回傳參數!F:F,1,0)</f>
        <v>smsPasswordServiceFlag</v>
      </c>
    </row>
    <row r="312" spans="1:20" ht="27" x14ac:dyDescent="0.25">
      <c r="A312" s="58" t="str">
        <f>IF(ISNUMBER(FIND("TWIS",E312)),VLOOKUP(SUBSTITUTE(E312,"TWIS","IWIS"),[1]CIFX_ECSG清單!A:B,2,0),IF(AND(ISNUMBER(FIND("T",LEFT(E312,2))),IF(LEN(E312)-LEN(SUBSTITUTE(E312,"T",""))&gt;1,FALSE,TRUE)),VLOOKUP(SUBSTITUTE(E312,"T",""),[1]CIFX_ECSG清單!A:B,2,0),VLOOKUP(E312,[1]CIFX_ECSG清單!A:B,2,0)))</f>
        <v>PROD</v>
      </c>
      <c r="B312" s="58" t="str">
        <f>_xlfn.IFNA(_xlfn.IFNA(VLOOKUP(E312,[1]PGMTRX!B:J,9,0),VLOOKUP(E312,[2]新服務功能!H:I,2,0)),VLOOKUP(E312,[1]CIFX_ECSG清單!A:B,2,0))</f>
        <v>新世代分行系統(NBS)</v>
      </c>
      <c r="C312" s="58" t="str">
        <f>IF(_xlfn.IFNA(VLOOKUP(E312,[1]新服務功能!H:H,1,0),"舊服務")&lt;&gt;"舊服務","新服務","舊服務")</f>
        <v>舊服務</v>
      </c>
      <c r="D312" s="58" t="s">
        <v>2371</v>
      </c>
      <c r="E312" s="41" t="s">
        <v>2454</v>
      </c>
      <c r="F312" s="41" t="s">
        <v>2456</v>
      </c>
      <c r="G312" s="41" t="s">
        <v>761</v>
      </c>
      <c r="H312" s="59">
        <v>77</v>
      </c>
      <c r="I312" s="62" t="s">
        <v>2370</v>
      </c>
      <c r="J312" s="41" t="s">
        <v>895</v>
      </c>
      <c r="K312" s="60" t="s">
        <v>2492</v>
      </c>
      <c r="L312" s="41" t="s">
        <v>897</v>
      </c>
      <c r="M312" s="41">
        <v>11</v>
      </c>
      <c r="N312" s="42" t="s">
        <v>747</v>
      </c>
      <c r="O312" s="42" t="s">
        <v>894</v>
      </c>
      <c r="P312" s="42"/>
      <c r="R312" s="41"/>
      <c r="S312" s="41" t="s">
        <v>634</v>
      </c>
      <c r="T312" s="41" t="str">
        <f>VLOOKUP(O312,全欄位查詢回傳參數!F:F,1,0)</f>
        <v>mobilePhoneNumberForSmsTrade</v>
      </c>
    </row>
    <row r="313" spans="1:20" ht="40.5" hidden="1" x14ac:dyDescent="0.25">
      <c r="A313" s="58" t="str">
        <f>IF(ISNUMBER(FIND("TWIS",E313)),VLOOKUP(SUBSTITUTE(E313,"TWIS","IWIS"),[1]CIFX_ECSG清單!A:B,2,0),IF(AND(ISNUMBER(FIND("T",LEFT(E313,2))),IF(LEN(E313)-LEN(SUBSTITUTE(E313,"T",""))&gt;1,FALSE,TRUE)),VLOOKUP(SUBSTITUTE(E313,"T",""),[1]CIFX_ECSG清單!A:B,2,0),VLOOKUP(E313,[1]CIFX_ECSG清單!A:B,2,0)))</f>
        <v>PROD</v>
      </c>
      <c r="B313" s="58" t="str">
        <f>_xlfn.IFNA(_xlfn.IFNA(VLOOKUP(E313,[1]PGMTRX!B:J,9,0),VLOOKUP(E313,[2]新服務功能!H:I,2,0)),VLOOKUP(E313,[1]CIFX_ECSG清單!A:B,2,0))</f>
        <v>新世代分行系統(NBS)</v>
      </c>
      <c r="C313" s="58" t="str">
        <f>IF(_xlfn.IFNA(VLOOKUP(E313,[1]新服務功能!H:H,1,0),"舊服務")&lt;&gt;"舊服務","新服務","舊服務")</f>
        <v>舊服務</v>
      </c>
      <c r="D313" s="58" t="s">
        <v>2371</v>
      </c>
      <c r="E313" s="42" t="s">
        <v>2454</v>
      </c>
      <c r="F313" s="42" t="s">
        <v>2456</v>
      </c>
      <c r="G313" s="42" t="s">
        <v>761</v>
      </c>
      <c r="H313" s="59">
        <v>78</v>
      </c>
      <c r="I313" s="59" t="s">
        <v>2370</v>
      </c>
      <c r="J313" s="42" t="s">
        <v>2488</v>
      </c>
      <c r="K313" s="60" t="s">
        <v>2343</v>
      </c>
      <c r="L313" s="42" t="s">
        <v>2489</v>
      </c>
      <c r="M313" s="42">
        <v>1</v>
      </c>
      <c r="N313" s="42" t="s">
        <v>2375</v>
      </c>
      <c r="O313" s="42" t="s">
        <v>2490</v>
      </c>
      <c r="P313" s="42"/>
      <c r="Q313" s="60" t="s">
        <v>2491</v>
      </c>
      <c r="R313" s="60" t="s">
        <v>2486</v>
      </c>
      <c r="S313" s="41"/>
      <c r="T313" s="41" t="e">
        <f>VLOOKUP(O313,全欄位查詢回傳參數!F:F,1,0)</f>
        <v>#N/A</v>
      </c>
    </row>
    <row r="314" spans="1:20" ht="27" x14ac:dyDescent="0.25">
      <c r="A314" s="58" t="str">
        <f>IF(ISNUMBER(FIND("TWIS",E314)),VLOOKUP(SUBSTITUTE(E314,"TWIS","IWIS"),[1]CIFX_ECSG清單!A:B,2,0),IF(AND(ISNUMBER(FIND("T",LEFT(E314,2))),IF(LEN(E314)-LEN(SUBSTITUTE(E314,"T",""))&gt;1,FALSE,TRUE)),VLOOKUP(SUBSTITUTE(E314,"T",""),[1]CIFX_ECSG清單!A:B,2,0),VLOOKUP(E314,[1]CIFX_ECSG清單!A:B,2,0)))</f>
        <v>PROD</v>
      </c>
      <c r="B314" s="58" t="str">
        <f>_xlfn.IFNA(_xlfn.IFNA(VLOOKUP(E314,[1]PGMTRX!B:J,9,0),VLOOKUP(E314,[2]新服務功能!H:I,2,0)),VLOOKUP(E314,[1]CIFX_ECSG清單!A:B,2,0))</f>
        <v>新世代分行系統(NBS)</v>
      </c>
      <c r="C314" s="58" t="str">
        <f>IF(_xlfn.IFNA(VLOOKUP(E314,[1]新服務功能!H:H,1,0),"舊服務")&lt;&gt;"舊服務","新服務","舊服務")</f>
        <v>舊服務</v>
      </c>
      <c r="D314" s="58" t="s">
        <v>2371</v>
      </c>
      <c r="E314" s="41" t="s">
        <v>2454</v>
      </c>
      <c r="F314" s="41" t="s">
        <v>2456</v>
      </c>
      <c r="G314" s="41" t="s">
        <v>761</v>
      </c>
      <c r="H314" s="59">
        <v>79</v>
      </c>
      <c r="I314" s="62" t="s">
        <v>2370</v>
      </c>
      <c r="J314" s="41" t="s">
        <v>631</v>
      </c>
      <c r="K314" s="60" t="s">
        <v>2492</v>
      </c>
      <c r="L314" s="41" t="s">
        <v>898</v>
      </c>
      <c r="M314" s="41">
        <v>11</v>
      </c>
      <c r="N314" s="42" t="s">
        <v>2375</v>
      </c>
      <c r="O314" s="42" t="s">
        <v>125</v>
      </c>
      <c r="P314" s="42"/>
      <c r="R314" s="41"/>
      <c r="S314" s="41" t="s">
        <v>634</v>
      </c>
      <c r="T314" s="41" t="str">
        <f>VLOOKUP(O314,全欄位查詢回傳參數!F:F,1,0)</f>
        <v>mobilePhoneNumberForSmsTrade</v>
      </c>
    </row>
    <row r="315" spans="1:20" ht="27" x14ac:dyDescent="0.25">
      <c r="A315" s="58" t="str">
        <f>IF(ISNUMBER(FIND("TWIS",E315)),VLOOKUP(SUBSTITUTE(E315,"TWIS","IWIS"),[1]CIFX_ECSG清單!A:B,2,0),IF(AND(ISNUMBER(FIND("T",LEFT(E315,2))),IF(LEN(E315)-LEN(SUBSTITUTE(E315,"T",""))&gt;1,FALSE,TRUE)),VLOOKUP(SUBSTITUTE(E315,"T",""),[1]CIFX_ECSG清單!A:B,2,0),VLOOKUP(E315,[1]CIFX_ECSG清單!A:B,2,0)))</f>
        <v>PROD</v>
      </c>
      <c r="B315" s="58" t="str">
        <f>_xlfn.IFNA(_xlfn.IFNA(VLOOKUP(E315,[1]PGMTRX!B:J,9,0),VLOOKUP(E315,[2]新服務功能!H:I,2,0)),VLOOKUP(E315,[1]CIFX_ECSG清單!A:B,2,0))</f>
        <v>新世代分行系統(NBS)</v>
      </c>
      <c r="C315" s="58" t="str">
        <f>IF(_xlfn.IFNA(VLOOKUP(E315,[1]新服務功能!H:H,1,0),"舊服務")&lt;&gt;"舊服務","新服務","舊服務")</f>
        <v>舊服務</v>
      </c>
      <c r="D315" s="58" t="s">
        <v>2371</v>
      </c>
      <c r="E315" s="41" t="s">
        <v>2454</v>
      </c>
      <c r="F315" s="41" t="s">
        <v>2456</v>
      </c>
      <c r="G315" s="41" t="s">
        <v>761</v>
      </c>
      <c r="H315" s="59">
        <v>80</v>
      </c>
      <c r="I315" s="62" t="s">
        <v>744</v>
      </c>
      <c r="J315" s="41" t="s">
        <v>899</v>
      </c>
      <c r="K315" s="60" t="s">
        <v>2493</v>
      </c>
      <c r="L315" s="41" t="s">
        <v>2494</v>
      </c>
      <c r="M315" s="41">
        <v>5</v>
      </c>
      <c r="N315" s="42" t="s">
        <v>2375</v>
      </c>
      <c r="O315" s="42" t="s">
        <v>2347</v>
      </c>
      <c r="P315" s="42"/>
      <c r="Q315" s="41" t="s">
        <v>3022</v>
      </c>
      <c r="R315" s="41"/>
      <c r="S315" s="63" t="s">
        <v>484</v>
      </c>
      <c r="T315" s="41" t="str">
        <f>VLOOKUP(O315,全欄位查詢回傳參數!F:F,1,0)</f>
        <v>electronicBankingSpecialServices</v>
      </c>
    </row>
    <row r="316" spans="1:20" hidden="1" x14ac:dyDescent="0.25">
      <c r="A316" s="58" t="str">
        <f>IF(ISNUMBER(FIND("TWIS",E316)),VLOOKUP(SUBSTITUTE(E316,"TWIS","IWIS"),[1]CIFX_ECSG清單!A:B,2,0),IF(AND(ISNUMBER(FIND("T",LEFT(E316,2))),IF(LEN(E316)-LEN(SUBSTITUTE(E316,"T",""))&gt;1,FALSE,TRUE)),VLOOKUP(SUBSTITUTE(E316,"T",""),[1]CIFX_ECSG清單!A:B,2,0),VLOOKUP(E316,[1]CIFX_ECSG清單!A:B,2,0)))</f>
        <v>PROD</v>
      </c>
      <c r="B316" s="58" t="str">
        <f>_xlfn.IFNA(_xlfn.IFNA(VLOOKUP(E316,[1]PGMTRX!B:J,9,0),VLOOKUP(E316,[2]新服務功能!H:I,2,0)),VLOOKUP(E316,[1]CIFX_ECSG清單!A:B,2,0))</f>
        <v>新世代分行系統(NBS)</v>
      </c>
      <c r="C316" s="58" t="str">
        <f>IF(_xlfn.IFNA(VLOOKUP(E316,[1]新服務功能!H:H,1,0),"舊服務")&lt;&gt;"舊服務","新服務","舊服務")</f>
        <v>舊服務</v>
      </c>
      <c r="D316" s="58" t="s">
        <v>2371</v>
      </c>
      <c r="E316" s="41" t="s">
        <v>901</v>
      </c>
      <c r="F316" s="41" t="s">
        <v>902</v>
      </c>
      <c r="G316" s="41" t="s">
        <v>3023</v>
      </c>
      <c r="H316" s="59">
        <v>1</v>
      </c>
      <c r="I316" s="62" t="s">
        <v>3024</v>
      </c>
      <c r="J316" s="41" t="s">
        <v>434</v>
      </c>
      <c r="K316" s="60" t="s">
        <v>2497</v>
      </c>
      <c r="L316" s="41" t="s">
        <v>2625</v>
      </c>
      <c r="M316" s="41">
        <v>10</v>
      </c>
      <c r="N316" s="42" t="s">
        <v>2375</v>
      </c>
      <c r="O316" s="42" t="s">
        <v>123</v>
      </c>
      <c r="P316" s="42"/>
      <c r="Q316" s="41" t="s">
        <v>2417</v>
      </c>
      <c r="R316" s="41"/>
      <c r="S316" s="41" t="s">
        <v>274</v>
      </c>
      <c r="T316" s="41"/>
    </row>
    <row r="317" spans="1:20" hidden="1" x14ac:dyDescent="0.25">
      <c r="A317" s="58" t="str">
        <f>IF(ISNUMBER(FIND("TWIS",E317)),VLOOKUP(SUBSTITUTE(E317,"TWIS","IWIS"),[1]CIFX_ECSG清單!A:B,2,0),IF(AND(ISNUMBER(FIND("T",LEFT(E317,2))),IF(LEN(E317)-LEN(SUBSTITUTE(E317,"T",""))&gt;1,FALSE,TRUE)),VLOOKUP(SUBSTITUTE(E317,"T",""),[1]CIFX_ECSG清單!A:B,2,0),VLOOKUP(E317,[1]CIFX_ECSG清單!A:B,2,0)))</f>
        <v>PROD</v>
      </c>
      <c r="B317" s="58" t="str">
        <f>_xlfn.IFNA(_xlfn.IFNA(VLOOKUP(E317,[1]PGMTRX!B:J,9,0),VLOOKUP(E317,[2]新服務功能!H:I,2,0)),VLOOKUP(E317,[1]CIFX_ECSG清單!A:B,2,0))</f>
        <v>新世代分行系統(NBS)</v>
      </c>
      <c r="C317" s="58" t="str">
        <f>IF(_xlfn.IFNA(VLOOKUP(E317,[1]新服務功能!H:H,1,0),"舊服務")&lt;&gt;"舊服務","新服務","舊服務")</f>
        <v>舊服務</v>
      </c>
      <c r="D317" s="58" t="s">
        <v>2371</v>
      </c>
      <c r="E317" s="41" t="s">
        <v>2495</v>
      </c>
      <c r="F317" s="41" t="s">
        <v>902</v>
      </c>
      <c r="G317" s="41" t="s">
        <v>3023</v>
      </c>
      <c r="H317" s="59">
        <v>2</v>
      </c>
      <c r="I317" s="62" t="s">
        <v>2579</v>
      </c>
      <c r="J317" s="41" t="s">
        <v>436</v>
      </c>
      <c r="K317" s="68" t="s">
        <v>353</v>
      </c>
      <c r="L317" s="41" t="s">
        <v>3025</v>
      </c>
      <c r="M317" s="41">
        <v>8</v>
      </c>
      <c r="N317" s="42" t="s">
        <v>2472</v>
      </c>
      <c r="O317" s="42" t="s">
        <v>49</v>
      </c>
      <c r="P317" s="42"/>
      <c r="Q317" s="41" t="s">
        <v>2449</v>
      </c>
      <c r="R317" s="41"/>
      <c r="S317" s="41" t="s">
        <v>356</v>
      </c>
      <c r="T317" s="41"/>
    </row>
    <row r="318" spans="1:20" hidden="1" x14ac:dyDescent="0.25">
      <c r="A318" s="58" t="str">
        <f>IF(ISNUMBER(FIND("TWIS",E318)),VLOOKUP(SUBSTITUTE(E318,"TWIS","IWIS"),[1]CIFX_ECSG清單!A:B,2,0),IF(AND(ISNUMBER(FIND("T",LEFT(E318,2))),IF(LEN(E318)-LEN(SUBSTITUTE(E318,"T",""))&gt;1,FALSE,TRUE)),VLOOKUP(SUBSTITUTE(E318,"T",""),[1]CIFX_ECSG清單!A:B,2,0),VLOOKUP(E318,[1]CIFX_ECSG清單!A:B,2,0)))</f>
        <v>PROD</v>
      </c>
      <c r="B318" s="58" t="str">
        <f>_xlfn.IFNA(_xlfn.IFNA(VLOOKUP(E318,[1]PGMTRX!B:J,9,0),VLOOKUP(E318,[2]新服務功能!H:I,2,0)),VLOOKUP(E318,[1]CIFX_ECSG清單!A:B,2,0))</f>
        <v>新世代分行系統(NBS)</v>
      </c>
      <c r="C318" s="58" t="str">
        <f>IF(_xlfn.IFNA(VLOOKUP(E318,[1]新服務功能!H:H,1,0),"舊服務")&lt;&gt;"舊服務","新服務","舊服務")</f>
        <v>舊服務</v>
      </c>
      <c r="D318" s="58" t="s">
        <v>2369</v>
      </c>
      <c r="E318" s="41" t="s">
        <v>2495</v>
      </c>
      <c r="F318" s="41" t="s">
        <v>902</v>
      </c>
      <c r="G318" s="41" t="s">
        <v>3023</v>
      </c>
      <c r="H318" s="59">
        <v>3</v>
      </c>
      <c r="I318" s="62" t="s">
        <v>2579</v>
      </c>
      <c r="J318" s="41" t="s">
        <v>932</v>
      </c>
      <c r="K318" s="60" t="s">
        <v>2606</v>
      </c>
      <c r="L318" s="41" t="s">
        <v>2608</v>
      </c>
      <c r="M318" s="41">
        <v>13</v>
      </c>
      <c r="N318" s="42" t="s">
        <v>2375</v>
      </c>
      <c r="O318" s="42" t="s">
        <v>2765</v>
      </c>
      <c r="P318" s="42"/>
      <c r="Q318" s="41" t="s">
        <v>3026</v>
      </c>
      <c r="R318" s="41"/>
      <c r="S318" s="41"/>
      <c r="T318" s="41"/>
    </row>
    <row r="319" spans="1:20" x14ac:dyDescent="0.25">
      <c r="A319" s="58" t="str">
        <f>IF(ISNUMBER(FIND("TWIS",E319)),VLOOKUP(SUBSTITUTE(E319,"TWIS","IWIS"),[1]CIFX_ECSG清單!A:B,2,0),IF(AND(ISNUMBER(FIND("T",LEFT(E319,2))),IF(LEN(E319)-LEN(SUBSTITUTE(E319,"T",""))&gt;1,FALSE,TRUE)),VLOOKUP(SUBSTITUTE(E319,"T",""),[1]CIFX_ECSG清單!A:B,2,0),VLOOKUP(E319,[1]CIFX_ECSG清單!A:B,2,0)))</f>
        <v>PROD</v>
      </c>
      <c r="B319" s="58" t="str">
        <f>_xlfn.IFNA(_xlfn.IFNA(VLOOKUP(E319,[1]PGMTRX!B:J,9,0),VLOOKUP(E319,[2]新服務功能!H:I,2,0)),VLOOKUP(E319,[1]CIFX_ECSG清單!A:B,2,0))</f>
        <v>新世代分行系統(NBS)</v>
      </c>
      <c r="C319" s="58" t="str">
        <f>IF(_xlfn.IFNA(VLOOKUP(E319,[1]新服務功能!H:H,1,0),"舊服務")&lt;&gt;"舊服務","新服務","舊服務")</f>
        <v>舊服務</v>
      </c>
      <c r="D319" s="58" t="s">
        <v>2371</v>
      </c>
      <c r="E319" s="41" t="s">
        <v>2495</v>
      </c>
      <c r="F319" s="41" t="s">
        <v>902</v>
      </c>
      <c r="G319" s="41" t="s">
        <v>2496</v>
      </c>
      <c r="H319" s="59">
        <v>1</v>
      </c>
      <c r="I319" s="62" t="s">
        <v>2370</v>
      </c>
      <c r="J319" s="41" t="s">
        <v>434</v>
      </c>
      <c r="K319" s="60" t="s">
        <v>2497</v>
      </c>
      <c r="L319" s="41" t="s">
        <v>903</v>
      </c>
      <c r="M319" s="41">
        <v>10</v>
      </c>
      <c r="N319" s="42" t="s">
        <v>2375</v>
      </c>
      <c r="O319" s="42" t="s">
        <v>123</v>
      </c>
      <c r="P319" s="42"/>
      <c r="Q319" s="41" t="s">
        <v>2417</v>
      </c>
      <c r="R319" s="41"/>
      <c r="S319" s="41" t="s">
        <v>274</v>
      </c>
      <c r="T319" s="41" t="str">
        <f>VLOOKUP(O319,全欄位查詢回傳參數!F:F,1,0)</f>
        <v>customerCirciKey</v>
      </c>
    </row>
    <row r="320" spans="1:20" x14ac:dyDescent="0.25">
      <c r="A320" s="58" t="str">
        <f>IF(ISNUMBER(FIND("TWIS",E320)),VLOOKUP(SUBSTITUTE(E320,"TWIS","IWIS"),[1]CIFX_ECSG清單!A:B,2,0),IF(AND(ISNUMBER(FIND("T",LEFT(E320,2))),IF(LEN(E320)-LEN(SUBSTITUTE(E320,"T",""))&gt;1,FALSE,TRUE)),VLOOKUP(SUBSTITUTE(E320,"T",""),[1]CIFX_ECSG清單!A:B,2,0),VLOOKUP(E320,[1]CIFX_ECSG清單!A:B,2,0)))</f>
        <v>PROD</v>
      </c>
      <c r="B320" s="58" t="str">
        <f>_xlfn.IFNA(_xlfn.IFNA(VLOOKUP(E320,[1]PGMTRX!B:J,9,0),VLOOKUP(E320,[2]新服務功能!H:I,2,0)),VLOOKUP(E320,[1]CIFX_ECSG清單!A:B,2,0))</f>
        <v>新世代分行系統(NBS)</v>
      </c>
      <c r="C320" s="58" t="str">
        <f>IF(_xlfn.IFNA(VLOOKUP(E320,[1]新服務功能!H:H,1,0),"舊服務")&lt;&gt;"舊服務","新服務","舊服務")</f>
        <v>舊服務</v>
      </c>
      <c r="D320" s="58" t="s">
        <v>2371</v>
      </c>
      <c r="E320" s="41" t="s">
        <v>2495</v>
      </c>
      <c r="F320" s="41" t="s">
        <v>902</v>
      </c>
      <c r="G320" s="41" t="s">
        <v>2496</v>
      </c>
      <c r="H320" s="59">
        <v>2</v>
      </c>
      <c r="I320" s="62" t="s">
        <v>2370</v>
      </c>
      <c r="J320" s="41" t="s">
        <v>436</v>
      </c>
      <c r="K320" s="68" t="s">
        <v>353</v>
      </c>
      <c r="L320" s="41" t="s">
        <v>904</v>
      </c>
      <c r="M320" s="41">
        <v>8</v>
      </c>
      <c r="N320" s="42" t="s">
        <v>2472</v>
      </c>
      <c r="O320" s="42" t="s">
        <v>49</v>
      </c>
      <c r="P320" s="42"/>
      <c r="Q320" s="41" t="s">
        <v>2449</v>
      </c>
      <c r="R320" s="41"/>
      <c r="S320" s="41" t="s">
        <v>356</v>
      </c>
      <c r="T320" s="41" t="str">
        <f>VLOOKUP(O320,全欄位查詢回傳參數!F:F,1,0)</f>
        <v>birthday</v>
      </c>
    </row>
    <row r="321" spans="1:20" x14ac:dyDescent="0.25">
      <c r="A321" s="58" t="str">
        <f>IF(ISNUMBER(FIND("TWIS",E321)),VLOOKUP(SUBSTITUTE(E321,"TWIS","IWIS"),[1]CIFX_ECSG清單!A:B,2,0),IF(AND(ISNUMBER(FIND("T",LEFT(E321,2))),IF(LEN(E321)-LEN(SUBSTITUTE(E321,"T",""))&gt;1,FALSE,TRUE)),VLOOKUP(SUBSTITUTE(E321,"T",""),[1]CIFX_ECSG清單!A:B,2,0),VLOOKUP(E321,[1]CIFX_ECSG清單!A:B,2,0)))</f>
        <v>PROD</v>
      </c>
      <c r="B321" s="58" t="str">
        <f>_xlfn.IFNA(_xlfn.IFNA(VLOOKUP(E321,[1]PGMTRX!B:J,9,0),VLOOKUP(E321,[2]新服務功能!H:I,2,0)),VLOOKUP(E321,[1]CIFX_ECSG清單!A:B,2,0))</f>
        <v>新世代分行系統(NBS)</v>
      </c>
      <c r="C321" s="58" t="str">
        <f>IF(_xlfn.IFNA(VLOOKUP(E321,[1]新服務功能!H:H,1,0),"舊服務")&lt;&gt;"舊服務","新服務","舊服務")</f>
        <v>舊服務</v>
      </c>
      <c r="D321" s="58" t="s">
        <v>2371</v>
      </c>
      <c r="E321" s="41" t="s">
        <v>2495</v>
      </c>
      <c r="F321" s="41" t="s">
        <v>902</v>
      </c>
      <c r="G321" s="41" t="s">
        <v>2496</v>
      </c>
      <c r="H321" s="59">
        <v>3</v>
      </c>
      <c r="I321" s="62" t="s">
        <v>2370</v>
      </c>
      <c r="J321" s="41" t="s">
        <v>358</v>
      </c>
      <c r="K321" s="41" t="s">
        <v>358</v>
      </c>
      <c r="L321" s="41" t="s">
        <v>905</v>
      </c>
      <c r="M321" s="41">
        <v>80</v>
      </c>
      <c r="N321" s="42" t="s">
        <v>2375</v>
      </c>
      <c r="O321" s="42" t="s">
        <v>47</v>
      </c>
      <c r="P321" s="42"/>
      <c r="Q321" s="41" t="s">
        <v>2397</v>
      </c>
      <c r="R321" s="41"/>
      <c r="S321" s="41" t="s">
        <v>361</v>
      </c>
      <c r="T321" s="41" t="str">
        <f>VLOOKUP(O321,全欄位查詢回傳參數!F:F,1,0)</f>
        <v>customerName</v>
      </c>
    </row>
    <row r="322" spans="1:20" ht="108" x14ac:dyDescent="0.25">
      <c r="A322" s="58" t="str">
        <f>IF(ISNUMBER(FIND("TWIS",E322)),VLOOKUP(SUBSTITUTE(E322,"TWIS","IWIS"),[1]CIFX_ECSG清單!A:B,2,0),IF(AND(ISNUMBER(FIND("T",LEFT(E322,2))),IF(LEN(E322)-LEN(SUBSTITUTE(E322,"T",""))&gt;1,FALSE,TRUE)),VLOOKUP(SUBSTITUTE(E322,"T",""),[1]CIFX_ECSG清單!A:B,2,0),VLOOKUP(E322,[1]CIFX_ECSG清單!A:B,2,0)))</f>
        <v>PROD</v>
      </c>
      <c r="B322" s="58" t="str">
        <f>_xlfn.IFNA(_xlfn.IFNA(VLOOKUP(E322,[1]PGMTRX!B:J,9,0),VLOOKUP(E322,[2]新服務功能!H:I,2,0)),VLOOKUP(E322,[1]CIFX_ECSG清單!A:B,2,0))</f>
        <v>新世代分行系統(NBS)</v>
      </c>
      <c r="C322" s="58" t="str">
        <f>IF(_xlfn.IFNA(VLOOKUP(E322,[1]新服務功能!H:H,1,0),"舊服務")&lt;&gt;"舊服務","新服務","舊服務")</f>
        <v>舊服務</v>
      </c>
      <c r="D322" s="58" t="s">
        <v>2371</v>
      </c>
      <c r="E322" s="41" t="s">
        <v>2495</v>
      </c>
      <c r="F322" s="41" t="s">
        <v>902</v>
      </c>
      <c r="G322" s="41" t="s">
        <v>2496</v>
      </c>
      <c r="H322" s="59">
        <v>4</v>
      </c>
      <c r="I322" s="62" t="s">
        <v>2370</v>
      </c>
      <c r="J322" s="41" t="s">
        <v>906</v>
      </c>
      <c r="K322" s="60" t="s">
        <v>2468</v>
      </c>
      <c r="L322" s="41" t="s">
        <v>907</v>
      </c>
      <c r="M322" s="41">
        <v>1</v>
      </c>
      <c r="N322" s="42" t="s">
        <v>2375</v>
      </c>
      <c r="O322" s="42" t="s">
        <v>206</v>
      </c>
      <c r="P322" s="42"/>
      <c r="Q322" s="41" t="s">
        <v>2989</v>
      </c>
      <c r="R322" s="61" t="s">
        <v>3027</v>
      </c>
      <c r="S322" s="41" t="s">
        <v>835</v>
      </c>
      <c r="T322" s="41" t="str">
        <f>VLOOKUP(O322,全欄位查詢回傳參數!F:F,1,0)</f>
        <v>grownUpGuardianship</v>
      </c>
    </row>
    <row r="323" spans="1:20" ht="27" hidden="1" x14ac:dyDescent="0.25">
      <c r="A323" s="58" t="str">
        <f>IF(ISNUMBER(FIND("TWIS",E323)),VLOOKUP(SUBSTITUTE(E323,"TWIS","IWIS"),[1]CIFX_ECSG清單!A:B,2,0),IF(AND(ISNUMBER(FIND("T",LEFT(E323,2))),IF(LEN(E323)-LEN(SUBSTITUTE(E323,"T",""))&gt;1,FALSE,TRUE)),VLOOKUP(SUBSTITUTE(E323,"T",""),[1]CIFX_ECSG清單!A:B,2,0),VLOOKUP(E323,[1]CIFX_ECSG清單!A:B,2,0)))</f>
        <v>PROD</v>
      </c>
      <c r="B323" s="58" t="str">
        <f>_xlfn.IFNA(_xlfn.IFNA(VLOOKUP(E323,[1]PGMTRX!B:J,9,0),VLOOKUP(E323,[2]新服務功能!H:I,2,0)),VLOOKUP(E323,[1]CIFX_ECSG清單!A:B,2,0))</f>
        <v>新世代分行系統(NBS)</v>
      </c>
      <c r="C323" s="58" t="str">
        <f>IF(_xlfn.IFNA(VLOOKUP(E323,[1]新服務功能!H:H,1,0),"舊服務")&lt;&gt;"舊服務","新服務","舊服務")</f>
        <v>舊服務</v>
      </c>
      <c r="D323" s="58" t="s">
        <v>2371</v>
      </c>
      <c r="E323" s="41" t="s">
        <v>2495</v>
      </c>
      <c r="F323" s="41" t="s">
        <v>902</v>
      </c>
      <c r="G323" s="41" t="s">
        <v>2496</v>
      </c>
      <c r="H323" s="59">
        <v>5</v>
      </c>
      <c r="I323" s="62" t="s">
        <v>2370</v>
      </c>
      <c r="J323" s="41" t="s">
        <v>908</v>
      </c>
      <c r="K323" s="41" t="s">
        <v>908</v>
      </c>
      <c r="L323" s="41" t="s">
        <v>909</v>
      </c>
      <c r="M323" s="41">
        <v>1</v>
      </c>
      <c r="N323" s="42" t="s">
        <v>2375</v>
      </c>
      <c r="O323" s="42" t="s">
        <v>2348</v>
      </c>
      <c r="P323" s="42"/>
      <c r="Q323" s="41" t="s">
        <v>2989</v>
      </c>
      <c r="R323" s="61" t="s">
        <v>2486</v>
      </c>
      <c r="S323" s="41"/>
      <c r="T323" s="41" t="e">
        <f>VLOOKUP(O323,全欄位查詢回傳參數!F:F,1,0)</f>
        <v>#N/A</v>
      </c>
    </row>
    <row r="324" spans="1:20" ht="40.5" hidden="1" x14ac:dyDescent="0.25">
      <c r="A324" s="58" t="str">
        <f>IF(ISNUMBER(FIND("TWIS",E324)),VLOOKUP(SUBSTITUTE(E324,"TWIS","IWIS"),[1]CIFX_ECSG清單!A:B,2,0),IF(AND(ISNUMBER(FIND("T",LEFT(E324,2))),IF(LEN(E324)-LEN(SUBSTITUTE(E324,"T",""))&gt;1,FALSE,TRUE)),VLOOKUP(SUBSTITUTE(E324,"T",""),[1]CIFX_ECSG清單!A:B,2,0),VLOOKUP(E324,[1]CIFX_ECSG清單!A:B,2,0)))</f>
        <v>PROD</v>
      </c>
      <c r="B324" s="58" t="str">
        <f>_xlfn.IFNA(_xlfn.IFNA(VLOOKUP(E324,[1]PGMTRX!B:J,9,0),VLOOKUP(E324,[2]新服務功能!H:I,2,0)),VLOOKUP(E324,[1]CIFX_ECSG清單!A:B,2,0))</f>
        <v>新世代分行系統(NBS)</v>
      </c>
      <c r="C324" s="58" t="str">
        <f>IF(_xlfn.IFNA(VLOOKUP(E324,[1]新服務功能!H:H,1,0),"舊服務")&lt;&gt;"舊服務","新服務","舊服務")</f>
        <v>舊服務</v>
      </c>
      <c r="D324" s="58" t="s">
        <v>2371</v>
      </c>
      <c r="E324" s="41" t="s">
        <v>2495</v>
      </c>
      <c r="F324" s="41" t="s">
        <v>902</v>
      </c>
      <c r="G324" s="41" t="s">
        <v>2496</v>
      </c>
      <c r="H324" s="59">
        <v>6</v>
      </c>
      <c r="I324" s="62" t="s">
        <v>2370</v>
      </c>
      <c r="J324" s="41" t="s">
        <v>910</v>
      </c>
      <c r="K324" s="41" t="s">
        <v>910</v>
      </c>
      <c r="L324" s="41" t="s">
        <v>911</v>
      </c>
      <c r="M324" s="41">
        <v>1</v>
      </c>
      <c r="N324" s="42" t="s">
        <v>2375</v>
      </c>
      <c r="O324" s="42" t="s">
        <v>2356</v>
      </c>
      <c r="P324" s="42"/>
      <c r="Q324" s="41" t="s">
        <v>2989</v>
      </c>
      <c r="R324" s="61" t="s">
        <v>2498</v>
      </c>
      <c r="S324" s="41"/>
      <c r="T324" s="41" t="e">
        <f>VLOOKUP(O324,全欄位查詢回傳參數!F:F,1,0)</f>
        <v>#N/A</v>
      </c>
    </row>
    <row r="325" spans="1:20" ht="40.5" hidden="1" x14ac:dyDescent="0.25">
      <c r="A325" s="58" t="str">
        <f>IF(ISNUMBER(FIND("TWIS",E325)),VLOOKUP(SUBSTITUTE(E325,"TWIS","IWIS"),[1]CIFX_ECSG清單!A:B,2,0),IF(AND(ISNUMBER(FIND("T",LEFT(E325,2))),IF(LEN(E325)-LEN(SUBSTITUTE(E325,"T",""))&gt;1,FALSE,TRUE)),VLOOKUP(SUBSTITUTE(E325,"T",""),[1]CIFX_ECSG清單!A:B,2,0),VLOOKUP(E325,[1]CIFX_ECSG清單!A:B,2,0)))</f>
        <v>PROD</v>
      </c>
      <c r="B325" s="58" t="str">
        <f>_xlfn.IFNA(_xlfn.IFNA(VLOOKUP(E325,[1]PGMTRX!B:J,9,0),VLOOKUP(E325,[2]新服務功能!H:I,2,0)),VLOOKUP(E325,[1]CIFX_ECSG清單!A:B,2,0))</f>
        <v>新世代分行系統(NBS)</v>
      </c>
      <c r="C325" s="58" t="str">
        <f>IF(_xlfn.IFNA(VLOOKUP(E325,[1]新服務功能!H:H,1,0),"舊服務")&lt;&gt;"舊服務","新服務","舊服務")</f>
        <v>舊服務</v>
      </c>
      <c r="D325" s="58" t="s">
        <v>2371</v>
      </c>
      <c r="E325" s="41" t="s">
        <v>2495</v>
      </c>
      <c r="F325" s="41" t="s">
        <v>2499</v>
      </c>
      <c r="G325" s="41" t="s">
        <v>2496</v>
      </c>
      <c r="H325" s="59">
        <v>7</v>
      </c>
      <c r="I325" s="62" t="s">
        <v>2370</v>
      </c>
      <c r="J325" s="41" t="s">
        <v>912</v>
      </c>
      <c r="K325" s="41" t="s">
        <v>2500</v>
      </c>
      <c r="L325" s="41" t="s">
        <v>913</v>
      </c>
      <c r="M325" s="41">
        <v>1</v>
      </c>
      <c r="N325" s="42" t="s">
        <v>2375</v>
      </c>
      <c r="O325" s="47" t="s">
        <v>3028</v>
      </c>
      <c r="P325" s="47"/>
      <c r="Q325" s="41" t="s">
        <v>2989</v>
      </c>
      <c r="R325" s="61" t="s">
        <v>3029</v>
      </c>
      <c r="S325" s="41"/>
      <c r="T325" s="41" t="e">
        <f>VLOOKUP(O325,全欄位查詢回傳參數!F:F,1,0)</f>
        <v>#N/A</v>
      </c>
    </row>
    <row r="326" spans="1:20" hidden="1" x14ac:dyDescent="0.25">
      <c r="A326" s="58" t="str">
        <f>IF(ISNUMBER(FIND("TWIS",E326)),VLOOKUP(SUBSTITUTE(E326,"TWIS","IWIS"),[1]CIFX_ECSG清單!A:B,2,0),IF(AND(ISNUMBER(FIND("T",LEFT(E326,2))),IF(LEN(E326)-LEN(SUBSTITUTE(E326,"T",""))&gt;1,FALSE,TRUE)),VLOOKUP(SUBSTITUTE(E326,"T",""),[1]CIFX_ECSG清單!A:B,2,0),VLOOKUP(E326,[1]CIFX_ECSG清單!A:B,2,0)))</f>
        <v>PROD</v>
      </c>
      <c r="B326" s="58" t="str">
        <f>_xlfn.IFNA(_xlfn.IFNA(VLOOKUP(E326,[1]PGMTRX!B:J,9,0),VLOOKUP(E326,[2]新服務功能!H:I,2,0)),VLOOKUP(E326,[1]CIFX_ECSG清單!A:B,2,0))</f>
        <v>新世代分行系統(NBS)</v>
      </c>
      <c r="C326" s="58" t="str">
        <f>IF(_xlfn.IFNA(VLOOKUP(E326,[1]新服務功能!H:H,1,0),"舊服務")&lt;&gt;"舊服務","新服務","舊服務")</f>
        <v>舊服務</v>
      </c>
      <c r="D326" s="58" t="s">
        <v>2371</v>
      </c>
      <c r="E326" s="41" t="s">
        <v>2501</v>
      </c>
      <c r="F326" s="41" t="s">
        <v>2502</v>
      </c>
      <c r="G326" s="41" t="s">
        <v>3030</v>
      </c>
      <c r="H326" s="59">
        <v>1</v>
      </c>
      <c r="I326" s="62" t="s">
        <v>3031</v>
      </c>
      <c r="J326" s="41" t="s">
        <v>434</v>
      </c>
      <c r="K326" s="60" t="s">
        <v>2497</v>
      </c>
      <c r="L326" s="41" t="s">
        <v>2625</v>
      </c>
      <c r="M326" s="41">
        <v>10</v>
      </c>
      <c r="N326" s="42" t="s">
        <v>2375</v>
      </c>
      <c r="O326" s="42" t="s">
        <v>123</v>
      </c>
      <c r="P326" s="42"/>
      <c r="Q326" s="41" t="s">
        <v>2417</v>
      </c>
      <c r="R326" s="41"/>
      <c r="S326" s="41" t="s">
        <v>274</v>
      </c>
      <c r="T326" s="41"/>
    </row>
    <row r="327" spans="1:20" hidden="1" x14ac:dyDescent="0.25">
      <c r="A327" s="58" t="str">
        <f>IF(ISNUMBER(FIND("TWIS",E327)),VLOOKUP(SUBSTITUTE(E327,"TWIS","IWIS"),[1]CIFX_ECSG清單!A:B,2,0),IF(AND(ISNUMBER(FIND("T",LEFT(E327,2))),IF(LEN(E327)-LEN(SUBSTITUTE(E327,"T",""))&gt;1,FALSE,TRUE)),VLOOKUP(SUBSTITUTE(E327,"T",""),[1]CIFX_ECSG清單!A:B,2,0),VLOOKUP(E327,[1]CIFX_ECSG清單!A:B,2,0)))</f>
        <v>PROD</v>
      </c>
      <c r="B327" s="58" t="str">
        <f>_xlfn.IFNA(_xlfn.IFNA(VLOOKUP(E327,[1]PGMTRX!B:J,9,0),VLOOKUP(E327,[2]新服務功能!H:I,2,0)),VLOOKUP(E327,[1]CIFX_ECSG清單!A:B,2,0))</f>
        <v>新世代分行系統(NBS)</v>
      </c>
      <c r="C327" s="58" t="str">
        <f>IF(_xlfn.IFNA(VLOOKUP(E327,[1]新服務功能!H:H,1,0),"舊服務")&lt;&gt;"舊服務","新服務","舊服務")</f>
        <v>舊服務</v>
      </c>
      <c r="D327" s="58" t="s">
        <v>3032</v>
      </c>
      <c r="E327" s="41" t="s">
        <v>3033</v>
      </c>
      <c r="F327" s="41" t="s">
        <v>3034</v>
      </c>
      <c r="G327" s="41" t="s">
        <v>3035</v>
      </c>
      <c r="H327" s="59">
        <v>2</v>
      </c>
      <c r="I327" s="62" t="s">
        <v>3031</v>
      </c>
      <c r="J327" s="41" t="s">
        <v>3036</v>
      </c>
      <c r="K327" s="60" t="s">
        <v>353</v>
      </c>
      <c r="L327" s="41" t="s">
        <v>3025</v>
      </c>
      <c r="M327" s="41">
        <v>8</v>
      </c>
      <c r="N327" s="42" t="s">
        <v>3013</v>
      </c>
      <c r="O327" s="41" t="s">
        <v>3037</v>
      </c>
      <c r="Q327" s="41" t="s">
        <v>3038</v>
      </c>
      <c r="R327" s="41"/>
      <c r="S327" s="41" t="s">
        <v>356</v>
      </c>
      <c r="T327" s="41"/>
    </row>
    <row r="328" spans="1:20" hidden="1" x14ac:dyDescent="0.25">
      <c r="A328" s="58" t="str">
        <f>IF(ISNUMBER(FIND("TWIS",E328)),VLOOKUP(SUBSTITUTE(E328,"TWIS","IWIS"),[1]CIFX_ECSG清單!A:B,2,0),IF(AND(ISNUMBER(FIND("T",LEFT(E328,2))),IF(LEN(E328)-LEN(SUBSTITUTE(E328,"T",""))&gt;1,FALSE,TRUE)),VLOOKUP(SUBSTITUTE(E328,"T",""),[1]CIFX_ECSG清單!A:B,2,0),VLOOKUP(E328,[1]CIFX_ECSG清單!A:B,2,0)))</f>
        <v>PROD</v>
      </c>
      <c r="B328" s="58" t="str">
        <f>_xlfn.IFNA(_xlfn.IFNA(VLOOKUP(E328,[1]PGMTRX!B:J,9,0),VLOOKUP(E328,[2]新服務功能!H:I,2,0)),VLOOKUP(E328,[1]CIFX_ECSG清單!A:B,2,0))</f>
        <v>新世代分行系統(NBS)</v>
      </c>
      <c r="C328" s="58" t="str">
        <f>IF(_xlfn.IFNA(VLOOKUP(E328,[1]新服務功能!H:H,1,0),"舊服務")&lt;&gt;"舊服務","新服務","舊服務")</f>
        <v>舊服務</v>
      </c>
      <c r="D328" s="58" t="s">
        <v>3039</v>
      </c>
      <c r="E328" s="41" t="s">
        <v>914</v>
      </c>
      <c r="F328" s="41" t="s">
        <v>3034</v>
      </c>
      <c r="G328" s="41" t="s">
        <v>3040</v>
      </c>
      <c r="H328" s="59">
        <v>3</v>
      </c>
      <c r="I328" s="62" t="s">
        <v>3041</v>
      </c>
      <c r="J328" s="41" t="s">
        <v>932</v>
      </c>
      <c r="K328" s="41" t="s">
        <v>932</v>
      </c>
      <c r="L328" s="41" t="s">
        <v>2608</v>
      </c>
      <c r="M328" s="41">
        <v>13</v>
      </c>
      <c r="N328" s="42" t="s">
        <v>2964</v>
      </c>
      <c r="O328" s="42" t="s">
        <v>3042</v>
      </c>
      <c r="P328" s="42"/>
      <c r="Q328" s="41" t="s">
        <v>3043</v>
      </c>
      <c r="R328" s="41"/>
      <c r="S328" s="41"/>
      <c r="T328" s="41"/>
    </row>
    <row r="329" spans="1:20" hidden="1" x14ac:dyDescent="0.25">
      <c r="A329" s="58" t="str">
        <f>IF(ISNUMBER(FIND("TWIS",E329)),VLOOKUP(SUBSTITUTE(E329,"TWIS","IWIS"),[1]CIFX_ECSG清單!A:B,2,0),IF(AND(ISNUMBER(FIND("T",LEFT(E329,2))),IF(LEN(E329)-LEN(SUBSTITUTE(E329,"T",""))&gt;1,FALSE,TRUE)),VLOOKUP(SUBSTITUTE(E329,"T",""),[1]CIFX_ECSG清單!A:B,2,0),VLOOKUP(E329,[1]CIFX_ECSG清單!A:B,2,0)))</f>
        <v>PROD</v>
      </c>
      <c r="B329" s="58" t="str">
        <f>_xlfn.IFNA(_xlfn.IFNA(VLOOKUP(E329,[1]PGMTRX!B:J,9,0),VLOOKUP(E329,[2]新服務功能!H:I,2,0)),VLOOKUP(E329,[1]CIFX_ECSG清單!A:B,2,0))</f>
        <v>新世代分行系統(NBS)</v>
      </c>
      <c r="C329" s="58" t="str">
        <f>IF(_xlfn.IFNA(VLOOKUP(E329,[1]新服務功能!H:H,1,0),"舊服務")&lt;&gt;"舊服務","新服務","舊服務")</f>
        <v>舊服務</v>
      </c>
      <c r="D329" s="58" t="s">
        <v>3006</v>
      </c>
      <c r="E329" s="41" t="s">
        <v>3033</v>
      </c>
      <c r="F329" s="41" t="s">
        <v>3034</v>
      </c>
      <c r="G329" s="41" t="s">
        <v>3044</v>
      </c>
      <c r="H329" s="59">
        <v>1</v>
      </c>
      <c r="I329" s="62" t="s">
        <v>2958</v>
      </c>
      <c r="J329" s="41" t="s">
        <v>916</v>
      </c>
      <c r="K329" s="41" t="s">
        <v>785</v>
      </c>
      <c r="L329" s="41" t="s">
        <v>917</v>
      </c>
      <c r="M329" s="41">
        <v>2</v>
      </c>
      <c r="N329" s="42" t="s">
        <v>747</v>
      </c>
      <c r="O329" s="42" t="s">
        <v>785</v>
      </c>
      <c r="P329" s="42"/>
      <c r="R329" s="41" t="s">
        <v>3045</v>
      </c>
      <c r="S329" s="41"/>
      <c r="T329" s="41" t="e">
        <f>VLOOKUP(O329,全欄位查詢回傳參數!F:F,1,0)</f>
        <v>#N/A</v>
      </c>
    </row>
    <row r="330" spans="1:20" x14ac:dyDescent="0.25">
      <c r="A330" s="58" t="str">
        <f>IF(ISNUMBER(FIND("TWIS",E330)),VLOOKUP(SUBSTITUTE(E330,"TWIS","IWIS"),[1]CIFX_ECSG清單!A:B,2,0),IF(AND(ISNUMBER(FIND("T",LEFT(E330,2))),IF(LEN(E330)-LEN(SUBSTITUTE(E330,"T",""))&gt;1,FALSE,TRUE)),VLOOKUP(SUBSTITUTE(E330,"T",""),[1]CIFX_ECSG清單!A:B,2,0),VLOOKUP(E330,[1]CIFX_ECSG清單!A:B,2,0)))</f>
        <v>PROD</v>
      </c>
      <c r="B330" s="58" t="str">
        <f>_xlfn.IFNA(_xlfn.IFNA(VLOOKUP(E330,[1]PGMTRX!B:J,9,0),VLOOKUP(E330,[2]新服務功能!H:I,2,0)),VLOOKUP(E330,[1]CIFX_ECSG清單!A:B,2,0))</f>
        <v>新世代分行系統(NBS)</v>
      </c>
      <c r="C330" s="58" t="str">
        <f>IF(_xlfn.IFNA(VLOOKUP(E330,[1]新服務功能!H:H,1,0),"舊服務")&lt;&gt;"舊服務","新服務","舊服務")</f>
        <v>舊服務</v>
      </c>
      <c r="D330" s="58" t="s">
        <v>3039</v>
      </c>
      <c r="E330" s="41" t="s">
        <v>914</v>
      </c>
      <c r="F330" s="41" t="s">
        <v>3034</v>
      </c>
      <c r="G330" s="41" t="s">
        <v>3046</v>
      </c>
      <c r="H330" s="59">
        <v>2</v>
      </c>
      <c r="I330" s="62" t="s">
        <v>2958</v>
      </c>
      <c r="J330" s="41" t="s">
        <v>434</v>
      </c>
      <c r="K330" s="60" t="s">
        <v>3047</v>
      </c>
      <c r="L330" s="41" t="s">
        <v>435</v>
      </c>
      <c r="M330" s="41">
        <v>10</v>
      </c>
      <c r="N330" s="42" t="s">
        <v>2964</v>
      </c>
      <c r="O330" s="42" t="s">
        <v>123</v>
      </c>
      <c r="P330" s="42"/>
      <c r="Q330" s="41" t="s">
        <v>3048</v>
      </c>
      <c r="R330" s="41"/>
      <c r="S330" s="41" t="s">
        <v>274</v>
      </c>
      <c r="T330" s="41" t="str">
        <f>VLOOKUP(O330,全欄位查詢回傳參數!F:F,1,0)</f>
        <v>customerCirciKey</v>
      </c>
    </row>
    <row r="331" spans="1:20" x14ac:dyDescent="0.25">
      <c r="A331" s="58" t="str">
        <f>IF(ISNUMBER(FIND("TWIS",E331)),VLOOKUP(SUBSTITUTE(E331,"TWIS","IWIS"),[1]CIFX_ECSG清單!A:B,2,0),IF(AND(ISNUMBER(FIND("T",LEFT(E331,2))),IF(LEN(E331)-LEN(SUBSTITUTE(E331,"T",""))&gt;1,FALSE,TRUE)),VLOOKUP(SUBSTITUTE(E331,"T",""),[1]CIFX_ECSG清單!A:B,2,0),VLOOKUP(E331,[1]CIFX_ECSG清單!A:B,2,0)))</f>
        <v>PROD</v>
      </c>
      <c r="B331" s="58" t="str">
        <f>_xlfn.IFNA(_xlfn.IFNA(VLOOKUP(E331,[1]PGMTRX!B:J,9,0),VLOOKUP(E331,[2]新服務功能!H:I,2,0)),VLOOKUP(E331,[1]CIFX_ECSG清單!A:B,2,0))</f>
        <v>新世代分行系統(NBS)</v>
      </c>
      <c r="C331" s="58" t="str">
        <f>IF(_xlfn.IFNA(VLOOKUP(E331,[1]新服務功能!H:H,1,0),"舊服務")&lt;&gt;"舊服務","新服務","舊服務")</f>
        <v>舊服務</v>
      </c>
      <c r="D331" s="58" t="s">
        <v>3039</v>
      </c>
      <c r="E331" s="41" t="s">
        <v>3033</v>
      </c>
      <c r="F331" s="41" t="s">
        <v>915</v>
      </c>
      <c r="G331" s="41" t="s">
        <v>3046</v>
      </c>
      <c r="H331" s="59">
        <v>3</v>
      </c>
      <c r="I331" s="62" t="s">
        <v>3049</v>
      </c>
      <c r="J331" s="41" t="s">
        <v>469</v>
      </c>
      <c r="K331" s="60" t="s">
        <v>3050</v>
      </c>
      <c r="L331" s="41" t="s">
        <v>359</v>
      </c>
      <c r="M331" s="41">
        <v>40</v>
      </c>
      <c r="N331" s="42" t="s">
        <v>2979</v>
      </c>
      <c r="O331" s="42" t="s">
        <v>47</v>
      </c>
      <c r="P331" s="42"/>
      <c r="Q331" s="41" t="s">
        <v>3051</v>
      </c>
      <c r="R331" s="41"/>
      <c r="S331" s="41" t="s">
        <v>361</v>
      </c>
      <c r="T331" s="41" t="str">
        <f>VLOOKUP(O331,全欄位查詢回傳參數!F:F,1,0)</f>
        <v>customerName</v>
      </c>
    </row>
    <row r="332" spans="1:20" ht="27" x14ac:dyDescent="0.25">
      <c r="A332" s="58" t="str">
        <f>IF(ISNUMBER(FIND("TWIS",E332)),VLOOKUP(SUBSTITUTE(E332,"TWIS","IWIS"),[1]CIFX_ECSG清單!A:B,2,0),IF(AND(ISNUMBER(FIND("T",LEFT(E332,2))),IF(LEN(E332)-LEN(SUBSTITUTE(E332,"T",""))&gt;1,FALSE,TRUE)),VLOOKUP(SUBSTITUTE(E332,"T",""),[1]CIFX_ECSG清單!A:B,2,0),VLOOKUP(E332,[1]CIFX_ECSG清單!A:B,2,0)))</f>
        <v>PROD</v>
      </c>
      <c r="B332" s="58" t="str">
        <f>_xlfn.IFNA(_xlfn.IFNA(VLOOKUP(E332,[1]PGMTRX!B:J,9,0),VLOOKUP(E332,[2]新服務功能!H:I,2,0)),VLOOKUP(E332,[1]CIFX_ECSG清單!A:B,2,0))</f>
        <v>新世代分行系統(NBS)</v>
      </c>
      <c r="C332" s="58" t="str">
        <f>IF(_xlfn.IFNA(VLOOKUP(E332,[1]新服務功能!H:H,1,0),"舊服務")&lt;&gt;"舊服務","新服務","舊服務")</f>
        <v>舊服務</v>
      </c>
      <c r="D332" s="58" t="s">
        <v>2966</v>
      </c>
      <c r="E332" s="41" t="s">
        <v>3052</v>
      </c>
      <c r="F332" s="41" t="s">
        <v>915</v>
      </c>
      <c r="G332" s="41" t="s">
        <v>3053</v>
      </c>
      <c r="H332" s="59">
        <v>4</v>
      </c>
      <c r="I332" s="62" t="s">
        <v>3054</v>
      </c>
      <c r="J332" s="41" t="s">
        <v>918</v>
      </c>
      <c r="K332" s="42" t="s">
        <v>714</v>
      </c>
      <c r="L332" s="41" t="s">
        <v>919</v>
      </c>
      <c r="M332" s="41">
        <v>1</v>
      </c>
      <c r="N332" s="42" t="s">
        <v>3055</v>
      </c>
      <c r="O332" s="42" t="s">
        <v>222</v>
      </c>
      <c r="P332" s="42"/>
      <c r="Q332" s="41" t="s">
        <v>3056</v>
      </c>
      <c r="R332" s="61" t="s">
        <v>3057</v>
      </c>
      <c r="S332" s="41" t="s">
        <v>716</v>
      </c>
      <c r="T332" s="41" t="str">
        <f>VLOOKUP(O332,全欄位查詢回傳參數!F:F,1,0)</f>
        <v>stopUsingCustomerDataFlag</v>
      </c>
    </row>
    <row r="333" spans="1:20" hidden="1" x14ac:dyDescent="0.25">
      <c r="A333" s="58" t="str">
        <f>IF(ISNUMBER(FIND("TWIS",E333)),VLOOKUP(SUBSTITUTE(E333,"TWIS","IWIS"),[1]CIFX_ECSG清單!A:B,2,0),IF(AND(ISNUMBER(FIND("T",LEFT(E333,2))),IF(LEN(E333)-LEN(SUBSTITUTE(E333,"T",""))&gt;1,FALSE,TRUE)),VLOOKUP(SUBSTITUTE(E333,"T",""),[1]CIFX_ECSG清單!A:B,2,0),VLOOKUP(E333,[1]CIFX_ECSG清單!A:B,2,0)))</f>
        <v>PROD</v>
      </c>
      <c r="B333" s="58" t="str">
        <f>_xlfn.IFNA(_xlfn.IFNA(VLOOKUP(E333,[1]PGMTRX!B:J,9,0),VLOOKUP(E333,[2]新服務功能!H:I,2,0)),VLOOKUP(E333,[1]CIFX_ECSG清單!A:B,2,0))</f>
        <v>新世代分行系統(NBS)</v>
      </c>
      <c r="C333" s="58" t="str">
        <f>IF(_xlfn.IFNA(VLOOKUP(E333,[1]新服務功能!H:H,1,0),"舊服務")&lt;&gt;"舊服務","新服務","舊服務")</f>
        <v>舊服務</v>
      </c>
      <c r="D333" s="58" t="s">
        <v>2371</v>
      </c>
      <c r="E333" s="41" t="s">
        <v>3058</v>
      </c>
      <c r="F333" s="41" t="s">
        <v>2502</v>
      </c>
      <c r="G333" s="41" t="s">
        <v>3044</v>
      </c>
      <c r="H333" s="59">
        <v>5</v>
      </c>
      <c r="I333" s="62" t="s">
        <v>2998</v>
      </c>
      <c r="J333" s="41" t="s">
        <v>920</v>
      </c>
      <c r="K333" s="41" t="s">
        <v>3059</v>
      </c>
      <c r="L333" s="41" t="s">
        <v>921</v>
      </c>
      <c r="M333" s="41">
        <v>2</v>
      </c>
      <c r="N333" s="42" t="s">
        <v>2375</v>
      </c>
      <c r="O333" s="42" t="s">
        <v>2366</v>
      </c>
      <c r="P333" s="42"/>
      <c r="R333" s="41" t="s">
        <v>3060</v>
      </c>
      <c r="S333" s="41"/>
      <c r="T333" s="41" t="e">
        <f>VLOOKUP(O333,全欄位查詢回傳參數!F:F,1,0)</f>
        <v>#N/A</v>
      </c>
    </row>
    <row r="334" spans="1:20" hidden="1" x14ac:dyDescent="0.25">
      <c r="A334" s="58" t="str">
        <f>IF(ISNUMBER(FIND("TWIS",E334)),VLOOKUP(SUBSTITUTE(E334,"TWIS","IWIS"),[1]CIFX_ECSG清單!A:B,2,0),IF(AND(ISNUMBER(FIND("T",LEFT(E334,2))),IF(LEN(E334)-LEN(SUBSTITUTE(E334,"T",""))&gt;1,FALSE,TRUE)),VLOOKUP(SUBSTITUTE(E334,"T",""),[1]CIFX_ECSG清單!A:B,2,0),VLOOKUP(E334,[1]CIFX_ECSG清單!A:B,2,0)))</f>
        <v>PROD</v>
      </c>
      <c r="B334" s="58" t="str">
        <f>_xlfn.IFNA(_xlfn.IFNA(VLOOKUP(E334,[1]PGMTRX!B:J,9,0),VLOOKUP(E334,[2]新服務功能!H:I,2,0)),VLOOKUP(E334,[1]CIFX_ECSG清單!A:B,2,0))</f>
        <v>新世代分行系統(NBS)</v>
      </c>
      <c r="C334" s="58" t="str">
        <f>IF(_xlfn.IFNA(VLOOKUP(E334,[1]新服務功能!H:H,1,0),"舊服務")&lt;&gt;"舊服務","新服務","舊服務")</f>
        <v>舊服務</v>
      </c>
      <c r="D334" s="58" t="s">
        <v>3061</v>
      </c>
      <c r="E334" s="41" t="s">
        <v>3062</v>
      </c>
      <c r="F334" s="41" t="s">
        <v>3063</v>
      </c>
      <c r="G334" s="41" t="s">
        <v>3064</v>
      </c>
      <c r="H334" s="59">
        <v>1</v>
      </c>
      <c r="I334" s="62" t="s">
        <v>3065</v>
      </c>
      <c r="J334" s="41" t="s">
        <v>434</v>
      </c>
      <c r="K334" s="60" t="s">
        <v>3066</v>
      </c>
      <c r="L334" s="41" t="s">
        <v>2625</v>
      </c>
      <c r="M334" s="41">
        <v>10</v>
      </c>
      <c r="N334" s="42" t="s">
        <v>2964</v>
      </c>
      <c r="O334" s="42" t="s">
        <v>123</v>
      </c>
      <c r="P334" s="42"/>
      <c r="Q334" s="41" t="s">
        <v>3048</v>
      </c>
      <c r="R334" s="41"/>
      <c r="S334" s="41" t="s">
        <v>274</v>
      </c>
      <c r="T334" s="41"/>
    </row>
    <row r="335" spans="1:20" hidden="1" x14ac:dyDescent="0.25">
      <c r="A335" s="58" t="str">
        <f>IF(ISNUMBER(FIND("TWIS",E335)),VLOOKUP(SUBSTITUTE(E335,"TWIS","IWIS"),[1]CIFX_ECSG清單!A:B,2,0),IF(AND(ISNUMBER(FIND("T",LEFT(E335,2))),IF(LEN(E335)-LEN(SUBSTITUTE(E335,"T",""))&gt;1,FALSE,TRUE)),VLOOKUP(SUBSTITUTE(E335,"T",""),[1]CIFX_ECSG清單!A:B,2,0),VLOOKUP(E335,[1]CIFX_ECSG清單!A:B,2,0)))</f>
        <v>PROD</v>
      </c>
      <c r="B335" s="58" t="str">
        <f>_xlfn.IFNA(_xlfn.IFNA(VLOOKUP(E335,[1]PGMTRX!B:J,9,0),VLOOKUP(E335,[2]新服務功能!H:I,2,0)),VLOOKUP(E335,[1]CIFX_ECSG清單!A:B,2,0))</f>
        <v>新世代分行系統(NBS)</v>
      </c>
      <c r="C335" s="58" t="str">
        <f>IF(_xlfn.IFNA(VLOOKUP(E335,[1]新服務功能!H:H,1,0),"舊服務")&lt;&gt;"舊服務","新服務","舊服務")</f>
        <v>舊服務</v>
      </c>
      <c r="D335" s="58" t="s">
        <v>3067</v>
      </c>
      <c r="E335" s="41" t="s">
        <v>3068</v>
      </c>
      <c r="F335" s="41" t="s">
        <v>3069</v>
      </c>
      <c r="G335" s="41" t="s">
        <v>3070</v>
      </c>
      <c r="H335" s="59">
        <v>2</v>
      </c>
      <c r="I335" s="62" t="s">
        <v>2579</v>
      </c>
      <c r="J335" s="41" t="s">
        <v>3071</v>
      </c>
      <c r="K335" s="60" t="s">
        <v>353</v>
      </c>
      <c r="L335" s="41" t="s">
        <v>3025</v>
      </c>
      <c r="M335" s="41">
        <v>8</v>
      </c>
      <c r="N335" s="42" t="s">
        <v>2472</v>
      </c>
      <c r="O335" s="41" t="s">
        <v>3072</v>
      </c>
      <c r="Q335" s="41" t="s">
        <v>3073</v>
      </c>
      <c r="R335" s="41"/>
      <c r="S335" s="41" t="s">
        <v>356</v>
      </c>
      <c r="T335" s="41"/>
    </row>
    <row r="336" spans="1:20" hidden="1" x14ac:dyDescent="0.25">
      <c r="A336" s="58" t="str">
        <f>IF(ISNUMBER(FIND("TWIS",E336)),VLOOKUP(SUBSTITUTE(E336,"TWIS","IWIS"),[1]CIFX_ECSG清單!A:B,2,0),IF(AND(ISNUMBER(FIND("T",LEFT(E336,2))),IF(LEN(E336)-LEN(SUBSTITUTE(E336,"T",""))&gt;1,FALSE,TRUE)),VLOOKUP(SUBSTITUTE(E336,"T",""),[1]CIFX_ECSG清單!A:B,2,0),VLOOKUP(E336,[1]CIFX_ECSG清單!A:B,2,0)))</f>
        <v>PROD</v>
      </c>
      <c r="B336" s="58" t="str">
        <f>_xlfn.IFNA(_xlfn.IFNA(VLOOKUP(E336,[1]PGMTRX!B:J,9,0),VLOOKUP(E336,[2]新服務功能!H:I,2,0)),VLOOKUP(E336,[1]CIFX_ECSG清單!A:B,2,0))</f>
        <v>新世代分行系統(NBS)</v>
      </c>
      <c r="C336" s="58" t="str">
        <f>IF(_xlfn.IFNA(VLOOKUP(E336,[1]新服務功能!H:H,1,0),"舊服務")&lt;&gt;"舊服務","新服務","舊服務")</f>
        <v>舊服務</v>
      </c>
      <c r="D336" s="58" t="s">
        <v>3006</v>
      </c>
      <c r="E336" s="41" t="s">
        <v>3074</v>
      </c>
      <c r="F336" s="41" t="s">
        <v>3075</v>
      </c>
      <c r="G336" s="41" t="s">
        <v>3070</v>
      </c>
      <c r="H336" s="59">
        <v>3</v>
      </c>
      <c r="I336" s="62" t="s">
        <v>3024</v>
      </c>
      <c r="J336" s="41" t="s">
        <v>932</v>
      </c>
      <c r="K336" s="41" t="s">
        <v>932</v>
      </c>
      <c r="L336" s="41" t="s">
        <v>2608</v>
      </c>
      <c r="M336" s="41">
        <v>13</v>
      </c>
      <c r="N336" s="42" t="s">
        <v>2979</v>
      </c>
      <c r="O336" s="42" t="s">
        <v>2765</v>
      </c>
      <c r="P336" s="42"/>
      <c r="Q336" s="41" t="s">
        <v>3076</v>
      </c>
      <c r="R336" s="41"/>
      <c r="S336" s="41"/>
      <c r="T336" s="41"/>
    </row>
    <row r="337" spans="1:20" hidden="1" x14ac:dyDescent="0.25">
      <c r="A337" s="58" t="str">
        <f>IF(ISNUMBER(FIND("TWIS",E337)),VLOOKUP(SUBSTITUTE(E337,"TWIS","IWIS"),[1]CIFX_ECSG清單!A:B,2,0),IF(AND(ISNUMBER(FIND("T",LEFT(E337,2))),IF(LEN(E337)-LEN(SUBSTITUTE(E337,"T",""))&gt;1,FALSE,TRUE)),VLOOKUP(SUBSTITUTE(E337,"T",""),[1]CIFX_ECSG清單!A:B,2,0),VLOOKUP(E337,[1]CIFX_ECSG清單!A:B,2,0)))</f>
        <v>PROD</v>
      </c>
      <c r="B337" s="58" t="str">
        <f>_xlfn.IFNA(_xlfn.IFNA(VLOOKUP(E337,[1]PGMTRX!B:J,9,0),VLOOKUP(E337,[2]新服務功能!H:I,2,0)),VLOOKUP(E337,[1]CIFX_ECSG清單!A:B,2,0))</f>
        <v>新世代分行系統(NBS)</v>
      </c>
      <c r="C337" s="58" t="str">
        <f>IF(_xlfn.IFNA(VLOOKUP(E337,[1]新服務功能!H:H,1,0),"舊服務")&lt;&gt;"舊服務","新服務","舊服務")</f>
        <v>舊服務</v>
      </c>
      <c r="D337" s="58" t="s">
        <v>2371</v>
      </c>
      <c r="E337" s="41" t="s">
        <v>3077</v>
      </c>
      <c r="F337" s="41" t="s">
        <v>3078</v>
      </c>
      <c r="G337" s="41" t="s">
        <v>3079</v>
      </c>
      <c r="H337" s="59">
        <v>1</v>
      </c>
      <c r="I337" s="62" t="s">
        <v>2958</v>
      </c>
      <c r="J337" s="41" t="s">
        <v>916</v>
      </c>
      <c r="K337" s="41" t="s">
        <v>2343</v>
      </c>
      <c r="L337" s="41" t="s">
        <v>917</v>
      </c>
      <c r="M337" s="41">
        <v>2</v>
      </c>
      <c r="N337" s="42" t="s">
        <v>2964</v>
      </c>
      <c r="O337" s="42" t="s">
        <v>785</v>
      </c>
      <c r="P337" s="42"/>
      <c r="R337" s="41" t="s">
        <v>3045</v>
      </c>
      <c r="S337" s="41"/>
      <c r="T337" s="41" t="e">
        <f>VLOOKUP(O337,全欄位查詢回傳參數!F:F,1,0)</f>
        <v>#N/A</v>
      </c>
    </row>
    <row r="338" spans="1:20" x14ac:dyDescent="0.25">
      <c r="A338" s="58" t="str">
        <f>IF(ISNUMBER(FIND("TWIS",E338)),VLOOKUP(SUBSTITUTE(E338,"TWIS","IWIS"),[1]CIFX_ECSG清單!A:B,2,0),IF(AND(ISNUMBER(FIND("T",LEFT(E338,2))),IF(LEN(E338)-LEN(SUBSTITUTE(E338,"T",""))&gt;1,FALSE,TRUE)),VLOOKUP(SUBSTITUTE(E338,"T",""),[1]CIFX_ECSG清單!A:B,2,0),VLOOKUP(E338,[1]CIFX_ECSG清單!A:B,2,0)))</f>
        <v>PROD</v>
      </c>
      <c r="B338" s="58" t="str">
        <f>_xlfn.IFNA(_xlfn.IFNA(VLOOKUP(E338,[1]PGMTRX!B:J,9,0),VLOOKUP(E338,[2]新服務功能!H:I,2,0)),VLOOKUP(E338,[1]CIFX_ECSG清單!A:B,2,0))</f>
        <v>新世代分行系統(NBS)</v>
      </c>
      <c r="C338" s="58" t="str">
        <f>IF(_xlfn.IFNA(VLOOKUP(E338,[1]新服務功能!H:H,1,0),"舊服務")&lt;&gt;"舊服務","新服務","舊服務")</f>
        <v>舊服務</v>
      </c>
      <c r="D338" s="58" t="s">
        <v>2371</v>
      </c>
      <c r="E338" s="41" t="s">
        <v>3074</v>
      </c>
      <c r="F338" s="41" t="s">
        <v>3075</v>
      </c>
      <c r="G338" s="41" t="s">
        <v>3080</v>
      </c>
      <c r="H338" s="59">
        <v>2</v>
      </c>
      <c r="I338" s="62" t="s">
        <v>3054</v>
      </c>
      <c r="J338" s="41" t="s">
        <v>434</v>
      </c>
      <c r="K338" s="60" t="s">
        <v>2497</v>
      </c>
      <c r="L338" s="41" t="s">
        <v>435</v>
      </c>
      <c r="M338" s="41">
        <v>10</v>
      </c>
      <c r="N338" s="42" t="s">
        <v>3055</v>
      </c>
      <c r="O338" s="42" t="s">
        <v>123</v>
      </c>
      <c r="P338" s="42"/>
      <c r="Q338" s="41" t="s">
        <v>2417</v>
      </c>
      <c r="R338" s="41"/>
      <c r="S338" s="41" t="s">
        <v>274</v>
      </c>
      <c r="T338" s="41" t="str">
        <f>VLOOKUP(O338,全欄位查詢回傳參數!F:F,1,0)</f>
        <v>customerCirciKey</v>
      </c>
    </row>
    <row r="339" spans="1:20" x14ac:dyDescent="0.25">
      <c r="A339" s="58" t="str">
        <f>IF(ISNUMBER(FIND("TWIS",E339)),VLOOKUP(SUBSTITUTE(E339,"TWIS","IWIS"),[1]CIFX_ECSG清單!A:B,2,0),IF(AND(ISNUMBER(FIND("T",LEFT(E339,2))),IF(LEN(E339)-LEN(SUBSTITUTE(E339,"T",""))&gt;1,FALSE,TRUE)),VLOOKUP(SUBSTITUTE(E339,"T",""),[1]CIFX_ECSG清單!A:B,2,0),VLOOKUP(E339,[1]CIFX_ECSG清單!A:B,2,0)))</f>
        <v>PROD</v>
      </c>
      <c r="B339" s="58" t="str">
        <f>_xlfn.IFNA(_xlfn.IFNA(VLOOKUP(E339,[1]PGMTRX!B:J,9,0),VLOOKUP(E339,[2]新服務功能!H:I,2,0)),VLOOKUP(E339,[1]CIFX_ECSG清單!A:B,2,0))</f>
        <v>新世代分行系統(NBS)</v>
      </c>
      <c r="C339" s="58" t="str">
        <f>IF(_xlfn.IFNA(VLOOKUP(E339,[1]新服務功能!H:H,1,0),"舊服務")&lt;&gt;"舊服務","新服務","舊服務")</f>
        <v>舊服務</v>
      </c>
      <c r="D339" s="58" t="s">
        <v>3039</v>
      </c>
      <c r="E339" s="41" t="s">
        <v>3081</v>
      </c>
      <c r="F339" s="41" t="s">
        <v>2504</v>
      </c>
      <c r="G339" s="41" t="s">
        <v>3079</v>
      </c>
      <c r="H339" s="59">
        <v>3</v>
      </c>
      <c r="I339" s="62" t="s">
        <v>2984</v>
      </c>
      <c r="J339" s="41" t="s">
        <v>469</v>
      </c>
      <c r="K339" s="60" t="s">
        <v>2396</v>
      </c>
      <c r="L339" s="41" t="s">
        <v>359</v>
      </c>
      <c r="M339" s="41">
        <v>40</v>
      </c>
      <c r="N339" s="42" t="s">
        <v>3082</v>
      </c>
      <c r="O339" s="42" t="s">
        <v>47</v>
      </c>
      <c r="P339" s="42"/>
      <c r="Q339" s="41" t="s">
        <v>2397</v>
      </c>
      <c r="R339" s="41"/>
      <c r="S339" s="41" t="s">
        <v>361</v>
      </c>
      <c r="T339" s="41" t="str">
        <f>VLOOKUP(O339,全欄位查詢回傳參數!F:F,1,0)</f>
        <v>customerName</v>
      </c>
    </row>
    <row r="340" spans="1:20" ht="81" x14ac:dyDescent="0.25">
      <c r="A340" s="58" t="str">
        <f>IF(ISNUMBER(FIND("TWIS",E340)),VLOOKUP(SUBSTITUTE(E340,"TWIS","IWIS"),[1]CIFX_ECSG清單!A:B,2,0),IF(AND(ISNUMBER(FIND("T",LEFT(E340,2))),IF(LEN(E340)-LEN(SUBSTITUTE(E340,"T",""))&gt;1,FALSE,TRUE)),VLOOKUP(SUBSTITUTE(E340,"T",""),[1]CIFX_ECSG清單!A:B,2,0),VLOOKUP(E340,[1]CIFX_ECSG清單!A:B,2,0)))</f>
        <v>PROD</v>
      </c>
      <c r="B340" s="58" t="str">
        <f>_xlfn.IFNA(_xlfn.IFNA(VLOOKUP(E340,[1]PGMTRX!B:J,9,0),VLOOKUP(E340,[2]新服務功能!H:I,2,0)),VLOOKUP(E340,[1]CIFX_ECSG清單!A:B,2,0))</f>
        <v>新世代分行系統(NBS)</v>
      </c>
      <c r="C340" s="58" t="str">
        <f>IF(_xlfn.IFNA(VLOOKUP(E340,[1]新服務功能!H:H,1,0),"舊服務")&lt;&gt;"舊服務","新服務","舊服務")</f>
        <v>舊服務</v>
      </c>
      <c r="D340" s="58" t="s">
        <v>2966</v>
      </c>
      <c r="E340" s="41" t="s">
        <v>3074</v>
      </c>
      <c r="F340" s="41" t="s">
        <v>3083</v>
      </c>
      <c r="G340" s="41" t="s">
        <v>3080</v>
      </c>
      <c r="H340" s="59">
        <v>4</v>
      </c>
      <c r="I340" s="62" t="s">
        <v>744</v>
      </c>
      <c r="J340" s="60" t="s">
        <v>3084</v>
      </c>
      <c r="K340" s="60" t="s">
        <v>2505</v>
      </c>
      <c r="L340" s="41" t="s">
        <v>922</v>
      </c>
      <c r="M340" s="41">
        <v>1</v>
      </c>
      <c r="N340" s="42" t="s">
        <v>2375</v>
      </c>
      <c r="O340" s="42" t="s">
        <v>225</v>
      </c>
      <c r="P340" s="42"/>
      <c r="Q340" s="41" t="s">
        <v>3085</v>
      </c>
      <c r="R340" s="61" t="s">
        <v>3086</v>
      </c>
      <c r="S340" s="63" t="s">
        <v>783</v>
      </c>
      <c r="T340" s="41" t="str">
        <f>VLOOKUP(O340,全欄位查詢回傳參數!F:F,1,0)</f>
        <v>financialHoldingsCustomerStatement</v>
      </c>
    </row>
    <row r="341" spans="1:20" hidden="1" x14ac:dyDescent="0.25">
      <c r="A341" s="58" t="str">
        <f>IF(ISNUMBER(FIND("TWIS",E341)),VLOOKUP(SUBSTITUTE(E341,"TWIS","IWIS"),[1]CIFX_ECSG清單!A:B,2,0),IF(AND(ISNUMBER(FIND("T",LEFT(E341,2))),IF(LEN(E341)-LEN(SUBSTITUTE(E341,"T",""))&gt;1,FALSE,TRUE)),VLOOKUP(SUBSTITUTE(E341,"T",""),[1]CIFX_ECSG清單!A:B,2,0),VLOOKUP(E341,[1]CIFX_ECSG清單!A:B,2,0)))</f>
        <v>PROD</v>
      </c>
      <c r="B341" s="58" t="str">
        <f>_xlfn.IFNA(_xlfn.IFNA(VLOOKUP(E341,[1]PGMTRX!B:J,9,0),VLOOKUP(E341,[2]新服務功能!H:I,2,0)),VLOOKUP(E341,[1]CIFX_ECSG清單!A:B,2,0))</f>
        <v>玉山保險便利通(NICE)</v>
      </c>
      <c r="C341" s="58" t="str">
        <f>IF(_xlfn.IFNA(VLOOKUP(E341,[1]新服務功能!H:H,1,0),"舊服務")&lt;&gt;"舊服務","新服務","舊服務")</f>
        <v>舊服務</v>
      </c>
      <c r="D341" s="58" t="s">
        <v>2371</v>
      </c>
      <c r="E341" s="47" t="s">
        <v>3087</v>
      </c>
      <c r="F341" s="42" t="s">
        <v>3088</v>
      </c>
      <c r="G341" s="41" t="s">
        <v>3089</v>
      </c>
      <c r="H341" s="59">
        <v>1</v>
      </c>
      <c r="I341" s="62" t="s">
        <v>2579</v>
      </c>
      <c r="J341" s="41" t="s">
        <v>3090</v>
      </c>
      <c r="K341" s="41" t="s">
        <v>3090</v>
      </c>
      <c r="L341" s="41" t="s">
        <v>3091</v>
      </c>
      <c r="M341" s="41">
        <v>8</v>
      </c>
      <c r="N341" s="41" t="s">
        <v>272</v>
      </c>
      <c r="O341" s="42" t="s">
        <v>3092</v>
      </c>
      <c r="P341" s="42"/>
      <c r="R341" s="41"/>
      <c r="S341" s="41"/>
      <c r="T341" s="41"/>
    </row>
    <row r="342" spans="1:20" hidden="1" x14ac:dyDescent="0.25">
      <c r="A342" s="58" t="str">
        <f>IF(ISNUMBER(FIND("TWIS",E342)),VLOOKUP(SUBSTITUTE(E342,"TWIS","IWIS"),[1]CIFX_ECSG清單!A:B,2,0),IF(AND(ISNUMBER(FIND("T",LEFT(E342,2))),IF(LEN(E342)-LEN(SUBSTITUTE(E342,"T",""))&gt;1,FALSE,TRUE)),VLOOKUP(SUBSTITUTE(E342,"T",""),[1]CIFX_ECSG清單!A:B,2,0),VLOOKUP(E342,[1]CIFX_ECSG清單!A:B,2,0)))</f>
        <v>PROD</v>
      </c>
      <c r="B342" s="58" t="str">
        <f>_xlfn.IFNA(_xlfn.IFNA(VLOOKUP(E342,[1]PGMTRX!B:J,9,0),VLOOKUP(E342,[2]新服務功能!H:I,2,0)),VLOOKUP(E342,[1]CIFX_ECSG清單!A:B,2,0))</f>
        <v>玉山保險便利通(NICE)</v>
      </c>
      <c r="C342" s="58" t="str">
        <f>IF(_xlfn.IFNA(VLOOKUP(E342,[1]新服務功能!H:H,1,0),"舊服務")&lt;&gt;"舊服務","新服務","舊服務")</f>
        <v>舊服務</v>
      </c>
      <c r="D342" s="58" t="s">
        <v>2371</v>
      </c>
      <c r="E342" s="47" t="s">
        <v>3093</v>
      </c>
      <c r="F342" s="42" t="s">
        <v>3088</v>
      </c>
      <c r="G342" s="41" t="s">
        <v>3094</v>
      </c>
      <c r="H342" s="59">
        <v>2</v>
      </c>
      <c r="I342" s="62" t="s">
        <v>3095</v>
      </c>
      <c r="J342" s="41" t="s">
        <v>3096</v>
      </c>
      <c r="K342" s="41" t="s">
        <v>3096</v>
      </c>
      <c r="L342" s="41" t="s">
        <v>3097</v>
      </c>
      <c r="M342" s="41">
        <v>2</v>
      </c>
      <c r="N342" s="41" t="s">
        <v>272</v>
      </c>
      <c r="O342" s="42" t="s">
        <v>3098</v>
      </c>
      <c r="P342" s="42"/>
      <c r="R342" s="41"/>
      <c r="S342" s="41" t="s">
        <v>366</v>
      </c>
      <c r="T342" s="41"/>
    </row>
    <row r="343" spans="1:20" hidden="1" x14ac:dyDescent="0.25">
      <c r="A343" s="58" t="str">
        <f>IF(ISNUMBER(FIND("TWIS",E343)),VLOOKUP(SUBSTITUTE(E343,"TWIS","IWIS"),[1]CIFX_ECSG清單!A:B,2,0),IF(AND(ISNUMBER(FIND("T",LEFT(E343,2))),IF(LEN(E343)-LEN(SUBSTITUTE(E343,"T",""))&gt;1,FALSE,TRUE)),VLOOKUP(SUBSTITUTE(E343,"T",""),[1]CIFX_ECSG清單!A:B,2,0),VLOOKUP(E343,[1]CIFX_ECSG清單!A:B,2,0)))</f>
        <v>PROD</v>
      </c>
      <c r="B343" s="58" t="str">
        <f>_xlfn.IFNA(_xlfn.IFNA(VLOOKUP(E343,[1]PGMTRX!B:J,9,0),VLOOKUP(E343,[2]新服務功能!H:I,2,0)),VLOOKUP(E343,[1]CIFX_ECSG清單!A:B,2,0))</f>
        <v>玉山保險便利通(NICE)</v>
      </c>
      <c r="C343" s="58" t="str">
        <f>IF(_xlfn.IFNA(VLOOKUP(E343,[1]新服務功能!H:H,1,0),"舊服務")&lt;&gt;"舊服務","新服務","舊服務")</f>
        <v>舊服務</v>
      </c>
      <c r="D343" s="58" t="s">
        <v>3061</v>
      </c>
      <c r="E343" s="47" t="s">
        <v>1919</v>
      </c>
      <c r="F343" s="42" t="s">
        <v>3088</v>
      </c>
      <c r="G343" s="41" t="s">
        <v>3099</v>
      </c>
      <c r="H343" s="59">
        <v>3</v>
      </c>
      <c r="I343" s="62" t="s">
        <v>2579</v>
      </c>
      <c r="J343" s="41" t="s">
        <v>3100</v>
      </c>
      <c r="K343" s="41" t="s">
        <v>3100</v>
      </c>
      <c r="L343" s="41" t="s">
        <v>3101</v>
      </c>
      <c r="M343" s="41">
        <v>3</v>
      </c>
      <c r="N343" s="41" t="s">
        <v>272</v>
      </c>
      <c r="O343" s="42" t="s">
        <v>3102</v>
      </c>
      <c r="P343" s="42"/>
      <c r="R343" s="41"/>
      <c r="S343" s="41"/>
      <c r="T343" s="41"/>
    </row>
    <row r="344" spans="1:20" hidden="1" x14ac:dyDescent="0.25">
      <c r="A344" s="58" t="str">
        <f>IF(ISNUMBER(FIND("TWIS",E344)),VLOOKUP(SUBSTITUTE(E344,"TWIS","IWIS"),[1]CIFX_ECSG清單!A:B,2,0),IF(AND(ISNUMBER(FIND("T",LEFT(E344,2))),IF(LEN(E344)-LEN(SUBSTITUTE(E344,"T",""))&gt;1,FALSE,TRUE)),VLOOKUP(SUBSTITUTE(E344,"T",""),[1]CIFX_ECSG清單!A:B,2,0),VLOOKUP(E344,[1]CIFX_ECSG清單!A:B,2,0)))</f>
        <v>PROD</v>
      </c>
      <c r="B344" s="58" t="str">
        <f>_xlfn.IFNA(_xlfn.IFNA(VLOOKUP(E344,[1]PGMTRX!B:J,9,0),VLOOKUP(E344,[2]新服務功能!H:I,2,0)),VLOOKUP(E344,[1]CIFX_ECSG清單!A:B,2,0))</f>
        <v>玉山保險便利通(NICE)</v>
      </c>
      <c r="C344" s="58" t="str">
        <f>IF(_xlfn.IFNA(VLOOKUP(E344,[1]新服務功能!H:H,1,0),"舊服務")&lt;&gt;"舊服務","新服務","舊服務")</f>
        <v>舊服務</v>
      </c>
      <c r="D344" s="58" t="s">
        <v>2371</v>
      </c>
      <c r="E344" s="47" t="s">
        <v>1919</v>
      </c>
      <c r="F344" s="42" t="s">
        <v>3088</v>
      </c>
      <c r="G344" s="41" t="s">
        <v>3103</v>
      </c>
      <c r="H344" s="59">
        <v>4</v>
      </c>
      <c r="I344" s="62" t="s">
        <v>3065</v>
      </c>
      <c r="J344" s="41" t="s">
        <v>709</v>
      </c>
      <c r="K344" s="41" t="s">
        <v>709</v>
      </c>
      <c r="L344" s="41" t="s">
        <v>3104</v>
      </c>
      <c r="M344" s="41">
        <v>20</v>
      </c>
      <c r="N344" s="41" t="s">
        <v>272</v>
      </c>
      <c r="O344" s="42" t="s">
        <v>123</v>
      </c>
      <c r="P344" s="42"/>
      <c r="R344" s="41"/>
      <c r="S344" s="41" t="s">
        <v>274</v>
      </c>
      <c r="T344" s="41"/>
    </row>
    <row r="345" spans="1:20" hidden="1" x14ac:dyDescent="0.25">
      <c r="A345" s="58" t="str">
        <f>IF(ISNUMBER(FIND("TWIS",E345)),VLOOKUP(SUBSTITUTE(E345,"TWIS","IWIS"),[1]CIFX_ECSG清單!A:B,2,0),IF(AND(ISNUMBER(FIND("T",LEFT(E345,2))),IF(LEN(E345)-LEN(SUBSTITUTE(E345,"T",""))&gt;1,FALSE,TRUE)),VLOOKUP(SUBSTITUTE(E345,"T",""),[1]CIFX_ECSG清單!A:B,2,0),VLOOKUP(E345,[1]CIFX_ECSG清單!A:B,2,0)))</f>
        <v>PROD</v>
      </c>
      <c r="B345" s="58" t="str">
        <f>_xlfn.IFNA(_xlfn.IFNA(VLOOKUP(E345,[1]PGMTRX!B:J,9,0),VLOOKUP(E345,[2]新服務功能!H:I,2,0)),VLOOKUP(E345,[1]CIFX_ECSG清單!A:B,2,0))</f>
        <v>玉山保險便利通(NICE)</v>
      </c>
      <c r="C345" s="58" t="str">
        <f>IF(_xlfn.IFNA(VLOOKUP(E345,[1]新服務功能!H:H,1,0),"舊服務")&lt;&gt;"舊服務","新服務","舊服務")</f>
        <v>舊服務</v>
      </c>
      <c r="D345" s="58" t="s">
        <v>2371</v>
      </c>
      <c r="E345" s="47" t="s">
        <v>1919</v>
      </c>
      <c r="F345" s="42" t="s">
        <v>3088</v>
      </c>
      <c r="G345" s="41" t="s">
        <v>3103</v>
      </c>
      <c r="H345" s="59">
        <v>5</v>
      </c>
      <c r="I345" s="62" t="s">
        <v>2579</v>
      </c>
      <c r="J345" s="41" t="s">
        <v>352</v>
      </c>
      <c r="K345" s="41" t="s">
        <v>352</v>
      </c>
      <c r="L345" s="41" t="s">
        <v>3105</v>
      </c>
      <c r="M345" s="41">
        <v>8</v>
      </c>
      <c r="N345" s="41" t="s">
        <v>272</v>
      </c>
      <c r="O345" s="41" t="s">
        <v>944</v>
      </c>
      <c r="R345" s="41"/>
      <c r="S345" s="41" t="s">
        <v>356</v>
      </c>
      <c r="T345" s="41"/>
    </row>
    <row r="346" spans="1:20" hidden="1" x14ac:dyDescent="0.25">
      <c r="A346" s="58" t="str">
        <f>IF(ISNUMBER(FIND("TWIS",E346)),VLOOKUP(SUBSTITUTE(E346,"TWIS","IWIS"),[1]CIFX_ECSG清單!A:B,2,0),IF(AND(ISNUMBER(FIND("T",LEFT(E346,2))),IF(LEN(E346)-LEN(SUBSTITUTE(E346,"T",""))&gt;1,FALSE,TRUE)),VLOOKUP(SUBSTITUTE(E346,"T",""),[1]CIFX_ECSG清單!A:B,2,0),VLOOKUP(E346,[1]CIFX_ECSG清單!A:B,2,0)))</f>
        <v>PROD</v>
      </c>
      <c r="B346" s="58" t="str">
        <f>_xlfn.IFNA(_xlfn.IFNA(VLOOKUP(E346,[1]PGMTRX!B:J,9,0),VLOOKUP(E346,[2]新服務功能!H:I,2,0)),VLOOKUP(E346,[1]CIFX_ECSG清單!A:B,2,0))</f>
        <v>玉山保險便利通(NICE)</v>
      </c>
      <c r="C346" s="58" t="str">
        <f>IF(_xlfn.IFNA(VLOOKUP(E346,[1]新服務功能!H:H,1,0),"舊服務")&lt;&gt;"舊服務","新服務","舊服務")</f>
        <v>舊服務</v>
      </c>
      <c r="D346" s="58" t="s">
        <v>2371</v>
      </c>
      <c r="E346" s="47" t="s">
        <v>1919</v>
      </c>
      <c r="F346" s="42" t="s">
        <v>3088</v>
      </c>
      <c r="G346" s="41" t="s">
        <v>3106</v>
      </c>
      <c r="H346" s="59">
        <v>1</v>
      </c>
      <c r="I346" s="62" t="s">
        <v>2971</v>
      </c>
      <c r="J346" s="41" t="s">
        <v>3090</v>
      </c>
      <c r="K346" s="41" t="s">
        <v>3090</v>
      </c>
      <c r="L346" s="41" t="s">
        <v>3107</v>
      </c>
      <c r="M346" s="41">
        <v>8</v>
      </c>
      <c r="N346" s="41" t="s">
        <v>272</v>
      </c>
      <c r="O346" s="42" t="s">
        <v>3108</v>
      </c>
      <c r="P346" s="42"/>
      <c r="Q346" s="41" t="s">
        <v>3091</v>
      </c>
      <c r="R346" s="41"/>
      <c r="S346" s="41"/>
      <c r="T346" s="41"/>
    </row>
    <row r="347" spans="1:20" hidden="1" x14ac:dyDescent="0.25">
      <c r="A347" s="58" t="str">
        <f>IF(ISNUMBER(FIND("TWIS",E347)),VLOOKUP(SUBSTITUTE(E347,"TWIS","IWIS"),[1]CIFX_ECSG清單!A:B,2,0),IF(AND(ISNUMBER(FIND("T",LEFT(E347,2))),IF(LEN(E347)-LEN(SUBSTITUTE(E347,"T",""))&gt;1,FALSE,TRUE)),VLOOKUP(SUBSTITUTE(E347,"T",""),[1]CIFX_ECSG清單!A:B,2,0),VLOOKUP(E347,[1]CIFX_ECSG清單!A:B,2,0)))</f>
        <v>PROD</v>
      </c>
      <c r="B347" s="58" t="str">
        <f>_xlfn.IFNA(_xlfn.IFNA(VLOOKUP(E347,[1]PGMTRX!B:J,9,0),VLOOKUP(E347,[2]新服務功能!H:I,2,0)),VLOOKUP(E347,[1]CIFX_ECSG清單!A:B,2,0))</f>
        <v>玉山保險便利通(NICE)</v>
      </c>
      <c r="C347" s="58" t="str">
        <f>IF(_xlfn.IFNA(VLOOKUP(E347,[1]新服務功能!H:H,1,0),"舊服務")&lt;&gt;"舊服務","新服務","舊服務")</f>
        <v>舊服務</v>
      </c>
      <c r="D347" s="58" t="s">
        <v>2371</v>
      </c>
      <c r="E347" s="47" t="s">
        <v>1919</v>
      </c>
      <c r="F347" s="42" t="s">
        <v>3088</v>
      </c>
      <c r="G347" s="41" t="s">
        <v>3109</v>
      </c>
      <c r="H347" s="59">
        <v>2</v>
      </c>
      <c r="I347" s="62" t="s">
        <v>2958</v>
      </c>
      <c r="J347" s="41" t="s">
        <v>3096</v>
      </c>
      <c r="K347" s="41" t="s">
        <v>3096</v>
      </c>
      <c r="L347" s="41" t="s">
        <v>3110</v>
      </c>
      <c r="M347" s="41">
        <v>2</v>
      </c>
      <c r="N347" s="41" t="s">
        <v>272</v>
      </c>
      <c r="O347" s="42" t="s">
        <v>3111</v>
      </c>
      <c r="P347" s="42"/>
      <c r="Q347" s="41" t="s">
        <v>3097</v>
      </c>
      <c r="R347" s="41"/>
      <c r="S347" s="41" t="s">
        <v>366</v>
      </c>
      <c r="T347" s="41"/>
    </row>
    <row r="348" spans="1:20" hidden="1" x14ac:dyDescent="0.25">
      <c r="A348" s="58" t="str">
        <f>IF(ISNUMBER(FIND("TWIS",E348)),VLOOKUP(SUBSTITUTE(E348,"TWIS","IWIS"),[1]CIFX_ECSG清單!A:B,2,0),IF(AND(ISNUMBER(FIND("T",LEFT(E348,2))),IF(LEN(E348)-LEN(SUBSTITUTE(E348,"T",""))&gt;1,FALSE,TRUE)),VLOOKUP(SUBSTITUTE(E348,"T",""),[1]CIFX_ECSG清單!A:B,2,0),VLOOKUP(E348,[1]CIFX_ECSG清單!A:B,2,0)))</f>
        <v>PROD</v>
      </c>
      <c r="B348" s="58" t="str">
        <f>_xlfn.IFNA(_xlfn.IFNA(VLOOKUP(E348,[1]PGMTRX!B:J,9,0),VLOOKUP(E348,[2]新服務功能!H:I,2,0)),VLOOKUP(E348,[1]CIFX_ECSG清單!A:B,2,0))</f>
        <v>玉山保險便利通(NICE)</v>
      </c>
      <c r="C348" s="58" t="str">
        <f>IF(_xlfn.IFNA(VLOOKUP(E348,[1]新服務功能!H:H,1,0),"舊服務")&lt;&gt;"舊服務","新服務","舊服務")</f>
        <v>舊服務</v>
      </c>
      <c r="D348" s="58" t="s">
        <v>2371</v>
      </c>
      <c r="E348" s="47" t="s">
        <v>1919</v>
      </c>
      <c r="F348" s="42" t="s">
        <v>3088</v>
      </c>
      <c r="G348" s="41" t="s">
        <v>3106</v>
      </c>
      <c r="H348" s="59">
        <v>3</v>
      </c>
      <c r="I348" s="62" t="s">
        <v>2984</v>
      </c>
      <c r="J348" s="41" t="s">
        <v>3100</v>
      </c>
      <c r="K348" s="41" t="s">
        <v>3100</v>
      </c>
      <c r="L348" s="41" t="s">
        <v>3112</v>
      </c>
      <c r="M348" s="41">
        <v>3</v>
      </c>
      <c r="N348" s="41" t="s">
        <v>272</v>
      </c>
      <c r="O348" s="42" t="s">
        <v>3113</v>
      </c>
      <c r="P348" s="42"/>
      <c r="Q348" s="41" t="s">
        <v>3101</v>
      </c>
      <c r="R348" s="41"/>
      <c r="S348" s="41"/>
      <c r="T348" s="41"/>
    </row>
    <row r="349" spans="1:20" hidden="1" x14ac:dyDescent="0.25">
      <c r="A349" s="58" t="str">
        <f>IF(ISNUMBER(FIND("TWIS",E349)),VLOOKUP(SUBSTITUTE(E349,"TWIS","IWIS"),[1]CIFX_ECSG清單!A:B,2,0),IF(AND(ISNUMBER(FIND("T",LEFT(E349,2))),IF(LEN(E349)-LEN(SUBSTITUTE(E349,"T",""))&gt;1,FALSE,TRUE)),VLOOKUP(SUBSTITUTE(E349,"T",""),[1]CIFX_ECSG清單!A:B,2,0),VLOOKUP(E349,[1]CIFX_ECSG清單!A:B,2,0)))</f>
        <v>PROD</v>
      </c>
      <c r="B349" s="58" t="str">
        <f>_xlfn.IFNA(_xlfn.IFNA(VLOOKUP(E349,[1]PGMTRX!B:J,9,0),VLOOKUP(E349,[2]新服務功能!H:I,2,0)),VLOOKUP(E349,[1]CIFX_ECSG清單!A:B,2,0))</f>
        <v>玉山保險便利通(NICE)</v>
      </c>
      <c r="C349" s="58" t="str">
        <f>IF(_xlfn.IFNA(VLOOKUP(E349,[1]新服務功能!H:H,1,0),"舊服務")&lt;&gt;"舊服務","新服務","舊服務")</f>
        <v>舊服務</v>
      </c>
      <c r="D349" s="58" t="s">
        <v>2966</v>
      </c>
      <c r="E349" s="47" t="s">
        <v>3087</v>
      </c>
      <c r="F349" s="42" t="s">
        <v>3088</v>
      </c>
      <c r="G349" s="41" t="s">
        <v>3106</v>
      </c>
      <c r="H349" s="59">
        <v>4</v>
      </c>
      <c r="I349" s="62" t="s">
        <v>3054</v>
      </c>
      <c r="J349" s="41" t="s">
        <v>709</v>
      </c>
      <c r="K349" s="41" t="s">
        <v>709</v>
      </c>
      <c r="L349" s="41" t="s">
        <v>3114</v>
      </c>
      <c r="M349" s="41">
        <v>20</v>
      </c>
      <c r="N349" s="41" t="s">
        <v>272</v>
      </c>
      <c r="O349" s="42" t="s">
        <v>123</v>
      </c>
      <c r="P349" s="42"/>
      <c r="Q349" s="41" t="s">
        <v>3104</v>
      </c>
      <c r="R349" s="41"/>
      <c r="S349" s="41" t="s">
        <v>274</v>
      </c>
      <c r="T349" s="41"/>
    </row>
    <row r="350" spans="1:20" hidden="1" x14ac:dyDescent="0.25">
      <c r="A350" s="58" t="str">
        <f>IF(ISNUMBER(FIND("TWIS",E350)),VLOOKUP(SUBSTITUTE(E350,"TWIS","IWIS"),[1]CIFX_ECSG清單!A:B,2,0),IF(AND(ISNUMBER(FIND("T",LEFT(E350,2))),IF(LEN(E350)-LEN(SUBSTITUTE(E350,"T",""))&gt;1,FALSE,TRUE)),VLOOKUP(SUBSTITUTE(E350,"T",""),[1]CIFX_ECSG清單!A:B,2,0),VLOOKUP(E350,[1]CIFX_ECSG清單!A:B,2,0)))</f>
        <v>PROD</v>
      </c>
      <c r="B350" s="58" t="str">
        <f>_xlfn.IFNA(_xlfn.IFNA(VLOOKUP(E350,[1]PGMTRX!B:J,9,0),VLOOKUP(E350,[2]新服務功能!H:I,2,0)),VLOOKUP(E350,[1]CIFX_ECSG清單!A:B,2,0))</f>
        <v>玉山保險便利通(NICE)</v>
      </c>
      <c r="C350" s="58" t="str">
        <f>IF(_xlfn.IFNA(VLOOKUP(E350,[1]新服務功能!H:H,1,0),"舊服務")&lt;&gt;"舊服務","新服務","舊服務")</f>
        <v>舊服務</v>
      </c>
      <c r="D350" s="58" t="s">
        <v>2966</v>
      </c>
      <c r="E350" s="47" t="s">
        <v>1919</v>
      </c>
      <c r="F350" s="42" t="s">
        <v>3088</v>
      </c>
      <c r="G350" s="41" t="s">
        <v>3109</v>
      </c>
      <c r="H350" s="59">
        <v>5</v>
      </c>
      <c r="I350" s="62" t="s">
        <v>2370</v>
      </c>
      <c r="J350" s="41" t="s">
        <v>352</v>
      </c>
      <c r="K350" s="41" t="s">
        <v>352</v>
      </c>
      <c r="L350" s="41" t="s">
        <v>3115</v>
      </c>
      <c r="M350" s="41">
        <v>8</v>
      </c>
      <c r="N350" s="41" t="s">
        <v>272</v>
      </c>
      <c r="O350" s="41" t="s">
        <v>2589</v>
      </c>
      <c r="Q350" s="41" t="s">
        <v>3105</v>
      </c>
      <c r="R350" s="41"/>
      <c r="S350" s="41" t="s">
        <v>356</v>
      </c>
      <c r="T350" s="41"/>
    </row>
    <row r="351" spans="1:20" hidden="1" x14ac:dyDescent="0.25">
      <c r="A351" s="58" t="str">
        <f>IF(ISNUMBER(FIND("TWIS",E351)),VLOOKUP(SUBSTITUTE(E351,"TWIS","IWIS"),[1]CIFX_ECSG清單!A:B,2,0),IF(AND(ISNUMBER(FIND("T",LEFT(E351,2))),IF(LEN(E351)-LEN(SUBSTITUTE(E351,"T",""))&gt;1,FALSE,TRUE)),VLOOKUP(SUBSTITUTE(E351,"T",""),[1]CIFX_ECSG清單!A:B,2,0),VLOOKUP(E351,[1]CIFX_ECSG清單!A:B,2,0)))</f>
        <v>PROD</v>
      </c>
      <c r="B351" s="58" t="str">
        <f>_xlfn.IFNA(_xlfn.IFNA(VLOOKUP(E351,[1]PGMTRX!B:J,9,0),VLOOKUP(E351,[2]新服務功能!H:I,2,0)),VLOOKUP(E351,[1]CIFX_ECSG清單!A:B,2,0))</f>
        <v>玉山保險便利通(NICE)</v>
      </c>
      <c r="C351" s="58" t="str">
        <f>IF(_xlfn.IFNA(VLOOKUP(E351,[1]新服務功能!H:H,1,0),"舊服務")&lt;&gt;"舊服務","新服務","舊服務")</f>
        <v>舊服務</v>
      </c>
      <c r="D351" s="58" t="s">
        <v>2966</v>
      </c>
      <c r="E351" s="47" t="s">
        <v>1919</v>
      </c>
      <c r="F351" s="42" t="s">
        <v>3088</v>
      </c>
      <c r="G351" s="41" t="s">
        <v>3106</v>
      </c>
      <c r="H351" s="59">
        <v>6</v>
      </c>
      <c r="I351" s="62" t="s">
        <v>2370</v>
      </c>
      <c r="J351" s="41" t="s">
        <v>3116</v>
      </c>
      <c r="K351" s="41" t="s">
        <v>3117</v>
      </c>
      <c r="L351" s="41" t="s">
        <v>3118</v>
      </c>
      <c r="M351" s="41">
        <v>4</v>
      </c>
      <c r="N351" s="41" t="s">
        <v>272</v>
      </c>
      <c r="O351" s="41" t="s">
        <v>2908</v>
      </c>
      <c r="R351" s="41"/>
      <c r="S351" s="41"/>
      <c r="T351" s="41"/>
    </row>
    <row r="352" spans="1:20" hidden="1" x14ac:dyDescent="0.25">
      <c r="A352" s="58" t="str">
        <f>IF(ISNUMBER(FIND("TWIS",E352)),VLOOKUP(SUBSTITUTE(E352,"TWIS","IWIS"),[1]CIFX_ECSG清單!A:B,2,0),IF(AND(ISNUMBER(FIND("T",LEFT(E352,2))),IF(LEN(E352)-LEN(SUBSTITUTE(E352,"T",""))&gt;1,FALSE,TRUE)),VLOOKUP(SUBSTITUTE(E352,"T",""),[1]CIFX_ECSG清單!A:B,2,0),VLOOKUP(E352,[1]CIFX_ECSG清單!A:B,2,0)))</f>
        <v>PROD</v>
      </c>
      <c r="B352" s="58" t="str">
        <f>_xlfn.IFNA(_xlfn.IFNA(VLOOKUP(E352,[1]PGMTRX!B:J,9,0),VLOOKUP(E352,[2]新服務功能!H:I,2,0)),VLOOKUP(E352,[1]CIFX_ECSG清單!A:B,2,0))</f>
        <v>玉山保險便利通(NICE)</v>
      </c>
      <c r="C352" s="58" t="str">
        <f>IF(_xlfn.IFNA(VLOOKUP(E352,[1]新服務功能!H:H,1,0),"舊服務")&lt;&gt;"舊服務","新服務","舊服務")</f>
        <v>舊服務</v>
      </c>
      <c r="D352" s="58" t="s">
        <v>2371</v>
      </c>
      <c r="E352" s="47" t="s">
        <v>1919</v>
      </c>
      <c r="F352" s="42" t="s">
        <v>3088</v>
      </c>
      <c r="G352" s="41" t="s">
        <v>3106</v>
      </c>
      <c r="H352" s="59">
        <v>7</v>
      </c>
      <c r="I352" s="62" t="s">
        <v>2370</v>
      </c>
      <c r="J352" s="41" t="s">
        <v>3119</v>
      </c>
      <c r="K352" s="42" t="s">
        <v>358</v>
      </c>
      <c r="L352" s="41" t="s">
        <v>3120</v>
      </c>
      <c r="M352" s="41">
        <v>80</v>
      </c>
      <c r="N352" s="41" t="s">
        <v>272</v>
      </c>
      <c r="O352" s="41" t="s">
        <v>47</v>
      </c>
      <c r="Q352" s="41" t="s">
        <v>3121</v>
      </c>
      <c r="R352" s="41"/>
      <c r="S352" s="41" t="s">
        <v>361</v>
      </c>
      <c r="T352" s="41"/>
    </row>
    <row r="353" spans="1:20" hidden="1" x14ac:dyDescent="0.25">
      <c r="A353" s="58" t="str">
        <f>IF(ISNUMBER(FIND("TWIS",E353)),VLOOKUP(SUBSTITUTE(E353,"TWIS","IWIS"),[1]CIFX_ECSG清單!A:B,2,0),IF(AND(ISNUMBER(FIND("T",LEFT(E353,2))),IF(LEN(E353)-LEN(SUBSTITUTE(E353,"T",""))&gt;1,FALSE,TRUE)),VLOOKUP(SUBSTITUTE(E353,"T",""),[1]CIFX_ECSG清單!A:B,2,0),VLOOKUP(E353,[1]CIFX_ECSG清單!A:B,2,0)))</f>
        <v>PROD</v>
      </c>
      <c r="B353" s="58" t="str">
        <f>_xlfn.IFNA(_xlfn.IFNA(VLOOKUP(E353,[1]PGMTRX!B:J,9,0),VLOOKUP(E353,[2]新服務功能!H:I,2,0)),VLOOKUP(E353,[1]CIFX_ECSG清單!A:B,2,0))</f>
        <v>玉山保險便利通(NICE)</v>
      </c>
      <c r="C353" s="58" t="str">
        <f>IF(_xlfn.IFNA(VLOOKUP(E353,[1]新服務功能!H:H,1,0),"舊服務")&lt;&gt;"舊服務","新服務","舊服務")</f>
        <v>舊服務</v>
      </c>
      <c r="D353" s="58" t="s">
        <v>2371</v>
      </c>
      <c r="E353" s="47" t="s">
        <v>1919</v>
      </c>
      <c r="F353" s="42" t="s">
        <v>3088</v>
      </c>
      <c r="G353" s="41" t="s">
        <v>3106</v>
      </c>
      <c r="H353" s="59">
        <v>8</v>
      </c>
      <c r="I353" s="62" t="s">
        <v>3122</v>
      </c>
      <c r="J353" s="41" t="s">
        <v>275</v>
      </c>
      <c r="K353" s="42" t="s">
        <v>2467</v>
      </c>
      <c r="L353" s="41" t="s">
        <v>3123</v>
      </c>
      <c r="M353" s="41">
        <v>80</v>
      </c>
      <c r="N353" s="41" t="s">
        <v>272</v>
      </c>
      <c r="O353" s="41" t="s">
        <v>165</v>
      </c>
      <c r="Q353" s="41" t="s">
        <v>278</v>
      </c>
      <c r="R353" s="41"/>
      <c r="S353" s="41" t="s">
        <v>279</v>
      </c>
      <c r="T353" s="41"/>
    </row>
    <row r="354" spans="1:20" hidden="1" x14ac:dyDescent="0.25">
      <c r="A354" s="58" t="str">
        <f>IF(ISNUMBER(FIND("TWIS",E354)),VLOOKUP(SUBSTITUTE(E354,"TWIS","IWIS"),[1]CIFX_ECSG清單!A:B,2,0),IF(AND(ISNUMBER(FIND("T",LEFT(E354,2))),IF(LEN(E354)-LEN(SUBSTITUTE(E354,"T",""))&gt;1,FALSE,TRUE)),VLOOKUP(SUBSTITUTE(E354,"T",""),[1]CIFX_ECSG清單!A:B,2,0),VLOOKUP(E354,[1]CIFX_ECSG清單!A:B,2,0)))</f>
        <v>PROD</v>
      </c>
      <c r="B354" s="58" t="str">
        <f>_xlfn.IFNA(_xlfn.IFNA(VLOOKUP(E354,[1]PGMTRX!B:J,9,0),VLOOKUP(E354,[2]新服務功能!H:I,2,0)),VLOOKUP(E354,[1]CIFX_ECSG清單!A:B,2,0))</f>
        <v>玉山保險便利通(NICE)</v>
      </c>
      <c r="C354" s="58" t="str">
        <f>IF(_xlfn.IFNA(VLOOKUP(E354,[1]新服務功能!H:H,1,0),"舊服務")&lt;&gt;"舊服務","新服務","舊服務")</f>
        <v>舊服務</v>
      </c>
      <c r="D354" s="58" t="s">
        <v>3032</v>
      </c>
      <c r="E354" s="47" t="s">
        <v>3124</v>
      </c>
      <c r="F354" s="42" t="s">
        <v>3088</v>
      </c>
      <c r="G354" s="41" t="s">
        <v>3125</v>
      </c>
      <c r="H354" s="59">
        <v>9</v>
      </c>
      <c r="I354" s="62" t="s">
        <v>2984</v>
      </c>
      <c r="J354" s="41" t="s">
        <v>669</v>
      </c>
      <c r="K354" s="42" t="s">
        <v>975</v>
      </c>
      <c r="L354" s="41" t="s">
        <v>3126</v>
      </c>
      <c r="M354" s="41">
        <v>1</v>
      </c>
      <c r="N354" s="41" t="s">
        <v>272</v>
      </c>
      <c r="O354" s="41" t="s">
        <v>45</v>
      </c>
      <c r="Q354" s="41" t="s">
        <v>671</v>
      </c>
      <c r="R354" s="41"/>
      <c r="S354" s="41" t="s">
        <v>3127</v>
      </c>
      <c r="T354" s="41"/>
    </row>
    <row r="355" spans="1:20" hidden="1" x14ac:dyDescent="0.25">
      <c r="A355" s="58" t="str">
        <f>IF(ISNUMBER(FIND("TWIS",E355)),VLOOKUP(SUBSTITUTE(E355,"TWIS","IWIS"),[1]CIFX_ECSG清單!A:B,2,0),IF(AND(ISNUMBER(FIND("T",LEFT(E355,2))),IF(LEN(E355)-LEN(SUBSTITUTE(E355,"T",""))&gt;1,FALSE,TRUE)),VLOOKUP(SUBSTITUTE(E355,"T",""),[1]CIFX_ECSG清單!A:B,2,0),VLOOKUP(E355,[1]CIFX_ECSG清單!A:B,2,0)))</f>
        <v>PROD</v>
      </c>
      <c r="B355" s="58" t="str">
        <f>_xlfn.IFNA(_xlfn.IFNA(VLOOKUP(E355,[1]PGMTRX!B:J,9,0),VLOOKUP(E355,[2]新服務功能!H:I,2,0)),VLOOKUP(E355,[1]CIFX_ECSG清單!A:B,2,0))</f>
        <v>玉山保險便利通(NICE)</v>
      </c>
      <c r="C355" s="58" t="str">
        <f>IF(_xlfn.IFNA(VLOOKUP(E355,[1]新服務功能!H:H,1,0),"舊服務")&lt;&gt;"舊服務","新服務","舊服務")</f>
        <v>舊服務</v>
      </c>
      <c r="D355" s="58" t="s">
        <v>3039</v>
      </c>
      <c r="E355" s="47" t="s">
        <v>1919</v>
      </c>
      <c r="F355" s="42" t="s">
        <v>3088</v>
      </c>
      <c r="G355" s="41" t="s">
        <v>3106</v>
      </c>
      <c r="H355" s="59">
        <v>10</v>
      </c>
      <c r="I355" s="62" t="s">
        <v>2958</v>
      </c>
      <c r="J355" s="41" t="s">
        <v>618</v>
      </c>
      <c r="K355" s="42" t="s">
        <v>990</v>
      </c>
      <c r="L355" s="41" t="s">
        <v>3128</v>
      </c>
      <c r="M355" s="41">
        <v>8</v>
      </c>
      <c r="N355" s="41" t="s">
        <v>272</v>
      </c>
      <c r="O355" s="41" t="s">
        <v>117</v>
      </c>
      <c r="Q355" s="41" t="s">
        <v>620</v>
      </c>
      <c r="R355" s="41"/>
      <c r="S355" s="63" t="s">
        <v>621</v>
      </c>
      <c r="T355" s="41"/>
    </row>
    <row r="356" spans="1:20" hidden="1" x14ac:dyDescent="0.25">
      <c r="A356" s="58" t="str">
        <f>IF(ISNUMBER(FIND("TWIS",E356)),VLOOKUP(SUBSTITUTE(E356,"TWIS","IWIS"),[1]CIFX_ECSG清單!A:B,2,0),IF(AND(ISNUMBER(FIND("T",LEFT(E356,2))),IF(LEN(E356)-LEN(SUBSTITUTE(E356,"T",""))&gt;1,FALSE,TRUE)),VLOOKUP(SUBSTITUTE(E356,"T",""),[1]CIFX_ECSG清單!A:B,2,0),VLOOKUP(E356,[1]CIFX_ECSG清單!A:B,2,0)))</f>
        <v>PROD</v>
      </c>
      <c r="B356" s="58" t="str">
        <f>_xlfn.IFNA(_xlfn.IFNA(VLOOKUP(E356,[1]PGMTRX!B:J,9,0),VLOOKUP(E356,[2]新服務功能!H:I,2,0)),VLOOKUP(E356,[1]CIFX_ECSG清單!A:B,2,0))</f>
        <v>玉山保險便利通(NICE)</v>
      </c>
      <c r="C356" s="58" t="str">
        <f>IF(_xlfn.IFNA(VLOOKUP(E356,[1]新服務功能!H:H,1,0),"舊服務")&lt;&gt;"舊服務","新服務","舊服務")</f>
        <v>舊服務</v>
      </c>
      <c r="D356" s="58" t="s">
        <v>3039</v>
      </c>
      <c r="E356" s="47" t="s">
        <v>1919</v>
      </c>
      <c r="F356" s="42" t="s">
        <v>3088</v>
      </c>
      <c r="G356" s="41" t="s">
        <v>3129</v>
      </c>
      <c r="H356" s="59">
        <v>11</v>
      </c>
      <c r="I356" s="62" t="s">
        <v>744</v>
      </c>
      <c r="J356" s="41" t="s">
        <v>456</v>
      </c>
      <c r="K356" s="42" t="s">
        <v>3130</v>
      </c>
      <c r="L356" s="41" t="s">
        <v>3131</v>
      </c>
      <c r="M356" s="41">
        <v>4</v>
      </c>
      <c r="N356" s="41" t="s">
        <v>272</v>
      </c>
      <c r="O356" s="41" t="s">
        <v>109</v>
      </c>
      <c r="Q356" s="41" t="s">
        <v>604</v>
      </c>
      <c r="R356" s="42"/>
      <c r="S356" s="41" t="s">
        <v>605</v>
      </c>
      <c r="T356" s="41"/>
    </row>
    <row r="357" spans="1:20" hidden="1" x14ac:dyDescent="0.25">
      <c r="A357" s="58" t="str">
        <f>IF(ISNUMBER(FIND("TWIS",E357)),VLOOKUP(SUBSTITUTE(E357,"TWIS","IWIS"),[1]CIFX_ECSG清單!A:B,2,0),IF(AND(ISNUMBER(FIND("T",LEFT(E357,2))),IF(LEN(E357)-LEN(SUBSTITUTE(E357,"T",""))&gt;1,FALSE,TRUE)),VLOOKUP(SUBSTITUTE(E357,"T",""),[1]CIFX_ECSG清單!A:B,2,0),VLOOKUP(E357,[1]CIFX_ECSG清單!A:B,2,0)))</f>
        <v>PROD</v>
      </c>
      <c r="B357" s="58" t="str">
        <f>_xlfn.IFNA(_xlfn.IFNA(VLOOKUP(E357,[1]PGMTRX!B:J,9,0),VLOOKUP(E357,[2]新服務功能!H:I,2,0)),VLOOKUP(E357,[1]CIFX_ECSG清單!A:B,2,0))</f>
        <v>玉山保險便利通(NICE)</v>
      </c>
      <c r="C357" s="58" t="str">
        <f>IF(_xlfn.IFNA(VLOOKUP(E357,[1]新服務功能!H:H,1,0),"舊服務")&lt;&gt;"舊服務","新服務","舊服務")</f>
        <v>舊服務</v>
      </c>
      <c r="D357" s="58" t="s">
        <v>3132</v>
      </c>
      <c r="E357" s="47" t="s">
        <v>1919</v>
      </c>
      <c r="F357" s="42" t="s">
        <v>3088</v>
      </c>
      <c r="G357" s="41" t="s">
        <v>3133</v>
      </c>
      <c r="H357" s="59">
        <v>12</v>
      </c>
      <c r="I357" s="62" t="s">
        <v>3054</v>
      </c>
      <c r="J357" s="41" t="s">
        <v>626</v>
      </c>
      <c r="K357" s="42" t="s">
        <v>626</v>
      </c>
      <c r="L357" s="41" t="s">
        <v>3134</v>
      </c>
      <c r="M357" s="41">
        <v>4</v>
      </c>
      <c r="N357" s="41" t="s">
        <v>272</v>
      </c>
      <c r="O357" s="41" t="s">
        <v>121</v>
      </c>
      <c r="Q357" s="41" t="s">
        <v>628</v>
      </c>
      <c r="R357" s="41"/>
      <c r="S357" s="41" t="s">
        <v>629</v>
      </c>
      <c r="T357" s="41"/>
    </row>
    <row r="358" spans="1:20" hidden="1" x14ac:dyDescent="0.25">
      <c r="A358" s="58" t="str">
        <f>IF(ISNUMBER(FIND("TWIS",E358)),VLOOKUP(SUBSTITUTE(E358,"TWIS","IWIS"),[1]CIFX_ECSG清單!A:B,2,0),IF(AND(ISNUMBER(FIND("T",LEFT(E358,2))),IF(LEN(E358)-LEN(SUBSTITUTE(E358,"T",""))&gt;1,FALSE,TRUE)),VLOOKUP(SUBSTITUTE(E358,"T",""),[1]CIFX_ECSG清單!A:B,2,0),VLOOKUP(E358,[1]CIFX_ECSG清單!A:B,2,0)))</f>
        <v>PROD</v>
      </c>
      <c r="B358" s="58" t="str">
        <f>_xlfn.IFNA(_xlfn.IFNA(VLOOKUP(E358,[1]PGMTRX!B:J,9,0),VLOOKUP(E358,[2]新服務功能!H:I,2,0)),VLOOKUP(E358,[1]CIFX_ECSG清單!A:B,2,0))</f>
        <v>玉山保險便利通(NICE)</v>
      </c>
      <c r="C358" s="58" t="str">
        <f>IF(_xlfn.IFNA(VLOOKUP(E358,[1]新服務功能!H:H,1,0),"舊服務")&lt;&gt;"舊服務","新服務","舊服務")</f>
        <v>舊服務</v>
      </c>
      <c r="D358" s="58" t="s">
        <v>2371</v>
      </c>
      <c r="E358" s="47" t="s">
        <v>1919</v>
      </c>
      <c r="F358" s="42" t="s">
        <v>3088</v>
      </c>
      <c r="G358" s="41" t="s">
        <v>3106</v>
      </c>
      <c r="H358" s="59">
        <v>13</v>
      </c>
      <c r="I358" s="62" t="s">
        <v>2370</v>
      </c>
      <c r="J358" s="41" t="s">
        <v>3135</v>
      </c>
      <c r="K358" s="42" t="s">
        <v>887</v>
      </c>
      <c r="L358" s="41" t="s">
        <v>3136</v>
      </c>
      <c r="M358" s="41">
        <v>20</v>
      </c>
      <c r="N358" s="41" t="s">
        <v>272</v>
      </c>
      <c r="O358" s="41" t="s">
        <v>113</v>
      </c>
      <c r="Q358" s="41" t="s">
        <v>612</v>
      </c>
      <c r="R358" s="41"/>
      <c r="S358" s="41" t="s">
        <v>613</v>
      </c>
      <c r="T358" s="41"/>
    </row>
    <row r="359" spans="1:20" hidden="1" x14ac:dyDescent="0.25">
      <c r="A359" s="58" t="str">
        <f>IF(ISNUMBER(FIND("TWIS",E359)),VLOOKUP(SUBSTITUTE(E359,"TWIS","IWIS"),[1]CIFX_ECSG清單!A:B,2,0),IF(AND(ISNUMBER(FIND("T",LEFT(E359,2))),IF(LEN(E359)-LEN(SUBSTITUTE(E359,"T",""))&gt;1,FALSE,TRUE)),VLOOKUP(SUBSTITUTE(E359,"T",""),[1]CIFX_ECSG清單!A:B,2,0),VLOOKUP(E359,[1]CIFX_ECSG清單!A:B,2,0)))</f>
        <v>PROD</v>
      </c>
      <c r="B359" s="58" t="str">
        <f>_xlfn.IFNA(_xlfn.IFNA(VLOOKUP(E359,[1]PGMTRX!B:J,9,0),VLOOKUP(E359,[2]新服務功能!H:I,2,0)),VLOOKUP(E359,[1]CIFX_ECSG清單!A:B,2,0))</f>
        <v>玉山保險便利通(NICE)</v>
      </c>
      <c r="C359" s="58" t="str">
        <f>IF(_xlfn.IFNA(VLOOKUP(E359,[1]新服務功能!H:H,1,0),"舊服務")&lt;&gt;"舊服務","新服務","舊服務")</f>
        <v>舊服務</v>
      </c>
      <c r="D359" s="58" t="s">
        <v>2371</v>
      </c>
      <c r="E359" s="47" t="s">
        <v>1919</v>
      </c>
      <c r="F359" s="42" t="s">
        <v>3088</v>
      </c>
      <c r="G359" s="41" t="s">
        <v>3106</v>
      </c>
      <c r="H359" s="59">
        <v>14</v>
      </c>
      <c r="I359" s="62" t="s">
        <v>2370</v>
      </c>
      <c r="J359" s="41" t="s">
        <v>3137</v>
      </c>
      <c r="K359" s="42" t="s">
        <v>384</v>
      </c>
      <c r="L359" s="41" t="s">
        <v>3138</v>
      </c>
      <c r="M359" s="41">
        <v>20</v>
      </c>
      <c r="N359" s="41" t="s">
        <v>272</v>
      </c>
      <c r="O359" s="41" t="s">
        <v>71</v>
      </c>
      <c r="Q359" s="41" t="s">
        <v>386</v>
      </c>
      <c r="R359" s="41"/>
      <c r="S359" s="41" t="s">
        <v>387</v>
      </c>
      <c r="T359" s="41"/>
    </row>
    <row r="360" spans="1:20" hidden="1" x14ac:dyDescent="0.25">
      <c r="A360" s="58" t="str">
        <f>IF(ISNUMBER(FIND("TWIS",E360)),VLOOKUP(SUBSTITUTE(E360,"TWIS","IWIS"),[1]CIFX_ECSG清單!A:B,2,0),IF(AND(ISNUMBER(FIND("T",LEFT(E360,2))),IF(LEN(E360)-LEN(SUBSTITUTE(E360,"T",""))&gt;1,FALSE,TRUE)),VLOOKUP(SUBSTITUTE(E360,"T",""),[1]CIFX_ECSG清單!A:B,2,0),VLOOKUP(E360,[1]CIFX_ECSG清單!A:B,2,0)))</f>
        <v>PROD</v>
      </c>
      <c r="B360" s="58" t="str">
        <f>_xlfn.IFNA(_xlfn.IFNA(VLOOKUP(E360,[1]PGMTRX!B:J,9,0),VLOOKUP(E360,[2]新服務功能!H:I,2,0)),VLOOKUP(E360,[1]CIFX_ECSG清單!A:B,2,0))</f>
        <v>玉山保險便利通(NICE)</v>
      </c>
      <c r="C360" s="58" t="str">
        <f>IF(_xlfn.IFNA(VLOOKUP(E360,[1]新服務功能!H:H,1,0),"舊服務")&lt;&gt;"舊服務","新服務","舊服務")</f>
        <v>舊服務</v>
      </c>
      <c r="D360" s="58" t="s">
        <v>3067</v>
      </c>
      <c r="E360" s="47" t="s">
        <v>1919</v>
      </c>
      <c r="F360" s="42" t="s">
        <v>3088</v>
      </c>
      <c r="G360" s="41" t="s">
        <v>3106</v>
      </c>
      <c r="H360" s="59">
        <v>15</v>
      </c>
      <c r="I360" s="62" t="s">
        <v>2370</v>
      </c>
      <c r="J360" s="41" t="s">
        <v>489</v>
      </c>
      <c r="K360" s="42" t="s">
        <v>3139</v>
      </c>
      <c r="L360" s="41" t="s">
        <v>3140</v>
      </c>
      <c r="M360" s="41">
        <v>22</v>
      </c>
      <c r="N360" s="41" t="s">
        <v>272</v>
      </c>
      <c r="O360" s="41" t="s">
        <v>73</v>
      </c>
      <c r="Q360" s="41" t="s">
        <v>491</v>
      </c>
      <c r="R360" s="41"/>
      <c r="S360" s="41" t="s">
        <v>492</v>
      </c>
      <c r="T360" s="41"/>
    </row>
    <row r="361" spans="1:20" hidden="1" x14ac:dyDescent="0.25">
      <c r="A361" s="58" t="str">
        <f>IF(ISNUMBER(FIND("TWIS",E361)),VLOOKUP(SUBSTITUTE(E361,"TWIS","IWIS"),[1]CIFX_ECSG清單!A:B,2,0),IF(AND(ISNUMBER(FIND("T",LEFT(E361,2))),IF(LEN(E361)-LEN(SUBSTITUTE(E361,"T",""))&gt;1,FALSE,TRUE)),VLOOKUP(SUBSTITUTE(E361,"T",""),[1]CIFX_ECSG清單!A:B,2,0),VLOOKUP(E361,[1]CIFX_ECSG清單!A:B,2,0)))</f>
        <v>PROD</v>
      </c>
      <c r="B361" s="58" t="str">
        <f>_xlfn.IFNA(_xlfn.IFNA(VLOOKUP(E361,[1]PGMTRX!B:J,9,0),VLOOKUP(E361,[2]新服務功能!H:I,2,0)),VLOOKUP(E361,[1]CIFX_ECSG清單!A:B,2,0))</f>
        <v>玉山保險便利通(NICE)</v>
      </c>
      <c r="C361" s="58" t="str">
        <f>IF(_xlfn.IFNA(VLOOKUP(E361,[1]新服務功能!H:H,1,0),"舊服務")&lt;&gt;"舊服務","新服務","舊服務")</f>
        <v>舊服務</v>
      </c>
      <c r="D361" s="58" t="s">
        <v>2371</v>
      </c>
      <c r="E361" s="47" t="s">
        <v>1919</v>
      </c>
      <c r="F361" s="42" t="s">
        <v>3088</v>
      </c>
      <c r="G361" s="41" t="s">
        <v>3106</v>
      </c>
      <c r="H361" s="59">
        <v>16</v>
      </c>
      <c r="I361" s="62" t="s">
        <v>2958</v>
      </c>
      <c r="J361" s="41" t="s">
        <v>534</v>
      </c>
      <c r="K361" s="42" t="s">
        <v>3141</v>
      </c>
      <c r="L361" s="41" t="s">
        <v>3142</v>
      </c>
      <c r="M361" s="41">
        <v>80</v>
      </c>
      <c r="N361" s="41" t="s">
        <v>272</v>
      </c>
      <c r="O361" s="41" t="s">
        <v>533</v>
      </c>
      <c r="Q361" s="41" t="s">
        <v>536</v>
      </c>
      <c r="R361" s="41"/>
      <c r="S361" s="41" t="s">
        <v>537</v>
      </c>
      <c r="T361" s="41"/>
    </row>
    <row r="362" spans="1:20" hidden="1" x14ac:dyDescent="0.25">
      <c r="A362" s="58" t="str">
        <f>IF(ISNUMBER(FIND("TWIS",E362)),VLOOKUP(SUBSTITUTE(E362,"TWIS","IWIS"),[1]CIFX_ECSG清單!A:B,2,0),IF(AND(ISNUMBER(FIND("T",LEFT(E362,2))),IF(LEN(E362)-LEN(SUBSTITUTE(E362,"T",""))&gt;1,FALSE,TRUE)),VLOOKUP(SUBSTITUTE(E362,"T",""),[1]CIFX_ECSG清單!A:B,2,0),VLOOKUP(E362,[1]CIFX_ECSG清單!A:B,2,0)))</f>
        <v>PROD</v>
      </c>
      <c r="B362" s="58" t="str">
        <f>_xlfn.IFNA(_xlfn.IFNA(VLOOKUP(E362,[1]PGMTRX!B:J,9,0),VLOOKUP(E362,[2]新服務功能!H:I,2,0)),VLOOKUP(E362,[1]CIFX_ECSG清單!A:B,2,0))</f>
        <v>玉山保險便利通(NICE)</v>
      </c>
      <c r="C362" s="58" t="str">
        <f>IF(_xlfn.IFNA(VLOOKUP(E362,[1]新服務功能!H:H,1,0),"舊服務")&lt;&gt;"舊服務","新服務","舊服務")</f>
        <v>舊服務</v>
      </c>
      <c r="D362" s="58" t="s">
        <v>2371</v>
      </c>
      <c r="E362" s="47" t="s">
        <v>1919</v>
      </c>
      <c r="F362" s="42" t="s">
        <v>3088</v>
      </c>
      <c r="G362" s="41" t="s">
        <v>3125</v>
      </c>
      <c r="H362" s="59">
        <v>17</v>
      </c>
      <c r="I362" s="62" t="s">
        <v>2971</v>
      </c>
      <c r="J362" s="41" t="s">
        <v>543</v>
      </c>
      <c r="K362" s="42" t="s">
        <v>2436</v>
      </c>
      <c r="L362" s="41" t="s">
        <v>3143</v>
      </c>
      <c r="M362" s="41">
        <v>80</v>
      </c>
      <c r="N362" s="41" t="s">
        <v>272</v>
      </c>
      <c r="O362" s="41" t="s">
        <v>542</v>
      </c>
      <c r="Q362" s="41" t="s">
        <v>545</v>
      </c>
      <c r="R362" s="41"/>
      <c r="S362" s="41" t="s">
        <v>546</v>
      </c>
      <c r="T362" s="41"/>
    </row>
    <row r="363" spans="1:20" hidden="1" x14ac:dyDescent="0.25">
      <c r="A363" s="58" t="str">
        <f>IF(ISNUMBER(FIND("TWIS",E363)),VLOOKUP(SUBSTITUTE(E363,"TWIS","IWIS"),[1]CIFX_ECSG清單!A:B,2,0),IF(AND(ISNUMBER(FIND("T",LEFT(E363,2))),IF(LEN(E363)-LEN(SUBSTITUTE(E363,"T",""))&gt;1,FALSE,TRUE)),VLOOKUP(SUBSTITUTE(E363,"T",""),[1]CIFX_ECSG清單!A:B,2,0),VLOOKUP(E363,[1]CIFX_ECSG清單!A:B,2,0)))</f>
        <v>PROD</v>
      </c>
      <c r="B363" s="58" t="str">
        <f>_xlfn.IFNA(_xlfn.IFNA(VLOOKUP(E363,[1]PGMTRX!B:J,9,0),VLOOKUP(E363,[2]新服務功能!H:I,2,0)),VLOOKUP(E363,[1]CIFX_ECSG清單!A:B,2,0))</f>
        <v>玉山保險便利通(NICE)</v>
      </c>
      <c r="C363" s="58" t="str">
        <f>IF(_xlfn.IFNA(VLOOKUP(E363,[1]新服務功能!H:H,1,0),"舊服務")&lt;&gt;"舊服務","新服務","舊服務")</f>
        <v>舊服務</v>
      </c>
      <c r="D363" s="58" t="s">
        <v>3039</v>
      </c>
      <c r="E363" s="47" t="s">
        <v>1919</v>
      </c>
      <c r="F363" s="42" t="s">
        <v>3088</v>
      </c>
      <c r="G363" s="41" t="s">
        <v>3106</v>
      </c>
      <c r="H363" s="59">
        <v>18</v>
      </c>
      <c r="I363" s="62" t="s">
        <v>2370</v>
      </c>
      <c r="J363" s="41" t="s">
        <v>538</v>
      </c>
      <c r="K363" s="42" t="s">
        <v>3144</v>
      </c>
      <c r="L363" s="41" t="s">
        <v>3145</v>
      </c>
      <c r="M363" s="41">
        <v>5</v>
      </c>
      <c r="N363" s="41" t="s">
        <v>272</v>
      </c>
      <c r="O363" s="41" t="s">
        <v>91</v>
      </c>
      <c r="Q363" s="41" t="s">
        <v>540</v>
      </c>
      <c r="R363" s="41"/>
      <c r="S363" s="41" t="s">
        <v>541</v>
      </c>
      <c r="T363" s="41"/>
    </row>
    <row r="364" spans="1:20" hidden="1" x14ac:dyDescent="0.25">
      <c r="A364" s="58" t="str">
        <f>IF(ISNUMBER(FIND("TWIS",E364)),VLOOKUP(SUBSTITUTE(E364,"TWIS","IWIS"),[1]CIFX_ECSG清單!A:B,2,0),IF(AND(ISNUMBER(FIND("T",LEFT(E364,2))),IF(LEN(E364)-LEN(SUBSTITUTE(E364,"T",""))&gt;1,FALSE,TRUE)),VLOOKUP(SUBSTITUTE(E364,"T",""),[1]CIFX_ECSG清單!A:B,2,0),VLOOKUP(E364,[1]CIFX_ECSG清單!A:B,2,0)))</f>
        <v>PROD</v>
      </c>
      <c r="B364" s="58" t="str">
        <f>_xlfn.IFNA(_xlfn.IFNA(VLOOKUP(E364,[1]PGMTRX!B:J,9,0),VLOOKUP(E364,[2]新服務功能!H:I,2,0)),VLOOKUP(E364,[1]CIFX_ECSG清單!A:B,2,0))</f>
        <v>玉山保險便利通(NICE)</v>
      </c>
      <c r="C364" s="58" t="str">
        <f>IF(_xlfn.IFNA(VLOOKUP(E364,[1]新服務功能!H:H,1,0),"舊服務")&lt;&gt;"舊服務","新服務","舊服務")</f>
        <v>舊服務</v>
      </c>
      <c r="D364" s="58" t="s">
        <v>2371</v>
      </c>
      <c r="E364" s="47" t="s">
        <v>1919</v>
      </c>
      <c r="F364" s="42" t="s">
        <v>3088</v>
      </c>
      <c r="G364" s="41" t="s">
        <v>3146</v>
      </c>
      <c r="H364" s="59">
        <v>19</v>
      </c>
      <c r="I364" s="62" t="s">
        <v>2370</v>
      </c>
      <c r="J364" s="41" t="s">
        <v>3147</v>
      </c>
      <c r="K364" s="42" t="s">
        <v>508</v>
      </c>
      <c r="L364" s="41" t="s">
        <v>3148</v>
      </c>
      <c r="M364" s="41">
        <v>20</v>
      </c>
      <c r="N364" s="41" t="s">
        <v>272</v>
      </c>
      <c r="O364" s="41" t="s">
        <v>51</v>
      </c>
      <c r="Q364" s="41" t="s">
        <v>510</v>
      </c>
      <c r="R364" s="41"/>
      <c r="S364" s="41" t="s">
        <v>511</v>
      </c>
      <c r="T364" s="41"/>
    </row>
    <row r="365" spans="1:20" hidden="1" x14ac:dyDescent="0.25">
      <c r="A365" s="58" t="str">
        <f>IF(ISNUMBER(FIND("TWIS",E365)),VLOOKUP(SUBSTITUTE(E365,"TWIS","IWIS"),[1]CIFX_ECSG清單!A:B,2,0),IF(AND(ISNUMBER(FIND("T",LEFT(E365,2))),IF(LEN(E365)-LEN(SUBSTITUTE(E365,"T",""))&gt;1,FALSE,TRUE)),VLOOKUP(SUBSTITUTE(E365,"T",""),[1]CIFX_ECSG清單!A:B,2,0),VLOOKUP(E365,[1]CIFX_ECSG清單!A:B,2,0)))</f>
        <v>PROD</v>
      </c>
      <c r="B365" s="58" t="str">
        <f>_xlfn.IFNA(_xlfn.IFNA(VLOOKUP(E365,[1]PGMTRX!B:J,9,0),VLOOKUP(E365,[2]新服務功能!H:I,2,0)),VLOOKUP(E365,[1]CIFX_ECSG清單!A:B,2,0))</f>
        <v>玉山保險便利通(NICE)</v>
      </c>
      <c r="C365" s="58" t="str">
        <f>IF(_xlfn.IFNA(VLOOKUP(E365,[1]新服務功能!H:H,1,0),"舊服務")&lt;&gt;"舊服務","新服務","舊服務")</f>
        <v>舊服務</v>
      </c>
      <c r="D365" s="58" t="s">
        <v>3032</v>
      </c>
      <c r="E365" s="47" t="s">
        <v>1919</v>
      </c>
      <c r="F365" s="42" t="s">
        <v>3088</v>
      </c>
      <c r="G365" s="41" t="s">
        <v>3106</v>
      </c>
      <c r="H365" s="59">
        <v>20</v>
      </c>
      <c r="I365" s="62" t="s">
        <v>3049</v>
      </c>
      <c r="J365" s="73" t="s">
        <v>3149</v>
      </c>
      <c r="K365" s="42" t="s">
        <v>512</v>
      </c>
      <c r="L365" s="41" t="s">
        <v>3150</v>
      </c>
      <c r="M365" s="41">
        <v>11</v>
      </c>
      <c r="N365" s="41" t="s">
        <v>272</v>
      </c>
      <c r="O365" s="41" t="s">
        <v>53</v>
      </c>
      <c r="Q365" s="41" t="s">
        <v>678</v>
      </c>
      <c r="R365" s="41"/>
      <c r="S365" s="41" t="s">
        <v>514</v>
      </c>
      <c r="T365" s="41"/>
    </row>
    <row r="366" spans="1:20" hidden="1" x14ac:dyDescent="0.25">
      <c r="A366" s="58" t="str">
        <f>IF(ISNUMBER(FIND("TWIS",E366)),VLOOKUP(SUBSTITUTE(E366,"TWIS","IWIS"),[1]CIFX_ECSG清單!A:B,2,0),IF(AND(ISNUMBER(FIND("T",LEFT(E366,2))),IF(LEN(E366)-LEN(SUBSTITUTE(E366,"T",""))&gt;1,FALSE,TRUE)),VLOOKUP(SUBSTITUTE(E366,"T",""),[1]CIFX_ECSG清單!A:B,2,0),VLOOKUP(E366,[1]CIFX_ECSG清單!A:B,2,0)))</f>
        <v>PROD</v>
      </c>
      <c r="B366" s="58" t="str">
        <f>_xlfn.IFNA(_xlfn.IFNA(VLOOKUP(E366,[1]PGMTRX!B:J,9,0),VLOOKUP(E366,[2]新服務功能!H:I,2,0)),VLOOKUP(E366,[1]CIFX_ECSG清單!A:B,2,0))</f>
        <v>玉山保險便利通(NICE)</v>
      </c>
      <c r="C366" s="58" t="str">
        <f>IF(_xlfn.IFNA(VLOOKUP(E366,[1]新服務功能!H:H,1,0),"舊服務")&lt;&gt;"舊服務","新服務","舊服務")</f>
        <v>舊服務</v>
      </c>
      <c r="D366" s="58" t="s">
        <v>3039</v>
      </c>
      <c r="E366" s="47" t="s">
        <v>1919</v>
      </c>
      <c r="F366" s="42" t="s">
        <v>3088</v>
      </c>
      <c r="G366" s="41" t="s">
        <v>3106</v>
      </c>
      <c r="H366" s="59">
        <v>21</v>
      </c>
      <c r="I366" s="62" t="s">
        <v>2984</v>
      </c>
      <c r="J366" s="73" t="s">
        <v>3149</v>
      </c>
      <c r="K366" s="42" t="s">
        <v>3151</v>
      </c>
      <c r="L366" s="41" t="s">
        <v>3152</v>
      </c>
      <c r="M366" s="41">
        <v>9</v>
      </c>
      <c r="N366" s="41" t="s">
        <v>272</v>
      </c>
      <c r="O366" s="41" t="s">
        <v>55</v>
      </c>
      <c r="Q366" s="41" t="s">
        <v>678</v>
      </c>
      <c r="R366" s="41"/>
      <c r="S366" s="41" t="s">
        <v>518</v>
      </c>
      <c r="T366" s="41"/>
    </row>
    <row r="367" spans="1:20" hidden="1" x14ac:dyDescent="0.25">
      <c r="A367" s="58" t="str">
        <f>IF(ISNUMBER(FIND("TWIS",E367)),VLOOKUP(SUBSTITUTE(E367,"TWIS","IWIS"),[1]CIFX_ECSG清單!A:B,2,0),IF(AND(ISNUMBER(FIND("T",LEFT(E367,2))),IF(LEN(E367)-LEN(SUBSTITUTE(E367,"T",""))&gt;1,FALSE,TRUE)),VLOOKUP(SUBSTITUTE(E367,"T",""),[1]CIFX_ECSG清單!A:B,2,0),VLOOKUP(E367,[1]CIFX_ECSG清單!A:B,2,0)))</f>
        <v>PROD</v>
      </c>
      <c r="B367" s="58" t="str">
        <f>_xlfn.IFNA(_xlfn.IFNA(VLOOKUP(E367,[1]PGMTRX!B:J,9,0),VLOOKUP(E367,[2]新服務功能!H:I,2,0)),VLOOKUP(E367,[1]CIFX_ECSG清單!A:B,2,0))</f>
        <v>玉山保險便利通(NICE)</v>
      </c>
      <c r="C367" s="58" t="str">
        <f>IF(_xlfn.IFNA(VLOOKUP(E367,[1]新服務功能!H:H,1,0),"舊服務")&lt;&gt;"舊服務","新服務","舊服務")</f>
        <v>舊服務</v>
      </c>
      <c r="D367" s="58" t="s">
        <v>2371</v>
      </c>
      <c r="E367" s="47" t="s">
        <v>1919</v>
      </c>
      <c r="F367" s="42" t="s">
        <v>3088</v>
      </c>
      <c r="G367" s="41" t="s">
        <v>3106</v>
      </c>
      <c r="H367" s="59">
        <v>22</v>
      </c>
      <c r="I367" s="62" t="s">
        <v>2370</v>
      </c>
      <c r="J367" s="73" t="s">
        <v>688</v>
      </c>
      <c r="K367" s="73" t="s">
        <v>2780</v>
      </c>
      <c r="L367" s="41" t="s">
        <v>3153</v>
      </c>
      <c r="M367" s="41">
        <v>11</v>
      </c>
      <c r="N367" s="41" t="s">
        <v>272</v>
      </c>
      <c r="O367" s="41" t="s">
        <v>65</v>
      </c>
      <c r="Q367" s="41" t="s">
        <v>2782</v>
      </c>
      <c r="R367" s="41"/>
      <c r="S367" s="41" t="s">
        <v>522</v>
      </c>
      <c r="T367" s="41"/>
    </row>
    <row r="368" spans="1:20" hidden="1" x14ac:dyDescent="0.25">
      <c r="A368" s="58" t="str">
        <f>IF(ISNUMBER(FIND("TWIS",E368)),VLOOKUP(SUBSTITUTE(E368,"TWIS","IWIS"),[1]CIFX_ECSG清單!A:B,2,0),IF(AND(ISNUMBER(FIND("T",LEFT(E368,2))),IF(LEN(E368)-LEN(SUBSTITUTE(E368,"T",""))&gt;1,FALSE,TRUE)),VLOOKUP(SUBSTITUTE(E368,"T",""),[1]CIFX_ECSG清單!A:B,2,0),VLOOKUP(E368,[1]CIFX_ECSG清單!A:B,2,0)))</f>
        <v>PROD</v>
      </c>
      <c r="B368" s="58" t="str">
        <f>_xlfn.IFNA(_xlfn.IFNA(VLOOKUP(E368,[1]PGMTRX!B:J,9,0),VLOOKUP(E368,[2]新服務功能!H:I,2,0)),VLOOKUP(E368,[1]CIFX_ECSG清單!A:B,2,0))</f>
        <v>玉山保險便利通(NICE)</v>
      </c>
      <c r="C368" s="58" t="str">
        <f>IF(_xlfn.IFNA(VLOOKUP(E368,[1]新服務功能!H:H,1,0),"舊服務")&lt;&gt;"舊服務","新服務","舊服務")</f>
        <v>舊服務</v>
      </c>
      <c r="D368" s="58" t="s">
        <v>3039</v>
      </c>
      <c r="E368" s="47" t="s">
        <v>1919</v>
      </c>
      <c r="F368" s="42" t="s">
        <v>3088</v>
      </c>
      <c r="G368" s="41" t="s">
        <v>3106</v>
      </c>
      <c r="H368" s="59">
        <v>23</v>
      </c>
      <c r="I368" s="62" t="s">
        <v>3049</v>
      </c>
      <c r="J368" s="73" t="s">
        <v>688</v>
      </c>
      <c r="K368" s="73" t="s">
        <v>980</v>
      </c>
      <c r="L368" s="41" t="s">
        <v>3154</v>
      </c>
      <c r="M368" s="41">
        <v>9</v>
      </c>
      <c r="N368" s="41" t="s">
        <v>2375</v>
      </c>
      <c r="O368" s="41" t="s">
        <v>67</v>
      </c>
      <c r="Q368" s="41" t="s">
        <v>2782</v>
      </c>
      <c r="R368" s="41"/>
      <c r="S368" s="41" t="s">
        <v>525</v>
      </c>
      <c r="T368" s="41"/>
    </row>
    <row r="369" spans="1:20" hidden="1" x14ac:dyDescent="0.25">
      <c r="A369" s="58" t="str">
        <f>IF(ISNUMBER(FIND("TWIS",E369)),VLOOKUP(SUBSTITUTE(E369,"TWIS","IWIS"),[1]CIFX_ECSG清單!A:B,2,0),IF(AND(ISNUMBER(FIND("T",LEFT(E369,2))),IF(LEN(E369)-LEN(SUBSTITUTE(E369,"T",""))&gt;1,FALSE,TRUE)),VLOOKUP(SUBSTITUTE(E369,"T",""),[1]CIFX_ECSG清單!A:B,2,0),VLOOKUP(E369,[1]CIFX_ECSG清單!A:B,2,0)))</f>
        <v>PROD</v>
      </c>
      <c r="B369" s="58" t="str">
        <f>_xlfn.IFNA(_xlfn.IFNA(VLOOKUP(E369,[1]PGMTRX!B:J,9,0),VLOOKUP(E369,[2]新服務功能!H:I,2,0)),VLOOKUP(E369,[1]CIFX_ECSG清單!A:B,2,0))</f>
        <v>玉山保險便利通(NICE)</v>
      </c>
      <c r="C369" s="58" t="str">
        <f>IF(_xlfn.IFNA(VLOOKUP(E369,[1]新服務功能!H:H,1,0),"舊服務")&lt;&gt;"舊服務","新服務","舊服務")</f>
        <v>舊服務</v>
      </c>
      <c r="D369" s="58" t="s">
        <v>3067</v>
      </c>
      <c r="E369" s="47" t="s">
        <v>1919</v>
      </c>
      <c r="F369" s="42" t="s">
        <v>3088</v>
      </c>
      <c r="G369" s="41" t="s">
        <v>3106</v>
      </c>
      <c r="H369" s="59">
        <v>24</v>
      </c>
      <c r="I369" s="62" t="s">
        <v>2370</v>
      </c>
      <c r="J369" s="41" t="s">
        <v>3155</v>
      </c>
      <c r="K369" s="41" t="s">
        <v>978</v>
      </c>
      <c r="L369" s="41" t="s">
        <v>3156</v>
      </c>
      <c r="M369" s="41">
        <v>20</v>
      </c>
      <c r="N369" s="41" t="s">
        <v>272</v>
      </c>
      <c r="O369" s="41" t="s">
        <v>59</v>
      </c>
      <c r="Q369" s="41" t="s">
        <v>682</v>
      </c>
      <c r="R369" s="41"/>
      <c r="S369" s="41" t="s">
        <v>529</v>
      </c>
      <c r="T369" s="41"/>
    </row>
    <row r="370" spans="1:20" hidden="1" x14ac:dyDescent="0.25">
      <c r="A370" s="58" t="str">
        <f>IF(ISNUMBER(FIND("TWIS",E370)),VLOOKUP(SUBSTITUTE(E370,"TWIS","IWIS"),[1]CIFX_ECSG清單!A:B,2,0),IF(AND(ISNUMBER(FIND("T",LEFT(E370,2))),IF(LEN(E370)-LEN(SUBSTITUTE(E370,"T",""))&gt;1,FALSE,TRUE)),VLOOKUP(SUBSTITUTE(E370,"T",""),[1]CIFX_ECSG清單!A:B,2,0),VLOOKUP(E370,[1]CIFX_ECSG清單!A:B,2,0)))</f>
        <v>PROD</v>
      </c>
      <c r="B370" s="58" t="str">
        <f>_xlfn.IFNA(_xlfn.IFNA(VLOOKUP(E370,[1]PGMTRX!B:J,9,0),VLOOKUP(E370,[2]新服務功能!H:I,2,0)),VLOOKUP(E370,[1]CIFX_ECSG清單!A:B,2,0))</f>
        <v>玉山保險便利通(NICE)</v>
      </c>
      <c r="C370" s="58" t="str">
        <f>IF(_xlfn.IFNA(VLOOKUP(E370,[1]新服務功能!H:H,1,0),"舊服務")&lt;&gt;"舊服務","新服務","舊服務")</f>
        <v>舊服務</v>
      </c>
      <c r="D370" s="58" t="s">
        <v>2371</v>
      </c>
      <c r="E370" s="47" t="s">
        <v>1919</v>
      </c>
      <c r="F370" s="42" t="s">
        <v>3088</v>
      </c>
      <c r="G370" s="41" t="s">
        <v>3106</v>
      </c>
      <c r="H370" s="59">
        <v>25</v>
      </c>
      <c r="I370" s="62" t="s">
        <v>2370</v>
      </c>
      <c r="J370" s="41" t="s">
        <v>530</v>
      </c>
      <c r="K370" s="41" t="s">
        <v>530</v>
      </c>
      <c r="L370" s="41" t="s">
        <v>3157</v>
      </c>
      <c r="M370" s="41">
        <v>20</v>
      </c>
      <c r="N370" s="41" t="s">
        <v>272</v>
      </c>
      <c r="O370" s="41" t="s">
        <v>61</v>
      </c>
      <c r="Q370" s="41" t="s">
        <v>685</v>
      </c>
      <c r="R370" s="41"/>
      <c r="S370" s="41" t="s">
        <v>532</v>
      </c>
      <c r="T370" s="41"/>
    </row>
    <row r="371" spans="1:20" hidden="1" x14ac:dyDescent="0.25">
      <c r="A371" s="58" t="str">
        <f>IF(ISNUMBER(FIND("TWIS",E371)),VLOOKUP(SUBSTITUTE(E371,"TWIS","IWIS"),[1]CIFX_ECSG清單!A:B,2,0),IF(AND(ISNUMBER(FIND("T",LEFT(E371,2))),IF(LEN(E371)-LEN(SUBSTITUTE(E371,"T",""))&gt;1,FALSE,TRUE)),VLOOKUP(SUBSTITUTE(E371,"T",""),[1]CIFX_ECSG清單!A:B,2,0),VLOOKUP(E371,[1]CIFX_ECSG清單!A:B,2,0)))</f>
        <v>PROD</v>
      </c>
      <c r="B371" s="58" t="str">
        <f>_xlfn.IFNA(_xlfn.IFNA(VLOOKUP(E371,[1]PGMTRX!B:J,9,0),VLOOKUP(E371,[2]新服務功能!H:I,2,0)),VLOOKUP(E371,[1]CIFX_ECSG清單!A:B,2,0))</f>
        <v>玉山保險便利通(NICE)</v>
      </c>
      <c r="C371" s="58" t="str">
        <f>IF(_xlfn.IFNA(VLOOKUP(E371,[1]新服務功能!H:H,1,0),"舊服務")&lt;&gt;"舊服務","新服務","舊服務")</f>
        <v>舊服務</v>
      </c>
      <c r="D371" s="58" t="s">
        <v>2371</v>
      </c>
      <c r="E371" s="47" t="s">
        <v>1919</v>
      </c>
      <c r="F371" s="42" t="s">
        <v>3088</v>
      </c>
      <c r="G371" s="41" t="s">
        <v>3106</v>
      </c>
      <c r="H371" s="59">
        <v>26</v>
      </c>
      <c r="I371" s="62" t="s">
        <v>2370</v>
      </c>
      <c r="J371" s="41" t="s">
        <v>417</v>
      </c>
      <c r="K371" s="41" t="s">
        <v>977</v>
      </c>
      <c r="L371" s="41" t="s">
        <v>3158</v>
      </c>
      <c r="M371" s="41">
        <v>50</v>
      </c>
      <c r="N371" s="41" t="s">
        <v>272</v>
      </c>
      <c r="O371" s="41" t="s">
        <v>57</v>
      </c>
      <c r="Q371" s="41" t="s">
        <v>680</v>
      </c>
      <c r="R371" s="41"/>
      <c r="S371" s="41" t="s">
        <v>477</v>
      </c>
      <c r="T371" s="41"/>
    </row>
    <row r="372" spans="1:20" hidden="1" x14ac:dyDescent="0.25">
      <c r="A372" s="58" t="str">
        <f>IF(ISNUMBER(FIND("TWIS",E372)),VLOOKUP(SUBSTITUTE(E372,"TWIS","IWIS"),[1]CIFX_ECSG清單!A:B,2,0),IF(AND(ISNUMBER(FIND("T",LEFT(E372,2))),IF(LEN(E372)-LEN(SUBSTITUTE(E372,"T",""))&gt;1,FALSE,TRUE)),VLOOKUP(SUBSTITUTE(E372,"T",""),[1]CIFX_ECSG清單!A:B,2,0),VLOOKUP(E372,[1]CIFX_ECSG清單!A:B,2,0)))</f>
        <v>PROD</v>
      </c>
      <c r="B372" s="58" t="str">
        <f>_xlfn.IFNA(_xlfn.IFNA(VLOOKUP(E372,[1]PGMTRX!B:J,9,0),VLOOKUP(E372,[2]新服務功能!H:I,2,0)),VLOOKUP(E372,[1]CIFX_ECSG清單!A:B,2,0))</f>
        <v>玉山保險便利通(NICE)</v>
      </c>
      <c r="C372" s="58" t="str">
        <f>IF(_xlfn.IFNA(VLOOKUP(E372,[1]新服務功能!H:H,1,0),"舊服務")&lt;&gt;"舊服務","新服務","舊服務")</f>
        <v>舊服務</v>
      </c>
      <c r="D372" s="58" t="s">
        <v>2371</v>
      </c>
      <c r="E372" s="47" t="s">
        <v>1919</v>
      </c>
      <c r="F372" s="42" t="s">
        <v>3088</v>
      </c>
      <c r="G372" s="41" t="s">
        <v>3106</v>
      </c>
      <c r="H372" s="59">
        <v>25</v>
      </c>
      <c r="I372" s="62" t="s">
        <v>2370</v>
      </c>
      <c r="J372" s="41" t="s">
        <v>388</v>
      </c>
      <c r="K372" s="41" t="s">
        <v>389</v>
      </c>
      <c r="L372" s="41" t="s">
        <v>3159</v>
      </c>
      <c r="M372" s="41">
        <v>1</v>
      </c>
      <c r="N372" s="41" t="s">
        <v>272</v>
      </c>
      <c r="O372" s="41" t="s">
        <v>75</v>
      </c>
      <c r="Q372" s="41" t="s">
        <v>391</v>
      </c>
      <c r="R372" s="41"/>
      <c r="S372" s="41" t="s">
        <v>392</v>
      </c>
      <c r="T372" s="41"/>
    </row>
    <row r="373" spans="1:20" hidden="1" x14ac:dyDescent="0.25">
      <c r="A373" s="58" t="str">
        <f>IF(ISNUMBER(FIND("TWIS",E373)),VLOOKUP(SUBSTITUTE(E373,"TWIS","IWIS"),[1]CIFX_ECSG清單!A:B,2,0),IF(AND(ISNUMBER(FIND("T",LEFT(E373,2))),IF(LEN(E373)-LEN(SUBSTITUTE(E373,"T",""))&gt;1,FALSE,TRUE)),VLOOKUP(SUBSTITUTE(E373,"T",""),[1]CIFX_ECSG清單!A:B,2,0),VLOOKUP(E373,[1]CIFX_ECSG清單!A:B,2,0)))</f>
        <v>PROD</v>
      </c>
      <c r="B373" s="58" t="str">
        <f>_xlfn.IFNA(_xlfn.IFNA(VLOOKUP(E373,[1]PGMTRX!B:J,9,0),VLOOKUP(E373,[2]新服務功能!H:I,2,0)),VLOOKUP(E373,[1]CIFX_ECSG清單!A:B,2,0))</f>
        <v>玉山保險便利通(NICE)</v>
      </c>
      <c r="C373" s="58" t="str">
        <f>IF(_xlfn.IFNA(VLOOKUP(E373,[1]新服務功能!H:H,1,0),"舊服務")&lt;&gt;"舊服務","新服務","舊服務")</f>
        <v>舊服務</v>
      </c>
      <c r="D373" s="58" t="s">
        <v>2371</v>
      </c>
      <c r="E373" s="47" t="s">
        <v>1919</v>
      </c>
      <c r="F373" s="42" t="s">
        <v>3088</v>
      </c>
      <c r="G373" s="41" t="s">
        <v>3106</v>
      </c>
      <c r="H373" s="59">
        <v>26</v>
      </c>
      <c r="I373" s="62" t="s">
        <v>2370</v>
      </c>
      <c r="J373" s="41" t="s">
        <v>362</v>
      </c>
      <c r="K373" s="41" t="s">
        <v>363</v>
      </c>
      <c r="L373" s="41" t="s">
        <v>3160</v>
      </c>
      <c r="M373" s="41">
        <v>2</v>
      </c>
      <c r="N373" s="41" t="s">
        <v>272</v>
      </c>
      <c r="O373" s="41" t="s">
        <v>77</v>
      </c>
      <c r="Q373" s="41" t="s">
        <v>365</v>
      </c>
      <c r="R373" s="41"/>
      <c r="S373" s="41" t="s">
        <v>366</v>
      </c>
      <c r="T373" s="41"/>
    </row>
    <row r="374" spans="1:20" hidden="1" x14ac:dyDescent="0.25">
      <c r="A374" s="58" t="str">
        <f>IF(ISNUMBER(FIND("TWIS",E374)),VLOOKUP(SUBSTITUTE(E374,"TWIS","IWIS"),[1]CIFX_ECSG清單!A:B,2,0),IF(AND(ISNUMBER(FIND("T",LEFT(E374,2))),IF(LEN(E374)-LEN(SUBSTITUTE(E374,"T",""))&gt;1,FALSE,TRUE)),VLOOKUP(SUBSTITUTE(E374,"T",""),[1]CIFX_ECSG清單!A:B,2,0),VLOOKUP(E374,[1]CIFX_ECSG清單!A:B,2,0)))</f>
        <v>PROD</v>
      </c>
      <c r="B374" s="58" t="str">
        <f>_xlfn.IFNA(_xlfn.IFNA(VLOOKUP(E374,[1]PGMTRX!B:J,9,0),VLOOKUP(E374,[2]新服務功能!H:I,2,0)),VLOOKUP(E374,[1]CIFX_ECSG清單!A:B,2,0))</f>
        <v>玉山保險便利通(NICE)</v>
      </c>
      <c r="C374" s="58" t="str">
        <f>IF(_xlfn.IFNA(VLOOKUP(E374,[1]新服務功能!H:H,1,0),"舊服務")&lt;&gt;"舊服務","新服務","舊服務")</f>
        <v>舊服務</v>
      </c>
      <c r="D374" s="58" t="s">
        <v>2371</v>
      </c>
      <c r="E374" s="47" t="s">
        <v>1919</v>
      </c>
      <c r="F374" s="42" t="s">
        <v>3088</v>
      </c>
      <c r="G374" s="41" t="s">
        <v>3106</v>
      </c>
      <c r="H374" s="59">
        <v>27</v>
      </c>
      <c r="I374" s="62" t="s">
        <v>2370</v>
      </c>
      <c r="J374" s="41" t="s">
        <v>285</v>
      </c>
      <c r="K374" s="41" t="s">
        <v>286</v>
      </c>
      <c r="L374" s="41" t="s">
        <v>3161</v>
      </c>
      <c r="M374" s="41">
        <v>10</v>
      </c>
      <c r="N374" s="41" t="s">
        <v>272</v>
      </c>
      <c r="O374" s="41" t="s">
        <v>133</v>
      </c>
      <c r="Q374" s="41" t="s">
        <v>288</v>
      </c>
      <c r="R374" s="41"/>
      <c r="S374" s="41" t="s">
        <v>289</v>
      </c>
      <c r="T374" s="41"/>
    </row>
    <row r="375" spans="1:20" hidden="1" x14ac:dyDescent="0.25">
      <c r="A375" s="58" t="str">
        <f>IF(ISNUMBER(FIND("TWIS",E375)),VLOOKUP(SUBSTITUTE(E375,"TWIS","IWIS"),[1]CIFX_ECSG清單!A:B,2,0),IF(AND(ISNUMBER(FIND("T",LEFT(E375,2))),IF(LEN(E375)-LEN(SUBSTITUTE(E375,"T",""))&gt;1,FALSE,TRUE)),VLOOKUP(SUBSTITUTE(E375,"T",""),[1]CIFX_ECSG清單!A:B,2,0),VLOOKUP(E375,[1]CIFX_ECSG清單!A:B,2,0)))</f>
        <v>PROD</v>
      </c>
      <c r="B375" s="58" t="str">
        <f>_xlfn.IFNA(_xlfn.IFNA(VLOOKUP(E375,[1]PGMTRX!B:J,9,0),VLOOKUP(E375,[2]新服務功能!H:I,2,0)),VLOOKUP(E375,[1]CIFX_ECSG清單!A:B,2,0))</f>
        <v>玉山保險便利通(NICE)</v>
      </c>
      <c r="C375" s="58" t="str">
        <f>IF(_xlfn.IFNA(VLOOKUP(E375,[1]新服務功能!H:H,1,0),"舊服務")&lt;&gt;"舊服務","新服務","舊服務")</f>
        <v>舊服務</v>
      </c>
      <c r="D375" s="58" t="s">
        <v>3032</v>
      </c>
      <c r="E375" s="47" t="s">
        <v>1919</v>
      </c>
      <c r="F375" s="42" t="s">
        <v>3088</v>
      </c>
      <c r="G375" s="41" t="s">
        <v>3106</v>
      </c>
      <c r="H375" s="59">
        <v>28</v>
      </c>
      <c r="I375" s="62" t="s">
        <v>2370</v>
      </c>
      <c r="J375" s="41" t="s">
        <v>3162</v>
      </c>
      <c r="K375" s="41" t="s">
        <v>2343</v>
      </c>
      <c r="L375" s="41" t="s">
        <v>3163</v>
      </c>
      <c r="M375" s="41">
        <v>8</v>
      </c>
      <c r="N375" s="41" t="s">
        <v>272</v>
      </c>
      <c r="O375" s="41" t="s">
        <v>2365</v>
      </c>
      <c r="Q375" s="41" t="s">
        <v>3164</v>
      </c>
      <c r="R375" s="41" t="s">
        <v>3165</v>
      </c>
      <c r="S375" s="41"/>
      <c r="T375" s="41"/>
    </row>
    <row r="376" spans="1:20" hidden="1" x14ac:dyDescent="0.25">
      <c r="A376" s="58" t="str">
        <f>IF(ISNUMBER(FIND("TWIS",E376)),VLOOKUP(SUBSTITUTE(E376,"TWIS","IWIS"),[1]CIFX_ECSG清單!A:B,2,0),IF(AND(ISNUMBER(FIND("T",LEFT(E376,2))),IF(LEN(E376)-LEN(SUBSTITUTE(E376,"T",""))&gt;1,FALSE,TRUE)),VLOOKUP(SUBSTITUTE(E376,"T",""),[1]CIFX_ECSG清單!A:B,2,0),VLOOKUP(E376,[1]CIFX_ECSG清單!A:B,2,0)))</f>
        <v>PROD</v>
      </c>
      <c r="B376" s="58" t="str">
        <f>_xlfn.IFNA(_xlfn.IFNA(VLOOKUP(E376,[1]PGMTRX!B:J,9,0),VLOOKUP(E376,[2]新服務功能!H:I,2,0)),VLOOKUP(E376,[1]CIFX_ECSG清單!A:B,2,0))</f>
        <v>玉山保險便利通(NICE)</v>
      </c>
      <c r="C376" s="58" t="str">
        <f>IF(_xlfn.IFNA(VLOOKUP(E376,[1]新服務功能!H:H,1,0),"舊服務")&lt;&gt;"舊服務","新服務","舊服務")</f>
        <v>舊服務</v>
      </c>
      <c r="D376" s="58" t="s">
        <v>2371</v>
      </c>
      <c r="E376" s="47" t="s">
        <v>1919</v>
      </c>
      <c r="F376" s="42" t="s">
        <v>3088</v>
      </c>
      <c r="G376" s="41" t="s">
        <v>3125</v>
      </c>
      <c r="H376" s="59">
        <v>29</v>
      </c>
      <c r="I376" s="62" t="s">
        <v>2370</v>
      </c>
      <c r="J376" s="41" t="s">
        <v>295</v>
      </c>
      <c r="K376" s="42" t="s">
        <v>296</v>
      </c>
      <c r="L376" s="41" t="s">
        <v>3166</v>
      </c>
      <c r="M376" s="41">
        <v>8</v>
      </c>
      <c r="N376" s="41" t="s">
        <v>272</v>
      </c>
      <c r="O376" s="41" t="s">
        <v>167</v>
      </c>
      <c r="Q376" s="41" t="s">
        <v>298</v>
      </c>
      <c r="R376" s="41"/>
      <c r="S376" s="41" t="s">
        <v>299</v>
      </c>
      <c r="T376" s="41"/>
    </row>
    <row r="377" spans="1:20" hidden="1" x14ac:dyDescent="0.25">
      <c r="A377" s="58" t="str">
        <f>IF(ISNUMBER(FIND("TWIS",E377)),VLOOKUP(SUBSTITUTE(E377,"TWIS","IWIS"),[1]CIFX_ECSG清單!A:B,2,0),IF(AND(ISNUMBER(FIND("T",LEFT(E377,2))),IF(LEN(E377)-LEN(SUBSTITUTE(E377,"T",""))&gt;1,FALSE,TRUE)),VLOOKUP(SUBSTITUTE(E377,"T",""),[1]CIFX_ECSG清單!A:B,2,0),VLOOKUP(E377,[1]CIFX_ECSG清單!A:B,2,0)))</f>
        <v>PROD</v>
      </c>
      <c r="B377" s="58" t="str">
        <f>_xlfn.IFNA(_xlfn.IFNA(VLOOKUP(E377,[1]PGMTRX!B:J,9,0),VLOOKUP(E377,[2]新服務功能!H:I,2,0)),VLOOKUP(E377,[1]CIFX_ECSG清單!A:B,2,0))</f>
        <v>玉山保險便利通(NICE)</v>
      </c>
      <c r="C377" s="58" t="str">
        <f>IF(_xlfn.IFNA(VLOOKUP(E377,[1]新服務功能!H:H,1,0),"舊服務")&lt;&gt;"舊服務","新服務","舊服務")</f>
        <v>舊服務</v>
      </c>
      <c r="D377" s="58" t="s">
        <v>2371</v>
      </c>
      <c r="E377" s="47" t="s">
        <v>1919</v>
      </c>
      <c r="F377" s="42" t="s">
        <v>3088</v>
      </c>
      <c r="G377" s="41" t="s">
        <v>3106</v>
      </c>
      <c r="H377" s="59">
        <v>30</v>
      </c>
      <c r="I377" s="62" t="s">
        <v>2370</v>
      </c>
      <c r="J377" s="41" t="s">
        <v>3167</v>
      </c>
      <c r="K377" s="42" t="s">
        <v>2480</v>
      </c>
      <c r="L377" s="41" t="s">
        <v>3168</v>
      </c>
      <c r="M377" s="41">
        <v>1</v>
      </c>
      <c r="N377" s="41" t="s">
        <v>272</v>
      </c>
      <c r="O377" s="41" t="s">
        <v>83</v>
      </c>
      <c r="Q377" s="41" t="s">
        <v>370</v>
      </c>
      <c r="R377" s="41"/>
      <c r="S377" s="41" t="s">
        <v>371</v>
      </c>
      <c r="T377" s="41"/>
    </row>
    <row r="378" spans="1:20" hidden="1" x14ac:dyDescent="0.25">
      <c r="A378" s="58" t="str">
        <f>IF(ISNUMBER(FIND("TWIS",E378)),VLOOKUP(SUBSTITUTE(E378,"TWIS","IWIS"),[1]CIFX_ECSG清單!A:B,2,0),IF(AND(ISNUMBER(FIND("T",LEFT(E378,2))),IF(LEN(E378)-LEN(SUBSTITUTE(E378,"T",""))&gt;1,FALSE,TRUE)),VLOOKUP(SUBSTITUTE(E378,"T",""),[1]CIFX_ECSG清單!A:B,2,0),VLOOKUP(E378,[1]CIFX_ECSG清單!A:B,2,0)))</f>
        <v>PROD</v>
      </c>
      <c r="B378" s="58" t="str">
        <f>_xlfn.IFNA(_xlfn.IFNA(VLOOKUP(E378,[1]PGMTRX!B:J,9,0),VLOOKUP(E378,[2]新服務功能!H:I,2,0)),VLOOKUP(E378,[1]CIFX_ECSG清單!A:B,2,0))</f>
        <v>玉山保險便利通(NICE)</v>
      </c>
      <c r="C378" s="58" t="str">
        <f>IF(_xlfn.IFNA(VLOOKUP(E378,[1]新服務功能!H:H,1,0),"舊服務")&lt;&gt;"舊服務","新服務","舊服務")</f>
        <v>舊服務</v>
      </c>
      <c r="D378" s="58" t="s">
        <v>2371</v>
      </c>
      <c r="E378" s="47" t="s">
        <v>1919</v>
      </c>
      <c r="F378" s="42" t="s">
        <v>3088</v>
      </c>
      <c r="G378" s="41" t="s">
        <v>3106</v>
      </c>
      <c r="H378" s="59">
        <v>31</v>
      </c>
      <c r="I378" s="62" t="s">
        <v>2984</v>
      </c>
      <c r="J378" s="41" t="s">
        <v>3169</v>
      </c>
      <c r="K378" s="42" t="s">
        <v>722</v>
      </c>
      <c r="L378" s="41" t="s">
        <v>3170</v>
      </c>
      <c r="M378" s="41">
        <v>2</v>
      </c>
      <c r="N378" s="41" t="s">
        <v>272</v>
      </c>
      <c r="O378" s="41" t="s">
        <v>85</v>
      </c>
      <c r="Q378" s="41" t="s">
        <v>499</v>
      </c>
      <c r="R378" s="41"/>
      <c r="S378" s="41" t="s">
        <v>500</v>
      </c>
      <c r="T378" s="41"/>
    </row>
    <row r="379" spans="1:20" hidden="1" x14ac:dyDescent="0.25">
      <c r="A379" s="58" t="str">
        <f>IF(ISNUMBER(FIND("TWIS",E379)),VLOOKUP(SUBSTITUTE(E379,"TWIS","IWIS"),[1]CIFX_ECSG清單!A:B,2,0),IF(AND(ISNUMBER(FIND("T",LEFT(E379,2))),IF(LEN(E379)-LEN(SUBSTITUTE(E379,"T",""))&gt;1,FALSE,TRUE)),VLOOKUP(SUBSTITUTE(E379,"T",""),[1]CIFX_ECSG清單!A:B,2,0),VLOOKUP(E379,[1]CIFX_ECSG清單!A:B,2,0)))</f>
        <v>PROD</v>
      </c>
      <c r="B379" s="58" t="str">
        <f>_xlfn.IFNA(_xlfn.IFNA(VLOOKUP(E379,[1]PGMTRX!B:J,9,0),VLOOKUP(E379,[2]新服務功能!H:I,2,0)),VLOOKUP(E379,[1]CIFX_ECSG清單!A:B,2,0))</f>
        <v>玉山保險便利通(NICE)</v>
      </c>
      <c r="C379" s="58" t="str">
        <f>IF(_xlfn.IFNA(VLOOKUP(E379,[1]新服務功能!H:H,1,0),"舊服務")&lt;&gt;"舊服務","新服務","舊服務")</f>
        <v>舊服務</v>
      </c>
      <c r="D379" s="58" t="s">
        <v>2371</v>
      </c>
      <c r="E379" s="47" t="s">
        <v>1919</v>
      </c>
      <c r="F379" s="42" t="s">
        <v>3088</v>
      </c>
      <c r="G379" s="41" t="s">
        <v>3106</v>
      </c>
      <c r="H379" s="59">
        <v>32</v>
      </c>
      <c r="I379" s="62" t="s">
        <v>2984</v>
      </c>
      <c r="J379" s="41" t="s">
        <v>3171</v>
      </c>
      <c r="K379" s="42" t="s">
        <v>717</v>
      </c>
      <c r="L379" s="41" t="s">
        <v>3172</v>
      </c>
      <c r="M379" s="41">
        <v>2</v>
      </c>
      <c r="N379" s="41" t="s">
        <v>272</v>
      </c>
      <c r="O379" s="41" t="s">
        <v>129</v>
      </c>
      <c r="Q379" s="41" t="s">
        <v>447</v>
      </c>
      <c r="R379" s="41"/>
      <c r="S379" s="41" t="s">
        <v>448</v>
      </c>
      <c r="T379" s="41"/>
    </row>
    <row r="380" spans="1:20" hidden="1" x14ac:dyDescent="0.25">
      <c r="A380" s="58" t="str">
        <f>IF(ISNUMBER(FIND("TWIS",E380)),VLOOKUP(SUBSTITUTE(E380,"TWIS","IWIS"),[1]CIFX_ECSG清單!A:B,2,0),IF(AND(ISNUMBER(FIND("T",LEFT(E380,2))),IF(LEN(E380)-LEN(SUBSTITUTE(E380,"T",""))&gt;1,FALSE,TRUE)),VLOOKUP(SUBSTITUTE(E380,"T",""),[1]CIFX_ECSG清單!A:B,2,0),VLOOKUP(E380,[1]CIFX_ECSG清單!A:B,2,0)))</f>
        <v>PROD</v>
      </c>
      <c r="B380" s="58" t="str">
        <f>_xlfn.IFNA(_xlfn.IFNA(VLOOKUP(E380,[1]PGMTRX!B:J,9,0),VLOOKUP(E380,[2]新服務功能!H:I,2,0)),VLOOKUP(E380,[1]CIFX_ECSG清單!A:B,2,0))</f>
        <v>玉山保險便利通(NICE)</v>
      </c>
      <c r="C380" s="58" t="str">
        <f>IF(_xlfn.IFNA(VLOOKUP(E380,[1]新服務功能!H:H,1,0),"舊服務")&lt;&gt;"舊服務","新服務","舊服務")</f>
        <v>舊服務</v>
      </c>
      <c r="D380" s="58" t="s">
        <v>3032</v>
      </c>
      <c r="E380" s="47" t="s">
        <v>1919</v>
      </c>
      <c r="F380" s="42" t="s">
        <v>3088</v>
      </c>
      <c r="G380" s="41" t="s">
        <v>3106</v>
      </c>
      <c r="H380" s="59">
        <v>33</v>
      </c>
      <c r="I380" s="62" t="s">
        <v>2984</v>
      </c>
      <c r="J380" s="41" t="s">
        <v>1302</v>
      </c>
      <c r="K380" s="42" t="s">
        <v>1302</v>
      </c>
      <c r="L380" s="41" t="s">
        <v>3173</v>
      </c>
      <c r="M380" s="41">
        <v>1</v>
      </c>
      <c r="N380" s="41" t="s">
        <v>272</v>
      </c>
      <c r="O380" s="41" t="s">
        <v>1934</v>
      </c>
      <c r="Q380" s="41" t="s">
        <v>3174</v>
      </c>
      <c r="R380" s="41"/>
      <c r="S380" s="70" t="s">
        <v>3175</v>
      </c>
      <c r="T380" s="41"/>
    </row>
    <row r="381" spans="1:20" hidden="1" x14ac:dyDescent="0.25">
      <c r="A381" s="58" t="str">
        <f>IF(ISNUMBER(FIND("TWIS",E381)),VLOOKUP(SUBSTITUTE(E381,"TWIS","IWIS"),[1]CIFX_ECSG清單!A:B,2,0),IF(AND(ISNUMBER(FIND("T",LEFT(E381,2))),IF(LEN(E381)-LEN(SUBSTITUTE(E381,"T",""))&gt;1,FALSE,TRUE)),VLOOKUP(SUBSTITUTE(E381,"T",""),[1]CIFX_ECSG清單!A:B,2,0),VLOOKUP(E381,[1]CIFX_ECSG清單!A:B,2,0)))</f>
        <v>PROD</v>
      </c>
      <c r="B381" s="58" t="str">
        <f>_xlfn.IFNA(_xlfn.IFNA(VLOOKUP(E381,[1]PGMTRX!B:J,9,0),VLOOKUP(E381,[2]新服務功能!H:I,2,0)),VLOOKUP(E381,[1]CIFX_ECSG清單!A:B,2,0))</f>
        <v>玉山保險便利通(NICE)</v>
      </c>
      <c r="C381" s="58" t="str">
        <f>IF(_xlfn.IFNA(VLOOKUP(E381,[1]新服務功能!H:H,1,0),"舊服務")&lt;&gt;"舊服務","新服務","舊服務")</f>
        <v>舊服務</v>
      </c>
      <c r="D381" s="58" t="s">
        <v>2371</v>
      </c>
      <c r="E381" s="47" t="s">
        <v>1919</v>
      </c>
      <c r="F381" s="42" t="s">
        <v>3088</v>
      </c>
      <c r="G381" s="41" t="s">
        <v>3106</v>
      </c>
      <c r="H381" s="59">
        <v>34</v>
      </c>
      <c r="I381" s="62" t="s">
        <v>2370</v>
      </c>
      <c r="J381" s="41" t="s">
        <v>3176</v>
      </c>
      <c r="K381" s="42" t="s">
        <v>3177</v>
      </c>
      <c r="L381" s="41" t="s">
        <v>3178</v>
      </c>
      <c r="M381" s="41">
        <v>1</v>
      </c>
      <c r="N381" s="41" t="s">
        <v>272</v>
      </c>
      <c r="O381" s="41" t="s">
        <v>1932</v>
      </c>
      <c r="Q381" s="41" t="s">
        <v>3179</v>
      </c>
      <c r="R381" s="41"/>
      <c r="S381" s="70" t="s">
        <v>3180</v>
      </c>
      <c r="T381" s="41"/>
    </row>
    <row r="382" spans="1:20" hidden="1" x14ac:dyDescent="0.25">
      <c r="A382" s="58" t="str">
        <f>IF(ISNUMBER(FIND("TWIS",E382)),VLOOKUP(SUBSTITUTE(E382,"TWIS","IWIS"),[1]CIFX_ECSG清單!A:B,2,0),IF(AND(ISNUMBER(FIND("T",LEFT(E382,2))),IF(LEN(E382)-LEN(SUBSTITUTE(E382,"T",""))&gt;1,FALSE,TRUE)),VLOOKUP(SUBSTITUTE(E382,"T",""),[1]CIFX_ECSG清單!A:B,2,0),VLOOKUP(E382,[1]CIFX_ECSG清單!A:B,2,0)))</f>
        <v>PROD</v>
      </c>
      <c r="B382" s="58" t="str">
        <f>_xlfn.IFNA(_xlfn.IFNA(VLOOKUP(E382,[1]PGMTRX!B:J,9,0),VLOOKUP(E382,[2]新服務功能!H:I,2,0)),VLOOKUP(E382,[1]CIFX_ECSG清單!A:B,2,0))</f>
        <v>玉山保險便利通(NICE)</v>
      </c>
      <c r="C382" s="58" t="str">
        <f>IF(_xlfn.IFNA(VLOOKUP(E382,[1]新服務功能!H:H,1,0),"舊服務")&lt;&gt;"舊服務","新服務","舊服務")</f>
        <v>舊服務</v>
      </c>
      <c r="D382" s="58" t="s">
        <v>2371</v>
      </c>
      <c r="E382" s="47" t="s">
        <v>1919</v>
      </c>
      <c r="F382" s="42" t="s">
        <v>3088</v>
      </c>
      <c r="G382" s="41" t="s">
        <v>3106</v>
      </c>
      <c r="H382" s="59">
        <v>35</v>
      </c>
      <c r="I382" s="62" t="s">
        <v>2370</v>
      </c>
      <c r="J382" s="41" t="s">
        <v>3181</v>
      </c>
      <c r="K382" s="41" t="s">
        <v>2343</v>
      </c>
      <c r="L382" s="41" t="s">
        <v>3182</v>
      </c>
      <c r="M382" s="41">
        <v>4</v>
      </c>
      <c r="N382" s="41" t="s">
        <v>272</v>
      </c>
      <c r="O382" s="41" t="s">
        <v>2343</v>
      </c>
      <c r="Q382" s="41" t="s">
        <v>3183</v>
      </c>
      <c r="R382" s="41" t="s">
        <v>3165</v>
      </c>
      <c r="S382" s="41"/>
      <c r="T382" s="41"/>
    </row>
    <row r="383" spans="1:20" hidden="1" x14ac:dyDescent="0.25">
      <c r="A383" s="58" t="str">
        <f>IF(ISNUMBER(FIND("TWIS",E383)),VLOOKUP(SUBSTITUTE(E383,"TWIS","IWIS"),[1]CIFX_ECSG清單!A:B,2,0),IF(AND(ISNUMBER(FIND("T",LEFT(E383,2))),IF(LEN(E383)-LEN(SUBSTITUTE(E383,"T",""))&gt;1,FALSE,TRUE)),VLOOKUP(SUBSTITUTE(E383,"T",""),[1]CIFX_ECSG清單!A:B,2,0),VLOOKUP(E383,[1]CIFX_ECSG清單!A:B,2,0)))</f>
        <v>PROD</v>
      </c>
      <c r="B383" s="58" t="str">
        <f>_xlfn.IFNA(_xlfn.IFNA(VLOOKUP(E383,[1]PGMTRX!B:J,9,0),VLOOKUP(E383,[2]新服務功能!H:I,2,0)),VLOOKUP(E383,[1]CIFX_ECSG清單!A:B,2,0))</f>
        <v>玉山保險便利通(NICE)</v>
      </c>
      <c r="C383" s="58" t="str">
        <f>IF(_xlfn.IFNA(VLOOKUP(E383,[1]新服務功能!H:H,1,0),"舊服務")&lt;&gt;"舊服務","新服務","舊服務")</f>
        <v>舊服務</v>
      </c>
      <c r="D383" s="58" t="s">
        <v>2371</v>
      </c>
      <c r="E383" s="47" t="s">
        <v>1919</v>
      </c>
      <c r="F383" s="42" t="s">
        <v>3088</v>
      </c>
      <c r="G383" s="41" t="s">
        <v>3106</v>
      </c>
      <c r="H383" s="59">
        <v>36</v>
      </c>
      <c r="I383" s="62" t="s">
        <v>3054</v>
      </c>
      <c r="J383" s="41" t="s">
        <v>3184</v>
      </c>
      <c r="K383" s="41" t="s">
        <v>2343</v>
      </c>
      <c r="L383" s="41" t="s">
        <v>3185</v>
      </c>
      <c r="M383" s="41">
        <v>20</v>
      </c>
      <c r="N383" s="41" t="s">
        <v>272</v>
      </c>
      <c r="O383" s="41" t="s">
        <v>2343</v>
      </c>
      <c r="Q383" s="41" t="s">
        <v>3186</v>
      </c>
      <c r="R383" s="41" t="s">
        <v>3165</v>
      </c>
      <c r="S383" s="41"/>
      <c r="T383" s="41"/>
    </row>
    <row r="384" spans="1:20" hidden="1" x14ac:dyDescent="0.25">
      <c r="A384" s="58" t="str">
        <f>IF(ISNUMBER(FIND("TWIS",E384)),VLOOKUP(SUBSTITUTE(E384,"TWIS","IWIS"),[1]CIFX_ECSG清單!A:B,2,0),IF(AND(ISNUMBER(FIND("T",LEFT(E384,2))),IF(LEN(E384)-LEN(SUBSTITUTE(E384,"T",""))&gt;1,FALSE,TRUE)),VLOOKUP(SUBSTITUTE(E384,"T",""),[1]CIFX_ECSG清單!A:B,2,0),VLOOKUP(E384,[1]CIFX_ECSG清單!A:B,2,0)))</f>
        <v>PROD</v>
      </c>
      <c r="B384" s="58" t="str">
        <f>_xlfn.IFNA(_xlfn.IFNA(VLOOKUP(E384,[1]PGMTRX!B:J,9,0),VLOOKUP(E384,[2]新服務功能!H:I,2,0)),VLOOKUP(E384,[1]CIFX_ECSG清單!A:B,2,0))</f>
        <v>玉山保險便利通(NICE)</v>
      </c>
      <c r="C384" s="58" t="str">
        <f>IF(_xlfn.IFNA(VLOOKUP(E384,[1]新服務功能!H:H,1,0),"舊服務")&lt;&gt;"舊服務","新服務","舊服務")</f>
        <v>舊服務</v>
      </c>
      <c r="D384" s="58" t="s">
        <v>2371</v>
      </c>
      <c r="E384" s="47" t="s">
        <v>1919</v>
      </c>
      <c r="F384" s="42" t="s">
        <v>3088</v>
      </c>
      <c r="G384" s="41" t="s">
        <v>3106</v>
      </c>
      <c r="H384" s="59">
        <v>37</v>
      </c>
      <c r="I384" s="62" t="s">
        <v>3054</v>
      </c>
      <c r="J384" s="41" t="s">
        <v>3187</v>
      </c>
      <c r="K384" s="41" t="s">
        <v>2343</v>
      </c>
      <c r="L384" s="41" t="s">
        <v>3188</v>
      </c>
      <c r="M384" s="41">
        <v>4</v>
      </c>
      <c r="N384" s="41" t="s">
        <v>272</v>
      </c>
      <c r="O384" s="41" t="s">
        <v>2343</v>
      </c>
      <c r="Q384" s="41" t="s">
        <v>3189</v>
      </c>
      <c r="R384" s="41" t="s">
        <v>3165</v>
      </c>
      <c r="S384" s="41"/>
      <c r="T384" s="41"/>
    </row>
    <row r="385" spans="1:20" hidden="1" x14ac:dyDescent="0.25">
      <c r="A385" s="58" t="str">
        <f>IF(ISNUMBER(FIND("TWIS",E385)),VLOOKUP(SUBSTITUTE(E385,"TWIS","IWIS"),[1]CIFX_ECSG清單!A:B,2,0),IF(AND(ISNUMBER(FIND("T",LEFT(E385,2))),IF(LEN(E385)-LEN(SUBSTITUTE(E385,"T",""))&gt;1,FALSE,TRUE)),VLOOKUP(SUBSTITUTE(E385,"T",""),[1]CIFX_ECSG清單!A:B,2,0),VLOOKUP(E385,[1]CIFX_ECSG清單!A:B,2,0)))</f>
        <v>PROD</v>
      </c>
      <c r="B385" s="58" t="str">
        <f>_xlfn.IFNA(_xlfn.IFNA(VLOOKUP(E385,[1]PGMTRX!B:J,9,0),VLOOKUP(E385,[2]新服務功能!H:I,2,0)),VLOOKUP(E385,[1]CIFX_ECSG清單!A:B,2,0))</f>
        <v>玉山保險便利通(NICE)</v>
      </c>
      <c r="C385" s="58" t="str">
        <f>IF(_xlfn.IFNA(VLOOKUP(E385,[1]新服務功能!H:H,1,0),"舊服務")&lt;&gt;"舊服務","新服務","舊服務")</f>
        <v>舊服務</v>
      </c>
      <c r="D385" s="58" t="s">
        <v>2371</v>
      </c>
      <c r="E385" s="47" t="s">
        <v>1919</v>
      </c>
      <c r="F385" s="42" t="s">
        <v>3088</v>
      </c>
      <c r="G385" s="41" t="s">
        <v>3106</v>
      </c>
      <c r="H385" s="59">
        <v>38</v>
      </c>
      <c r="I385" s="62" t="s">
        <v>3054</v>
      </c>
      <c r="J385" s="41" t="s">
        <v>3190</v>
      </c>
      <c r="K385" s="41" t="s">
        <v>3059</v>
      </c>
      <c r="L385" s="41" t="s">
        <v>3191</v>
      </c>
      <c r="M385" s="41">
        <v>20</v>
      </c>
      <c r="N385" s="41" t="s">
        <v>272</v>
      </c>
      <c r="O385" s="41" t="s">
        <v>3059</v>
      </c>
      <c r="Q385" s="41" t="s">
        <v>3192</v>
      </c>
      <c r="R385" s="41" t="s">
        <v>3165</v>
      </c>
      <c r="S385" s="41"/>
      <c r="T385" s="41"/>
    </row>
    <row r="386" spans="1:20" hidden="1" x14ac:dyDescent="0.25">
      <c r="A386" s="58" t="str">
        <f>IF(ISNUMBER(FIND("TWIS",E386)),VLOOKUP(SUBSTITUTE(E386,"TWIS","IWIS"),[1]CIFX_ECSG清單!A:B,2,0),IF(AND(ISNUMBER(FIND("T",LEFT(E386,2))),IF(LEN(E386)-LEN(SUBSTITUTE(E386,"T",""))&gt;1,FALSE,TRUE)),VLOOKUP(SUBSTITUTE(E386,"T",""),[1]CIFX_ECSG清單!A:B,2,0),VLOOKUP(E386,[1]CIFX_ECSG清單!A:B,2,0)))</f>
        <v>PROD</v>
      </c>
      <c r="B386" s="58" t="str">
        <f>_xlfn.IFNA(_xlfn.IFNA(VLOOKUP(E386,[1]PGMTRX!B:J,9,0),VLOOKUP(E386,[2]新服務功能!H:I,2,0)),VLOOKUP(E386,[1]CIFX_ECSG清單!A:B,2,0))</f>
        <v>玉山保險便利通(NICE)</v>
      </c>
      <c r="C386" s="58" t="str">
        <f>IF(_xlfn.IFNA(VLOOKUP(E386,[1]新服務功能!H:H,1,0),"舊服務")&lt;&gt;"舊服務","新服務","舊服務")</f>
        <v>舊服務</v>
      </c>
      <c r="D386" s="58" t="s">
        <v>3039</v>
      </c>
      <c r="E386" s="47" t="s">
        <v>1919</v>
      </c>
      <c r="F386" s="42" t="s">
        <v>3088</v>
      </c>
      <c r="G386" s="41" t="s">
        <v>3106</v>
      </c>
      <c r="H386" s="59">
        <v>39</v>
      </c>
      <c r="I386" s="62" t="s">
        <v>2370</v>
      </c>
      <c r="J386" s="41" t="s">
        <v>3193</v>
      </c>
      <c r="K386" s="41" t="s">
        <v>2343</v>
      </c>
      <c r="L386" s="41" t="s">
        <v>3194</v>
      </c>
      <c r="M386" s="41">
        <v>4</v>
      </c>
      <c r="N386" s="41" t="s">
        <v>272</v>
      </c>
      <c r="O386" s="41" t="s">
        <v>2343</v>
      </c>
      <c r="Q386" s="41" t="s">
        <v>3195</v>
      </c>
      <c r="R386" s="41" t="s">
        <v>3165</v>
      </c>
      <c r="S386" s="41"/>
      <c r="T386" s="41"/>
    </row>
    <row r="387" spans="1:20" hidden="1" x14ac:dyDescent="0.25">
      <c r="A387" s="58" t="str">
        <f>IF(ISNUMBER(FIND("TWIS",E387)),VLOOKUP(SUBSTITUTE(E387,"TWIS","IWIS"),[1]CIFX_ECSG清單!A:B,2,0),IF(AND(ISNUMBER(FIND("T",LEFT(E387,2))),IF(LEN(E387)-LEN(SUBSTITUTE(E387,"T",""))&gt;1,FALSE,TRUE)),VLOOKUP(SUBSTITUTE(E387,"T",""),[1]CIFX_ECSG清單!A:B,2,0),VLOOKUP(E387,[1]CIFX_ECSG清單!A:B,2,0)))</f>
        <v>PROD</v>
      </c>
      <c r="B387" s="58" t="str">
        <f>_xlfn.IFNA(_xlfn.IFNA(VLOOKUP(E387,[1]PGMTRX!B:J,9,0),VLOOKUP(E387,[2]新服務功能!H:I,2,0)),VLOOKUP(E387,[1]CIFX_ECSG清單!A:B,2,0))</f>
        <v>玉山保險便利通(NICE)</v>
      </c>
      <c r="C387" s="58" t="str">
        <f>IF(_xlfn.IFNA(VLOOKUP(E387,[1]新服務功能!H:H,1,0),"舊服務")&lt;&gt;"舊服務","新服務","舊服務")</f>
        <v>舊服務</v>
      </c>
      <c r="D387" s="58" t="s">
        <v>2371</v>
      </c>
      <c r="E387" s="47" t="s">
        <v>1919</v>
      </c>
      <c r="F387" s="42" t="s">
        <v>3088</v>
      </c>
      <c r="G387" s="41" t="s">
        <v>3106</v>
      </c>
      <c r="H387" s="59">
        <v>40</v>
      </c>
      <c r="I387" s="62" t="s">
        <v>2370</v>
      </c>
      <c r="J387" s="41" t="s">
        <v>3196</v>
      </c>
      <c r="K387" s="42" t="s">
        <v>3197</v>
      </c>
      <c r="L387" s="41" t="s">
        <v>3198</v>
      </c>
      <c r="M387" s="41">
        <v>1</v>
      </c>
      <c r="N387" s="41" t="s">
        <v>272</v>
      </c>
      <c r="O387" s="41" t="s">
        <v>228</v>
      </c>
      <c r="Q387" s="41" t="s">
        <v>3199</v>
      </c>
      <c r="R387" s="41"/>
      <c r="S387" s="63" t="s">
        <v>721</v>
      </c>
      <c r="T387" s="41"/>
    </row>
    <row r="388" spans="1:20" hidden="1" x14ac:dyDescent="0.25">
      <c r="A388" s="58" t="str">
        <f>IF(ISNUMBER(FIND("TWIS",E388)),VLOOKUP(SUBSTITUTE(E388,"TWIS","IWIS"),[1]CIFX_ECSG清單!A:B,2,0),IF(AND(ISNUMBER(FIND("T",LEFT(E388,2))),IF(LEN(E388)-LEN(SUBSTITUTE(E388,"T",""))&gt;1,FALSE,TRUE)),VLOOKUP(SUBSTITUTE(E388,"T",""),[1]CIFX_ECSG清單!A:B,2,0),VLOOKUP(E388,[1]CIFX_ECSG清單!A:B,2,0)))</f>
        <v>PROD</v>
      </c>
      <c r="B388" s="58" t="str">
        <f>_xlfn.IFNA(_xlfn.IFNA(VLOOKUP(E388,[1]PGMTRX!B:J,9,0),VLOOKUP(E388,[2]新服務功能!H:I,2,0)),VLOOKUP(E388,[1]CIFX_ECSG清單!A:B,2,0))</f>
        <v>玉山保險便利通(NICE)</v>
      </c>
      <c r="C388" s="58" t="str">
        <f>IF(_xlfn.IFNA(VLOOKUP(E388,[1]新服務功能!H:H,1,0),"舊服務")&lt;&gt;"舊服務","新服務","舊服務")</f>
        <v>舊服務</v>
      </c>
      <c r="D388" s="58" t="s">
        <v>2371</v>
      </c>
      <c r="E388" s="47" t="s">
        <v>1919</v>
      </c>
      <c r="F388" s="42" t="s">
        <v>3088</v>
      </c>
      <c r="G388" s="41" t="s">
        <v>3106</v>
      </c>
      <c r="H388" s="59">
        <v>41</v>
      </c>
      <c r="I388" s="62" t="s">
        <v>3054</v>
      </c>
      <c r="J388" s="41" t="s">
        <v>3200</v>
      </c>
      <c r="K388" s="41" t="s">
        <v>3201</v>
      </c>
      <c r="L388" s="41" t="s">
        <v>3202</v>
      </c>
      <c r="M388" s="41">
        <v>1</v>
      </c>
      <c r="N388" s="41" t="s">
        <v>272</v>
      </c>
      <c r="O388" s="74" t="s">
        <v>3203</v>
      </c>
      <c r="P388" s="74"/>
      <c r="Q388" s="41" t="s">
        <v>3204</v>
      </c>
      <c r="R388" s="41"/>
      <c r="S388" s="41"/>
      <c r="T388" s="41"/>
    </row>
    <row r="389" spans="1:20" hidden="1" x14ac:dyDescent="0.25">
      <c r="A389" s="58" t="str">
        <f>IF(ISNUMBER(FIND("TWIS",E389)),VLOOKUP(SUBSTITUTE(E389,"TWIS","IWIS"),[1]CIFX_ECSG清單!A:B,2,0),IF(AND(ISNUMBER(FIND("T",LEFT(E389,2))),IF(LEN(E389)-LEN(SUBSTITUTE(E389,"T",""))&gt;1,FALSE,TRUE)),VLOOKUP(SUBSTITUTE(E389,"T",""),[1]CIFX_ECSG清單!A:B,2,0),VLOOKUP(E389,[1]CIFX_ECSG清單!A:B,2,0)))</f>
        <v>PROD</v>
      </c>
      <c r="B389" s="58" t="str">
        <f>_xlfn.IFNA(_xlfn.IFNA(VLOOKUP(E389,[1]PGMTRX!B:J,9,0),VLOOKUP(E389,[2]新服務功能!H:I,2,0)),VLOOKUP(E389,[1]CIFX_ECSG清單!A:B,2,0))</f>
        <v>玉山保險便利通(NICE)</v>
      </c>
      <c r="C389" s="58" t="str">
        <f>IF(_xlfn.IFNA(VLOOKUP(E389,[1]新服務功能!H:H,1,0),"舊服務")&lt;&gt;"舊服務","新服務","舊服務")</f>
        <v>舊服務</v>
      </c>
      <c r="D389" s="58" t="s">
        <v>3032</v>
      </c>
      <c r="E389" s="47" t="s">
        <v>1919</v>
      </c>
      <c r="F389" s="42" t="s">
        <v>3088</v>
      </c>
      <c r="G389" s="41" t="s">
        <v>3133</v>
      </c>
      <c r="H389" s="59">
        <v>42</v>
      </c>
      <c r="I389" s="62" t="s">
        <v>744</v>
      </c>
      <c r="J389" s="41" t="s">
        <v>3205</v>
      </c>
      <c r="K389" s="41" t="s">
        <v>1121</v>
      </c>
      <c r="L389" s="41" t="s">
        <v>3206</v>
      </c>
      <c r="M389" s="41">
        <v>1</v>
      </c>
      <c r="N389" s="41" t="s">
        <v>272</v>
      </c>
      <c r="O389" s="42" t="s">
        <v>3207</v>
      </c>
      <c r="P389" s="42"/>
      <c r="Q389" s="41" t="s">
        <v>3208</v>
      </c>
      <c r="R389" s="41"/>
      <c r="S389" s="41"/>
      <c r="T389" s="41"/>
    </row>
    <row r="390" spans="1:20" hidden="1" x14ac:dyDescent="0.25">
      <c r="A390" s="58" t="str">
        <f>IF(ISNUMBER(FIND("TWIS",E390)),VLOOKUP(SUBSTITUTE(E390,"TWIS","IWIS"),[1]CIFX_ECSG清單!A:B,2,0),IF(AND(ISNUMBER(FIND("T",LEFT(E390,2))),IF(LEN(E390)-LEN(SUBSTITUTE(E390,"T",""))&gt;1,FALSE,TRUE)),VLOOKUP(SUBSTITUTE(E390,"T",""),[1]CIFX_ECSG清單!A:B,2,0),VLOOKUP(E390,[1]CIFX_ECSG清單!A:B,2,0)))</f>
        <v>PROD</v>
      </c>
      <c r="B390" s="58" t="str">
        <f>_xlfn.IFNA(_xlfn.IFNA(VLOOKUP(E390,[1]PGMTRX!B:J,9,0),VLOOKUP(E390,[2]新服務功能!H:I,2,0)),VLOOKUP(E390,[1]CIFX_ECSG清單!A:B,2,0))</f>
        <v>玉山保險便利通(NICE)</v>
      </c>
      <c r="C390" s="58" t="str">
        <f>IF(_xlfn.IFNA(VLOOKUP(E390,[1]新服務功能!H:H,1,0),"舊服務")&lt;&gt;"舊服務","新服務","舊服務")</f>
        <v>舊服務</v>
      </c>
      <c r="D390" s="58" t="s">
        <v>2966</v>
      </c>
      <c r="E390" s="47" t="s">
        <v>1919</v>
      </c>
      <c r="F390" s="42" t="s">
        <v>3088</v>
      </c>
      <c r="G390" s="41" t="s">
        <v>3106</v>
      </c>
      <c r="H390" s="59">
        <v>43</v>
      </c>
      <c r="I390" s="62" t="s">
        <v>2958</v>
      </c>
      <c r="J390" s="41" t="s">
        <v>493</v>
      </c>
      <c r="K390" s="42" t="s">
        <v>987</v>
      </c>
      <c r="L390" s="41" t="s">
        <v>3209</v>
      </c>
      <c r="M390" s="41">
        <v>2</v>
      </c>
      <c r="N390" s="41" t="s">
        <v>272</v>
      </c>
      <c r="O390" s="41" t="s">
        <v>101</v>
      </c>
      <c r="Q390" s="41" t="s">
        <v>588</v>
      </c>
      <c r="R390" s="41"/>
      <c r="S390" s="41" t="s">
        <v>589</v>
      </c>
      <c r="T390" s="41"/>
    </row>
    <row r="391" spans="1:20" hidden="1" x14ac:dyDescent="0.25">
      <c r="A391" s="58" t="str">
        <f>IF(ISNUMBER(FIND("TWIS",E391)),VLOOKUP(SUBSTITUTE(E391,"TWIS","IWIS"),[1]CIFX_ECSG清單!A:B,2,0),IF(AND(ISNUMBER(FIND("T",LEFT(E391,2))),IF(LEN(E391)-LEN(SUBSTITUTE(E391,"T",""))&gt;1,FALSE,TRUE)),VLOOKUP(SUBSTITUTE(E391,"T",""),[1]CIFX_ECSG清單!A:B,2,0),VLOOKUP(E391,[1]CIFX_ECSG清單!A:B,2,0)))</f>
        <v>PROD</v>
      </c>
      <c r="B391" s="58" t="str">
        <f>_xlfn.IFNA(_xlfn.IFNA(VLOOKUP(E391,[1]PGMTRX!B:J,9,0),VLOOKUP(E391,[2]新服務功能!H:I,2,0)),VLOOKUP(E391,[1]CIFX_ECSG清單!A:B,2,0))</f>
        <v>玉山保險便利通(NICE)</v>
      </c>
      <c r="C391" s="58" t="str">
        <f>IF(_xlfn.IFNA(VLOOKUP(E391,[1]新服務功能!H:H,1,0),"舊服務")&lt;&gt;"舊服務","新服務","舊服務")</f>
        <v>舊服務</v>
      </c>
      <c r="D391" s="58" t="s">
        <v>2966</v>
      </c>
      <c r="E391" s="47" t="s">
        <v>1919</v>
      </c>
      <c r="F391" s="42" t="s">
        <v>3088</v>
      </c>
      <c r="G391" s="41" t="s">
        <v>3109</v>
      </c>
      <c r="H391" s="59">
        <v>44</v>
      </c>
      <c r="I391" s="62" t="s">
        <v>2984</v>
      </c>
      <c r="J391" s="41" t="s">
        <v>3210</v>
      </c>
      <c r="K391" s="42" t="s">
        <v>3211</v>
      </c>
      <c r="L391" s="41" t="s">
        <v>3212</v>
      </c>
      <c r="M391" s="41">
        <v>6</v>
      </c>
      <c r="N391" s="41" t="s">
        <v>272</v>
      </c>
      <c r="O391" s="41" t="s">
        <v>1936</v>
      </c>
      <c r="Q391" s="41" t="s">
        <v>3213</v>
      </c>
      <c r="R391" s="41"/>
      <c r="S391" s="63" t="s">
        <v>3214</v>
      </c>
      <c r="T391" s="41"/>
    </row>
    <row r="392" spans="1:20" hidden="1" x14ac:dyDescent="0.25">
      <c r="A392" s="58" t="str">
        <f>IF(ISNUMBER(FIND("TWIS",E392)),VLOOKUP(SUBSTITUTE(E392,"TWIS","IWIS"),[1]CIFX_ECSG清單!A:B,2,0),IF(AND(ISNUMBER(FIND("T",LEFT(E392,2))),IF(LEN(E392)-LEN(SUBSTITUTE(E392,"T",""))&gt;1,FALSE,TRUE)),VLOOKUP(SUBSTITUTE(E392,"T",""),[1]CIFX_ECSG清單!A:B,2,0),VLOOKUP(E392,[1]CIFX_ECSG清單!A:B,2,0)))</f>
        <v>PROD</v>
      </c>
      <c r="B392" s="58" t="str">
        <f>_xlfn.IFNA(_xlfn.IFNA(VLOOKUP(E392,[1]PGMTRX!B:J,9,0),VLOOKUP(E392,[2]新服務功能!H:I,2,0)),VLOOKUP(E392,[1]CIFX_ECSG清單!A:B,2,0))</f>
        <v>玉山保險便利通(NICE)</v>
      </c>
      <c r="C392" s="58" t="str">
        <f>IF(_xlfn.IFNA(VLOOKUP(E392,[1]新服務功能!H:H,1,0),"舊服務")&lt;&gt;"舊服務","新服務","舊服務")</f>
        <v>舊服務</v>
      </c>
      <c r="D392" s="58" t="s">
        <v>3039</v>
      </c>
      <c r="E392" s="47" t="s">
        <v>1919</v>
      </c>
      <c r="F392" s="42" t="s">
        <v>3088</v>
      </c>
      <c r="G392" s="41" t="s">
        <v>3125</v>
      </c>
      <c r="H392" s="59">
        <v>45</v>
      </c>
      <c r="I392" s="62" t="s">
        <v>2984</v>
      </c>
      <c r="J392" s="41" t="s">
        <v>3215</v>
      </c>
      <c r="K392" s="42" t="s">
        <v>373</v>
      </c>
      <c r="L392" s="41" t="s">
        <v>3216</v>
      </c>
      <c r="M392" s="41">
        <v>6</v>
      </c>
      <c r="N392" s="41" t="s">
        <v>272</v>
      </c>
      <c r="O392" s="41" t="s">
        <v>81</v>
      </c>
      <c r="Q392" s="41" t="s">
        <v>375</v>
      </c>
      <c r="R392" s="41"/>
      <c r="S392" s="41" t="s">
        <v>376</v>
      </c>
      <c r="T392" s="41"/>
    </row>
    <row r="393" spans="1:20" hidden="1" x14ac:dyDescent="0.25">
      <c r="A393" s="58" t="str">
        <f>IF(ISNUMBER(FIND("TWIS",E393)),VLOOKUP(SUBSTITUTE(E393,"TWIS","IWIS"),[1]CIFX_ECSG清單!A:B,2,0),IF(AND(ISNUMBER(FIND("T",LEFT(E393,2))),IF(LEN(E393)-LEN(SUBSTITUTE(E393,"T",""))&gt;1,FALSE,TRUE)),VLOOKUP(SUBSTITUTE(E393,"T",""),[1]CIFX_ECSG清單!A:B,2,0),VLOOKUP(E393,[1]CIFX_ECSG清單!A:B,2,0)))</f>
        <v>PROD</v>
      </c>
      <c r="B393" s="58" t="str">
        <f>_xlfn.IFNA(_xlfn.IFNA(VLOOKUP(E393,[1]PGMTRX!B:J,9,0),VLOOKUP(E393,[2]新服務功能!H:I,2,0)),VLOOKUP(E393,[1]CIFX_ECSG清單!A:B,2,0))</f>
        <v>玉山保險便利通(NICE)</v>
      </c>
      <c r="C393" s="58" t="str">
        <f>IF(_xlfn.IFNA(VLOOKUP(E393,[1]新服務功能!H:H,1,0),"舊服務")&lt;&gt;"舊服務","新服務","舊服務")</f>
        <v>舊服務</v>
      </c>
      <c r="D393" s="58" t="s">
        <v>2966</v>
      </c>
      <c r="E393" s="47" t="s">
        <v>1919</v>
      </c>
      <c r="F393" s="42" t="s">
        <v>3088</v>
      </c>
      <c r="G393" s="41" t="s">
        <v>3125</v>
      </c>
      <c r="H393" s="59">
        <v>46</v>
      </c>
      <c r="I393" s="62" t="s">
        <v>2370</v>
      </c>
      <c r="J393" s="41" t="s">
        <v>501</v>
      </c>
      <c r="K393" s="42" t="s">
        <v>882</v>
      </c>
      <c r="L393" s="41" t="s">
        <v>3217</v>
      </c>
      <c r="M393" s="41">
        <v>1</v>
      </c>
      <c r="N393" s="41" t="s">
        <v>272</v>
      </c>
      <c r="O393" s="41" t="s">
        <v>87</v>
      </c>
      <c r="Q393" s="41" t="s">
        <v>504</v>
      </c>
      <c r="R393" s="41"/>
      <c r="S393" s="41" t="s">
        <v>505</v>
      </c>
      <c r="T393" s="41"/>
    </row>
    <row r="394" spans="1:20" hidden="1" x14ac:dyDescent="0.25">
      <c r="A394" s="58" t="str">
        <f>IF(ISNUMBER(FIND("TWIS",E394)),VLOOKUP(SUBSTITUTE(E394,"TWIS","IWIS"),[1]CIFX_ECSG清單!A:B,2,0),IF(AND(ISNUMBER(FIND("T",LEFT(E394,2))),IF(LEN(E394)-LEN(SUBSTITUTE(E394,"T",""))&gt;1,FALSE,TRUE)),VLOOKUP(SUBSTITUTE(E394,"T",""),[1]CIFX_ECSG清單!A:B,2,0),VLOOKUP(E394,[1]CIFX_ECSG清單!A:B,2,0)))</f>
        <v>PROD</v>
      </c>
      <c r="B394" s="58" t="str">
        <f>_xlfn.IFNA(_xlfn.IFNA(VLOOKUP(E394,[1]PGMTRX!B:J,9,0),VLOOKUP(E394,[2]新服務功能!H:I,2,0)),VLOOKUP(E394,[1]CIFX_ECSG清單!A:B,2,0))</f>
        <v>玉山保險便利通(NICE)</v>
      </c>
      <c r="C394" s="58" t="str">
        <f>IF(_xlfn.IFNA(VLOOKUP(E394,[1]新服務功能!H:H,1,0),"舊服務")&lt;&gt;"舊服務","新服務","舊服務")</f>
        <v>舊服務</v>
      </c>
      <c r="D394" s="58" t="s">
        <v>2966</v>
      </c>
      <c r="E394" s="47" t="s">
        <v>1919</v>
      </c>
      <c r="F394" s="42" t="s">
        <v>3088</v>
      </c>
      <c r="G394" s="41" t="s">
        <v>3109</v>
      </c>
      <c r="H394" s="59">
        <v>47</v>
      </c>
      <c r="I394" s="62" t="s">
        <v>3054</v>
      </c>
      <c r="J394" s="41" t="s">
        <v>1002</v>
      </c>
      <c r="K394" s="42" t="s">
        <v>1002</v>
      </c>
      <c r="L394" s="41" t="s">
        <v>3218</v>
      </c>
      <c r="M394" s="41">
        <v>1</v>
      </c>
      <c r="N394" s="41" t="s">
        <v>272</v>
      </c>
      <c r="O394" s="41" t="s">
        <v>206</v>
      </c>
      <c r="Q394" s="41" t="s">
        <v>2523</v>
      </c>
      <c r="R394" s="41"/>
      <c r="S394" s="41" t="s">
        <v>835</v>
      </c>
      <c r="T394" s="41"/>
    </row>
    <row r="395" spans="1:20" hidden="1" x14ac:dyDescent="0.25">
      <c r="A395" s="58" t="str">
        <f>IF(ISNUMBER(FIND("TWIS",E395)),VLOOKUP(SUBSTITUTE(E395,"TWIS","IWIS"),[1]CIFX_ECSG清單!A:B,2,0),IF(AND(ISNUMBER(FIND("T",LEFT(E395,2))),IF(LEN(E395)-LEN(SUBSTITUTE(E395,"T",""))&gt;1,FALSE,TRUE)),VLOOKUP(SUBSTITUTE(E395,"T",""),[1]CIFX_ECSG清單!A:B,2,0),VLOOKUP(E395,[1]CIFX_ECSG清單!A:B,2,0)))</f>
        <v>PROD</v>
      </c>
      <c r="B395" s="58" t="str">
        <f>_xlfn.IFNA(_xlfn.IFNA(VLOOKUP(E395,[1]PGMTRX!B:J,9,0),VLOOKUP(E395,[2]新服務功能!H:I,2,0)),VLOOKUP(E395,[1]CIFX_ECSG清單!A:B,2,0))</f>
        <v>玉山保險便利通(NICE)</v>
      </c>
      <c r="C395" s="58" t="str">
        <f>IF(_xlfn.IFNA(VLOOKUP(E395,[1]新服務功能!H:H,1,0),"舊服務")&lt;&gt;"舊服務","新服務","舊服務")</f>
        <v>舊服務</v>
      </c>
      <c r="D395" s="58" t="s">
        <v>2966</v>
      </c>
      <c r="E395" s="47" t="s">
        <v>1919</v>
      </c>
      <c r="F395" s="42" t="s">
        <v>3088</v>
      </c>
      <c r="G395" s="41" t="s">
        <v>3125</v>
      </c>
      <c r="H395" s="59">
        <v>48</v>
      </c>
      <c r="I395" s="62" t="s">
        <v>2984</v>
      </c>
      <c r="J395" s="41" t="s">
        <v>441</v>
      </c>
      <c r="K395" s="42" t="s">
        <v>725</v>
      </c>
      <c r="L395" s="41" t="s">
        <v>3219</v>
      </c>
      <c r="M395" s="41">
        <v>1</v>
      </c>
      <c r="N395" s="41" t="s">
        <v>272</v>
      </c>
      <c r="O395" s="41" t="s">
        <v>199</v>
      </c>
      <c r="Q395" s="41" t="s">
        <v>443</v>
      </c>
      <c r="R395" s="41"/>
      <c r="S395" s="41" t="s">
        <v>444</v>
      </c>
      <c r="T395" s="41"/>
    </row>
    <row r="396" spans="1:20" hidden="1" x14ac:dyDescent="0.25">
      <c r="A396" s="58" t="str">
        <f>IF(ISNUMBER(FIND("TWIS",E396)),VLOOKUP(SUBSTITUTE(E396,"TWIS","IWIS"),[1]CIFX_ECSG清單!A:B,2,0),IF(AND(ISNUMBER(FIND("T",LEFT(E396,2))),IF(LEN(E396)-LEN(SUBSTITUTE(E396,"T",""))&gt;1,FALSE,TRUE)),VLOOKUP(SUBSTITUTE(E396,"T",""),[1]CIFX_ECSG清單!A:B,2,0),VLOOKUP(E396,[1]CIFX_ECSG清單!A:B,2,0)))</f>
        <v>PROD</v>
      </c>
      <c r="B396" s="58" t="str">
        <f>_xlfn.IFNA(_xlfn.IFNA(VLOOKUP(E396,[1]PGMTRX!B:J,9,0),VLOOKUP(E396,[2]新服務功能!H:I,2,0)),VLOOKUP(E396,[1]CIFX_ECSG清單!A:B,2,0))</f>
        <v>玉山保險便利通(NICE)</v>
      </c>
      <c r="C396" s="58" t="str">
        <f>IF(_xlfn.IFNA(VLOOKUP(E396,[1]新服務功能!H:H,1,0),"舊服務")&lt;&gt;"舊服務","新服務","舊服務")</f>
        <v>舊服務</v>
      </c>
      <c r="D396" s="58" t="s">
        <v>2966</v>
      </c>
      <c r="E396" s="47" t="s">
        <v>1919</v>
      </c>
      <c r="F396" s="42" t="s">
        <v>3088</v>
      </c>
      <c r="G396" s="41" t="s">
        <v>3125</v>
      </c>
      <c r="H396" s="59">
        <v>49</v>
      </c>
      <c r="I396" s="62" t="s">
        <v>3220</v>
      </c>
      <c r="J396" s="44" t="s">
        <v>3221</v>
      </c>
      <c r="K396" s="44" t="s">
        <v>3222</v>
      </c>
      <c r="L396" s="41" t="s">
        <v>3223</v>
      </c>
      <c r="M396" s="41">
        <v>1</v>
      </c>
      <c r="N396" s="41" t="s">
        <v>272</v>
      </c>
      <c r="O396" s="41" t="s">
        <v>143</v>
      </c>
      <c r="Q396" s="41" t="s">
        <v>350</v>
      </c>
      <c r="R396" s="41"/>
      <c r="S396" s="41" t="s">
        <v>440</v>
      </c>
      <c r="T396" s="41"/>
    </row>
    <row r="397" spans="1:20" hidden="1" x14ac:dyDescent="0.25">
      <c r="A397" s="58" t="str">
        <f>IF(ISNUMBER(FIND("TWIS",E397)),VLOOKUP(SUBSTITUTE(E397,"TWIS","IWIS"),[1]CIFX_ECSG清單!A:B,2,0),IF(AND(ISNUMBER(FIND("T",LEFT(E397,2))),IF(LEN(E397)-LEN(SUBSTITUTE(E397,"T",""))&gt;1,FALSE,TRUE)),VLOOKUP(SUBSTITUTE(E397,"T",""),[1]CIFX_ECSG清單!A:B,2,0),VLOOKUP(E397,[1]CIFX_ECSG清單!A:B,2,0)))</f>
        <v>PROD</v>
      </c>
      <c r="B397" s="58" t="str">
        <f>_xlfn.IFNA(_xlfn.IFNA(VLOOKUP(E397,[1]PGMTRX!B:J,9,0),VLOOKUP(E397,[2]新服務功能!H:I,2,0)),VLOOKUP(E397,[1]CIFX_ECSG清單!A:B,2,0))</f>
        <v>玉山保險便利通(NICE)</v>
      </c>
      <c r="C397" s="58" t="str">
        <f>IF(_xlfn.IFNA(VLOOKUP(E397,[1]新服務功能!H:H,1,0),"舊服務")&lt;&gt;"舊服務","新服務","舊服務")</f>
        <v>舊服務</v>
      </c>
      <c r="D397" s="58" t="s">
        <v>3032</v>
      </c>
      <c r="E397" s="47" t="s">
        <v>1919</v>
      </c>
      <c r="F397" s="42" t="s">
        <v>3088</v>
      </c>
      <c r="G397" s="41" t="s">
        <v>3106</v>
      </c>
      <c r="H397" s="59">
        <v>50</v>
      </c>
      <c r="I397" s="62" t="s">
        <v>2958</v>
      </c>
      <c r="J397" s="60" t="s">
        <v>3224</v>
      </c>
      <c r="K397" s="42" t="s">
        <v>3225</v>
      </c>
      <c r="L397" s="41" t="s">
        <v>3226</v>
      </c>
      <c r="M397" s="41">
        <v>1</v>
      </c>
      <c r="N397" s="41" t="s">
        <v>272</v>
      </c>
      <c r="O397" s="41" t="s">
        <v>131</v>
      </c>
      <c r="Q397" s="41" t="s">
        <v>639</v>
      </c>
      <c r="R397" s="41"/>
      <c r="S397" s="41" t="s">
        <v>471</v>
      </c>
      <c r="T397" s="41"/>
    </row>
    <row r="398" spans="1:20" hidden="1" x14ac:dyDescent="0.25">
      <c r="A398" s="58" t="str">
        <f>IF(ISNUMBER(FIND("TWIS",E398)),VLOOKUP(SUBSTITUTE(E398,"TWIS","IWIS"),[1]CIFX_ECSG清單!A:B,2,0),IF(AND(ISNUMBER(FIND("T",LEFT(E398,2))),IF(LEN(E398)-LEN(SUBSTITUTE(E398,"T",""))&gt;1,FALSE,TRUE)),VLOOKUP(SUBSTITUTE(E398,"T",""),[1]CIFX_ECSG清單!A:B,2,0),VLOOKUP(E398,[1]CIFX_ECSG清單!A:B,2,0)))</f>
        <v>PROD</v>
      </c>
      <c r="B398" s="58" t="str">
        <f>_xlfn.IFNA(_xlfn.IFNA(VLOOKUP(E398,[1]PGMTRX!B:J,9,0),VLOOKUP(E398,[2]新服務功能!H:I,2,0)),VLOOKUP(E398,[1]CIFX_ECSG清單!A:B,2,0))</f>
        <v>玉山保險便利通(NICE)</v>
      </c>
      <c r="C398" s="58" t="str">
        <f>IF(_xlfn.IFNA(VLOOKUP(E398,[1]新服務功能!H:H,1,0),"舊服務")&lt;&gt;"舊服務","新服務","舊服務")</f>
        <v>舊服務</v>
      </c>
      <c r="D398" s="58" t="s">
        <v>2966</v>
      </c>
      <c r="E398" s="47" t="s">
        <v>1919</v>
      </c>
      <c r="F398" s="42" t="s">
        <v>3088</v>
      </c>
      <c r="G398" s="41" t="s">
        <v>3106</v>
      </c>
      <c r="H398" s="59">
        <v>51</v>
      </c>
      <c r="I398" s="62" t="s">
        <v>3227</v>
      </c>
      <c r="J398" s="41" t="s">
        <v>3228</v>
      </c>
      <c r="K398" s="41" t="s">
        <v>2365</v>
      </c>
      <c r="L398" s="41" t="s">
        <v>3229</v>
      </c>
      <c r="M398" s="41">
        <v>1</v>
      </c>
      <c r="N398" s="41" t="s">
        <v>272</v>
      </c>
      <c r="O398" s="41" t="s">
        <v>2343</v>
      </c>
      <c r="Q398" s="41" t="s">
        <v>3230</v>
      </c>
      <c r="R398" s="41" t="s">
        <v>3045</v>
      </c>
      <c r="S398" s="41"/>
      <c r="T398" s="41"/>
    </row>
    <row r="399" spans="1:20" hidden="1" x14ac:dyDescent="0.25">
      <c r="A399" s="58" t="str">
        <f>IF(ISNUMBER(FIND("TWIS",E399)),VLOOKUP(SUBSTITUTE(E399,"TWIS","IWIS"),[1]CIFX_ECSG清單!A:B,2,0),IF(AND(ISNUMBER(FIND("T",LEFT(E399,2))),IF(LEN(E399)-LEN(SUBSTITUTE(E399,"T",""))&gt;1,FALSE,TRUE)),VLOOKUP(SUBSTITUTE(E399,"T",""),[1]CIFX_ECSG清單!A:B,2,0),VLOOKUP(E399,[1]CIFX_ECSG清單!A:B,2,0)))</f>
        <v>PROD</v>
      </c>
      <c r="B399" s="58" t="str">
        <f>_xlfn.IFNA(_xlfn.IFNA(VLOOKUP(E399,[1]PGMTRX!B:J,9,0),VLOOKUP(E399,[2]新服務功能!H:I,2,0)),VLOOKUP(E399,[1]CIFX_ECSG清單!A:B,2,0))</f>
        <v>玉山保險便利通(NICE)</v>
      </c>
      <c r="C399" s="58" t="str">
        <f>IF(_xlfn.IFNA(VLOOKUP(E399,[1]新服務功能!H:H,1,0),"舊服務")&lt;&gt;"舊服務","新服務","舊服務")</f>
        <v>舊服務</v>
      </c>
      <c r="D399" s="58" t="s">
        <v>3032</v>
      </c>
      <c r="E399" s="47" t="s">
        <v>1919</v>
      </c>
      <c r="F399" s="42" t="s">
        <v>3088</v>
      </c>
      <c r="G399" s="41" t="s">
        <v>3125</v>
      </c>
      <c r="H399" s="59">
        <v>52</v>
      </c>
      <c r="I399" s="62" t="s">
        <v>2984</v>
      </c>
      <c r="J399" s="41" t="s">
        <v>3231</v>
      </c>
      <c r="K399" s="41" t="s">
        <v>2343</v>
      </c>
      <c r="L399" s="41" t="s">
        <v>3232</v>
      </c>
      <c r="M399" s="41">
        <v>1</v>
      </c>
      <c r="N399" s="41" t="s">
        <v>272</v>
      </c>
      <c r="O399" s="41" t="s">
        <v>3059</v>
      </c>
      <c r="Q399" s="41" t="s">
        <v>3233</v>
      </c>
      <c r="R399" s="41" t="s">
        <v>3165</v>
      </c>
      <c r="S399" s="41"/>
      <c r="T399" s="41"/>
    </row>
    <row r="400" spans="1:20" hidden="1" x14ac:dyDescent="0.25">
      <c r="A400" s="58" t="str">
        <f>IF(ISNUMBER(FIND("TWIS",E400)),VLOOKUP(SUBSTITUTE(E400,"TWIS","IWIS"),[1]CIFX_ECSG清單!A:B,2,0),IF(AND(ISNUMBER(FIND("T",LEFT(E400,2))),IF(LEN(E400)-LEN(SUBSTITUTE(E400,"T",""))&gt;1,FALSE,TRUE)),VLOOKUP(SUBSTITUTE(E400,"T",""),[1]CIFX_ECSG清單!A:B,2,0),VLOOKUP(E400,[1]CIFX_ECSG清單!A:B,2,0)))</f>
        <v>PROD</v>
      </c>
      <c r="B400" s="58" t="str">
        <f>_xlfn.IFNA(_xlfn.IFNA(VLOOKUP(E400,[1]PGMTRX!B:J,9,0),VLOOKUP(E400,[2]新服務功能!H:I,2,0)),VLOOKUP(E400,[1]CIFX_ECSG清單!A:B,2,0))</f>
        <v>玉山保險便利通(NICE)</v>
      </c>
      <c r="C400" s="58" t="str">
        <f>IF(_xlfn.IFNA(VLOOKUP(E400,[1]新服務功能!H:H,1,0),"舊服務")&lt;&gt;"舊服務","新服務","舊服務")</f>
        <v>舊服務</v>
      </c>
      <c r="D400" s="58" t="s">
        <v>2966</v>
      </c>
      <c r="E400" s="47" t="s">
        <v>1919</v>
      </c>
      <c r="F400" s="42" t="s">
        <v>3088</v>
      </c>
      <c r="G400" s="41" t="s">
        <v>3125</v>
      </c>
      <c r="H400" s="59">
        <v>53</v>
      </c>
      <c r="I400" s="62" t="s">
        <v>3054</v>
      </c>
      <c r="J400" s="41" t="s">
        <v>3234</v>
      </c>
      <c r="K400" s="42" t="s">
        <v>1187</v>
      </c>
      <c r="L400" s="41" t="s">
        <v>3235</v>
      </c>
      <c r="M400" s="41">
        <v>1</v>
      </c>
      <c r="N400" s="41" t="s">
        <v>272</v>
      </c>
      <c r="O400" s="41" t="s">
        <v>230</v>
      </c>
      <c r="Q400" s="41" t="s">
        <v>2516</v>
      </c>
      <c r="R400" s="41"/>
      <c r="S400" s="70" t="s">
        <v>3236</v>
      </c>
      <c r="T400" s="41"/>
    </row>
    <row r="401" spans="1:20" s="72" customFormat="1" hidden="1" x14ac:dyDescent="0.25">
      <c r="A401" s="58" t="str">
        <f>IF(ISNUMBER(FIND("TWIS",E401)),VLOOKUP(SUBSTITUTE(E401,"TWIS","IWIS"),[1]CIFX_ECSG清單!A:B,2,0),IF(AND(ISNUMBER(FIND("T",LEFT(E401,2))),IF(LEN(E401)-LEN(SUBSTITUTE(E401,"T",""))&gt;1,FALSE,TRUE)),VLOOKUP(SUBSTITUTE(E401,"T",""),[1]CIFX_ECSG清單!A:B,2,0),VLOOKUP(E401,[1]CIFX_ECSG清單!A:B,2,0)))</f>
        <v>PROD</v>
      </c>
      <c r="B401" s="58" t="str">
        <f>_xlfn.IFNA(_xlfn.IFNA(VLOOKUP(E401,[1]PGMTRX!B:J,9,0),VLOOKUP(E401,[2]新服務功能!H:I,2,0)),VLOOKUP(E401,[1]CIFX_ECSG清單!A:B,2,0))</f>
        <v>玉山保險便利通(NICE)</v>
      </c>
      <c r="C401" s="58" t="str">
        <f>IF(_xlfn.IFNA(VLOOKUP(E401,[1]新服務功能!H:H,1,0),"舊服務")&lt;&gt;"舊服務","新服務","舊服務")</f>
        <v>舊服務</v>
      </c>
      <c r="D401" s="58" t="s">
        <v>2371</v>
      </c>
      <c r="E401" s="47" t="s">
        <v>1919</v>
      </c>
      <c r="F401" s="42" t="s">
        <v>3088</v>
      </c>
      <c r="G401" s="42" t="s">
        <v>3109</v>
      </c>
      <c r="H401" s="59">
        <v>54</v>
      </c>
      <c r="I401" s="59" t="s">
        <v>3054</v>
      </c>
      <c r="J401" s="42" t="s">
        <v>3237</v>
      </c>
      <c r="K401" s="42" t="s">
        <v>2366</v>
      </c>
      <c r="L401" s="42" t="s">
        <v>3238</v>
      </c>
      <c r="M401" s="42">
        <v>1</v>
      </c>
      <c r="N401" s="42" t="s">
        <v>272</v>
      </c>
      <c r="O401" s="42" t="s">
        <v>2365</v>
      </c>
      <c r="P401" s="42"/>
      <c r="Q401" s="42" t="s">
        <v>3239</v>
      </c>
      <c r="R401" s="42"/>
      <c r="S401" s="41"/>
      <c r="T401" s="42"/>
    </row>
    <row r="402" spans="1:20" hidden="1" x14ac:dyDescent="0.25">
      <c r="A402" s="58" t="str">
        <f>IF(ISNUMBER(FIND("TWIS",E402)),VLOOKUP(SUBSTITUTE(E402,"TWIS","IWIS"),[1]CIFX_ECSG清單!A:B,2,0),IF(AND(ISNUMBER(FIND("T",LEFT(E402,2))),IF(LEN(E402)-LEN(SUBSTITUTE(E402,"T",""))&gt;1,FALSE,TRUE)),VLOOKUP(SUBSTITUTE(E402,"T",""),[1]CIFX_ECSG清單!A:B,2,0),VLOOKUP(E402,[1]CIFX_ECSG清單!A:B,2,0)))</f>
        <v>PROD</v>
      </c>
      <c r="B402" s="58" t="str">
        <f>_xlfn.IFNA(_xlfn.IFNA(VLOOKUP(E402,[1]PGMTRX!B:J,9,0),VLOOKUP(E402,[2]新服務功能!H:I,2,0)),VLOOKUP(E402,[1]CIFX_ECSG清單!A:B,2,0))</f>
        <v>玉山保險便利通(NICE)</v>
      </c>
      <c r="C402" s="58" t="str">
        <f>IF(_xlfn.IFNA(VLOOKUP(E402,[1]新服務功能!H:H,1,0),"舊服務")&lt;&gt;"舊服務","新服務","舊服務")</f>
        <v>舊服務</v>
      </c>
      <c r="D402" s="58" t="s">
        <v>2966</v>
      </c>
      <c r="E402" s="47" t="s">
        <v>1919</v>
      </c>
      <c r="F402" s="42" t="s">
        <v>3088</v>
      </c>
      <c r="G402" s="41" t="s">
        <v>3125</v>
      </c>
      <c r="H402" s="59">
        <v>55</v>
      </c>
      <c r="I402" s="62" t="s">
        <v>744</v>
      </c>
      <c r="J402" s="41" t="s">
        <v>1402</v>
      </c>
      <c r="K402" s="41" t="s">
        <v>1402</v>
      </c>
      <c r="L402" s="41" t="s">
        <v>3240</v>
      </c>
      <c r="M402" s="41">
        <v>1</v>
      </c>
      <c r="N402" s="41" t="s">
        <v>272</v>
      </c>
      <c r="O402" s="41" t="s">
        <v>1937</v>
      </c>
      <c r="Q402" s="41" t="s">
        <v>3241</v>
      </c>
      <c r="R402" s="41"/>
      <c r="S402" s="41" t="s">
        <v>3242</v>
      </c>
      <c r="T402" s="41"/>
    </row>
    <row r="403" spans="1:20" hidden="1" x14ac:dyDescent="0.25">
      <c r="A403" s="58" t="str">
        <f>IF(ISNUMBER(FIND("TWIS",E403)),VLOOKUP(SUBSTITUTE(E403,"TWIS","IWIS"),[1]CIFX_ECSG清單!A:B,2,0),IF(AND(ISNUMBER(FIND("T",LEFT(E403,2))),IF(LEN(E403)-LEN(SUBSTITUTE(E403,"T",""))&gt;1,FALSE,TRUE)),VLOOKUP(SUBSTITUTE(E403,"T",""),[1]CIFX_ECSG清單!A:B,2,0),VLOOKUP(E403,[1]CIFX_ECSG清單!A:B,2,0)))</f>
        <v>PROD</v>
      </c>
      <c r="B403" s="58" t="str">
        <f>_xlfn.IFNA(_xlfn.IFNA(VLOOKUP(E403,[1]PGMTRX!B:J,9,0),VLOOKUP(E403,[2]新服務功能!H:I,2,0)),VLOOKUP(E403,[1]CIFX_ECSG清單!A:B,2,0))</f>
        <v>玉山保險便利通(NICE)</v>
      </c>
      <c r="C403" s="58" t="str">
        <f>IF(_xlfn.IFNA(VLOOKUP(E403,[1]新服務功能!H:H,1,0),"舊服務")&lt;&gt;"舊服務","新服務","舊服務")</f>
        <v>舊服務</v>
      </c>
      <c r="D403" s="58" t="s">
        <v>3243</v>
      </c>
      <c r="E403" s="47" t="s">
        <v>1919</v>
      </c>
      <c r="F403" s="42" t="s">
        <v>3088</v>
      </c>
      <c r="G403" s="41" t="s">
        <v>3125</v>
      </c>
      <c r="H403" s="59">
        <v>56</v>
      </c>
      <c r="I403" s="62" t="s">
        <v>2958</v>
      </c>
      <c r="J403" s="41" t="s">
        <v>547</v>
      </c>
      <c r="K403" s="41" t="s">
        <v>547</v>
      </c>
      <c r="L403" s="41" t="s">
        <v>3244</v>
      </c>
      <c r="M403" s="41">
        <v>40</v>
      </c>
      <c r="N403" s="41" t="s">
        <v>272</v>
      </c>
      <c r="O403" s="41" t="s">
        <v>63</v>
      </c>
      <c r="Q403" s="41" t="s">
        <v>549</v>
      </c>
      <c r="R403" s="41"/>
      <c r="S403" s="41" t="s">
        <v>550</v>
      </c>
      <c r="T403" s="41"/>
    </row>
    <row r="404" spans="1:20" hidden="1" x14ac:dyDescent="0.25">
      <c r="A404" s="58" t="str">
        <f>IF(ISNUMBER(FIND("TWIS",E404)),VLOOKUP(SUBSTITUTE(E404,"TWIS","IWIS"),[1]CIFX_ECSG清單!A:B,2,0),IF(AND(ISNUMBER(FIND("T",LEFT(E404,2))),IF(LEN(E404)-LEN(SUBSTITUTE(E404,"T",""))&gt;1,FALSE,TRUE)),VLOOKUP(SUBSTITUTE(E404,"T",""),[1]CIFX_ECSG清單!A:B,2,0),VLOOKUP(E404,[1]CIFX_ECSG清單!A:B,2,0)))</f>
        <v>PROD</v>
      </c>
      <c r="B404" s="58" t="str">
        <f>_xlfn.IFNA(_xlfn.IFNA(VLOOKUP(E404,[1]PGMTRX!B:J,9,0),VLOOKUP(E404,[2]新服務功能!H:I,2,0)),VLOOKUP(E404,[1]CIFX_ECSG清單!A:B,2,0))</f>
        <v>玉山保險便利通(NICE)</v>
      </c>
      <c r="C404" s="58" t="str">
        <f>IF(_xlfn.IFNA(VLOOKUP(E404,[1]新服務功能!H:H,1,0),"舊服務")&lt;&gt;"舊服務","新服務","舊服務")</f>
        <v>舊服務</v>
      </c>
      <c r="D404" s="58" t="s">
        <v>2966</v>
      </c>
      <c r="E404" s="47" t="s">
        <v>1919</v>
      </c>
      <c r="F404" s="42" t="s">
        <v>3088</v>
      </c>
      <c r="G404" s="41" t="s">
        <v>3106</v>
      </c>
      <c r="H404" s="59">
        <v>57</v>
      </c>
      <c r="I404" s="62" t="s">
        <v>2958</v>
      </c>
      <c r="J404" s="41" t="s">
        <v>3245</v>
      </c>
      <c r="K404" s="41" t="s">
        <v>3245</v>
      </c>
      <c r="L404" s="41" t="s">
        <v>3246</v>
      </c>
      <c r="M404" s="41">
        <v>10</v>
      </c>
      <c r="N404" s="41" t="s">
        <v>272</v>
      </c>
      <c r="O404" s="41" t="s">
        <v>95</v>
      </c>
      <c r="Q404" s="41" t="s">
        <v>563</v>
      </c>
      <c r="R404" s="41"/>
      <c r="S404" s="41" t="s">
        <v>564</v>
      </c>
      <c r="T404" s="41"/>
    </row>
    <row r="405" spans="1:20" hidden="1" x14ac:dyDescent="0.25">
      <c r="A405" s="58" t="str">
        <f>IF(ISNUMBER(FIND("TWIS",E405)),VLOOKUP(SUBSTITUTE(E405,"TWIS","IWIS"),[1]CIFX_ECSG清單!A:B,2,0),IF(AND(ISNUMBER(FIND("T",LEFT(E405,2))),IF(LEN(E405)-LEN(SUBSTITUTE(E405,"T",""))&gt;1,FALSE,TRUE)),VLOOKUP(SUBSTITUTE(E405,"T",""),[1]CIFX_ECSG清單!A:B,2,0),VLOOKUP(E405,[1]CIFX_ECSG清單!A:B,2,0)))</f>
        <v>PROD</v>
      </c>
      <c r="B405" s="58" t="str">
        <f>_xlfn.IFNA(_xlfn.IFNA(VLOOKUP(E405,[1]PGMTRX!B:J,9,0),VLOOKUP(E405,[2]新服務功能!H:I,2,0)),VLOOKUP(E405,[1]CIFX_ECSG清單!A:B,2,0))</f>
        <v>玉山保險便利通(NICE)</v>
      </c>
      <c r="C405" s="58" t="str">
        <f>IF(_xlfn.IFNA(VLOOKUP(E405,[1]新服務功能!H:H,1,0),"舊服務")&lt;&gt;"舊服務","新服務","舊服務")</f>
        <v>舊服務</v>
      </c>
      <c r="D405" s="58" t="s">
        <v>3247</v>
      </c>
      <c r="E405" s="47" t="s">
        <v>1919</v>
      </c>
      <c r="F405" s="42" t="s">
        <v>3088</v>
      </c>
      <c r="G405" s="41" t="s">
        <v>3109</v>
      </c>
      <c r="H405" s="59">
        <v>58</v>
      </c>
      <c r="I405" s="62" t="s">
        <v>2984</v>
      </c>
      <c r="J405" s="41" t="s">
        <v>3248</v>
      </c>
      <c r="K405" s="42" t="s">
        <v>3249</v>
      </c>
      <c r="L405" s="41" t="s">
        <v>3250</v>
      </c>
      <c r="M405" s="41">
        <v>11</v>
      </c>
      <c r="N405" s="41" t="s">
        <v>272</v>
      </c>
      <c r="O405" s="41" t="s">
        <v>65</v>
      </c>
      <c r="Q405" s="41" t="s">
        <v>689</v>
      </c>
      <c r="R405" s="41"/>
      <c r="S405" s="41" t="s">
        <v>522</v>
      </c>
      <c r="T405" s="41"/>
    </row>
    <row r="406" spans="1:20" hidden="1" x14ac:dyDescent="0.25">
      <c r="A406" s="58" t="str">
        <f>IF(ISNUMBER(FIND("TWIS",E406)),VLOOKUP(SUBSTITUTE(E406,"TWIS","IWIS"),[1]CIFX_ECSG清單!A:B,2,0),IF(AND(ISNUMBER(FIND("T",LEFT(E406,2))),IF(LEN(E406)-LEN(SUBSTITUTE(E406,"T",""))&gt;1,FALSE,TRUE)),VLOOKUP(SUBSTITUTE(E406,"T",""),[1]CIFX_ECSG清單!A:B,2,0),VLOOKUP(E406,[1]CIFX_ECSG清單!A:B,2,0)))</f>
        <v>PROD</v>
      </c>
      <c r="B406" s="58" t="str">
        <f>_xlfn.IFNA(_xlfn.IFNA(VLOOKUP(E406,[1]PGMTRX!B:J,9,0),VLOOKUP(E406,[2]新服務功能!H:I,2,0)),VLOOKUP(E406,[1]CIFX_ECSG清單!A:B,2,0))</f>
        <v>玉山保險便利通(NICE)</v>
      </c>
      <c r="C406" s="58" t="str">
        <f>IF(_xlfn.IFNA(VLOOKUP(E406,[1]新服務功能!H:H,1,0),"舊服務")&lt;&gt;"舊服務","新服務","舊服務")</f>
        <v>舊服務</v>
      </c>
      <c r="D406" s="58" t="s">
        <v>2371</v>
      </c>
      <c r="E406" s="47" t="s">
        <v>1919</v>
      </c>
      <c r="F406" s="42" t="s">
        <v>3088</v>
      </c>
      <c r="G406" s="41" t="s">
        <v>3109</v>
      </c>
      <c r="H406" s="59">
        <v>58</v>
      </c>
      <c r="I406" s="62" t="s">
        <v>2958</v>
      </c>
      <c r="J406" s="41" t="s">
        <v>3251</v>
      </c>
      <c r="K406" s="42" t="s">
        <v>980</v>
      </c>
      <c r="L406" s="41" t="s">
        <v>3252</v>
      </c>
      <c r="M406" s="41">
        <v>6</v>
      </c>
      <c r="N406" s="41" t="s">
        <v>272</v>
      </c>
      <c r="O406" s="41" t="s">
        <v>67</v>
      </c>
      <c r="Q406" s="41" t="s">
        <v>689</v>
      </c>
      <c r="R406" s="41"/>
      <c r="S406" s="41" t="s">
        <v>525</v>
      </c>
      <c r="T406" s="41"/>
    </row>
    <row r="407" spans="1:20" hidden="1" x14ac:dyDescent="0.25">
      <c r="A407" s="58" t="str">
        <f>IF(ISNUMBER(FIND("TWIS",E407)),VLOOKUP(SUBSTITUTE(E407,"TWIS","IWIS"),[1]CIFX_ECSG清單!A:B,2,0),IF(AND(ISNUMBER(FIND("T",LEFT(E407,2))),IF(LEN(E407)-LEN(SUBSTITUTE(E407,"T",""))&gt;1,FALSE,TRUE)),VLOOKUP(SUBSTITUTE(E407,"T",""),[1]CIFX_ECSG清單!A:B,2,0),VLOOKUP(E407,[1]CIFX_ECSG清單!A:B,2,0)))</f>
        <v>PROD</v>
      </c>
      <c r="B407" s="58" t="str">
        <f>_xlfn.IFNA(_xlfn.IFNA(VLOOKUP(E407,[1]PGMTRX!B:J,9,0),VLOOKUP(E407,[2]新服務功能!H:I,2,0)),VLOOKUP(E407,[1]CIFX_ECSG清單!A:B,2,0))</f>
        <v>玉山保險便利通(NICE)</v>
      </c>
      <c r="C407" s="58" t="str">
        <f>IF(_xlfn.IFNA(VLOOKUP(E407,[1]新服務功能!H:H,1,0),"舊服務")&lt;&gt;"舊服務","新服務","舊服務")</f>
        <v>舊服務</v>
      </c>
      <c r="D407" s="58" t="s">
        <v>3032</v>
      </c>
      <c r="E407" s="47" t="s">
        <v>1919</v>
      </c>
      <c r="F407" s="42" t="s">
        <v>3088</v>
      </c>
      <c r="G407" s="41" t="s">
        <v>3125</v>
      </c>
      <c r="H407" s="59">
        <v>59</v>
      </c>
      <c r="I407" s="62" t="s">
        <v>3054</v>
      </c>
      <c r="J407" s="41" t="s">
        <v>803</v>
      </c>
      <c r="K407" s="41" t="s">
        <v>803</v>
      </c>
      <c r="L407" s="41" t="s">
        <v>3253</v>
      </c>
      <c r="M407" s="41">
        <v>2</v>
      </c>
      <c r="N407" s="41" t="s">
        <v>272</v>
      </c>
      <c r="O407" s="41" t="s">
        <v>232</v>
      </c>
      <c r="Q407" s="41" t="s">
        <v>2517</v>
      </c>
      <c r="R407" s="41"/>
      <c r="S407" s="41" t="s">
        <v>805</v>
      </c>
      <c r="T407" s="41"/>
    </row>
    <row r="408" spans="1:20" hidden="1" x14ac:dyDescent="0.25">
      <c r="A408" s="58" t="str">
        <f>IF(ISNUMBER(FIND("TWIS",E408)),VLOOKUP(SUBSTITUTE(E408,"TWIS","IWIS"),[1]CIFX_ECSG清單!A:B,2,0),IF(AND(ISNUMBER(FIND("T",LEFT(E408,2))),IF(LEN(E408)-LEN(SUBSTITUTE(E408,"T",""))&gt;1,FALSE,TRUE)),VLOOKUP(SUBSTITUTE(E408,"T",""),[1]CIFX_ECSG清單!A:B,2,0),VLOOKUP(E408,[1]CIFX_ECSG清單!A:B,2,0)))</f>
        <v>PROD</v>
      </c>
      <c r="B408" s="58" t="str">
        <f>_xlfn.IFNA(_xlfn.IFNA(VLOOKUP(E408,[1]PGMTRX!B:J,9,0),VLOOKUP(E408,[2]新服務功能!H:I,2,0)),VLOOKUP(E408,[1]CIFX_ECSG清單!A:B,2,0))</f>
        <v>玉山保險便利通(NICE)</v>
      </c>
      <c r="C408" s="58" t="str">
        <f>IF(_xlfn.IFNA(VLOOKUP(E408,[1]新服務功能!H:H,1,0),"舊服務")&lt;&gt;"舊服務","新服務","舊服務")</f>
        <v>舊服務</v>
      </c>
      <c r="D408" s="58" t="s">
        <v>2371</v>
      </c>
      <c r="E408" s="47" t="s">
        <v>1919</v>
      </c>
      <c r="F408" s="42" t="s">
        <v>3088</v>
      </c>
      <c r="G408" s="41" t="s">
        <v>3109</v>
      </c>
      <c r="H408" s="59">
        <v>60</v>
      </c>
      <c r="I408" s="62" t="s">
        <v>2958</v>
      </c>
      <c r="J408" s="41" t="s">
        <v>493</v>
      </c>
      <c r="K408" s="41" t="s">
        <v>806</v>
      </c>
      <c r="L408" s="41" t="s">
        <v>3254</v>
      </c>
      <c r="M408" s="41">
        <v>3</v>
      </c>
      <c r="N408" s="41" t="s">
        <v>272</v>
      </c>
      <c r="O408" s="41" t="s">
        <v>79</v>
      </c>
      <c r="Q408" s="41" t="s">
        <v>495</v>
      </c>
      <c r="R408" s="41"/>
      <c r="S408" s="41" t="s">
        <v>496</v>
      </c>
      <c r="T408" s="41"/>
    </row>
    <row r="409" spans="1:20" hidden="1" x14ac:dyDescent="0.25">
      <c r="A409" s="58" t="str">
        <f>IF(ISNUMBER(FIND("TWIS",E409)),VLOOKUP(SUBSTITUTE(E409,"TWIS","IWIS"),[1]CIFX_ECSG清單!A:B,2,0),IF(AND(ISNUMBER(FIND("T",LEFT(E409,2))),IF(LEN(E409)-LEN(SUBSTITUTE(E409,"T",""))&gt;1,FALSE,TRUE)),VLOOKUP(SUBSTITUTE(E409,"T",""),[1]CIFX_ECSG清單!A:B,2,0),VLOOKUP(E409,[1]CIFX_ECSG清單!A:B,2,0)))</f>
        <v>PROD</v>
      </c>
      <c r="B409" s="58" t="str">
        <f>_xlfn.IFNA(_xlfn.IFNA(VLOOKUP(E409,[1]PGMTRX!B:J,9,0),VLOOKUP(E409,[2]新服務功能!H:I,2,0)),VLOOKUP(E409,[1]CIFX_ECSG清單!A:B,2,0))</f>
        <v>玉山保險便利通(NICE)</v>
      </c>
      <c r="C409" s="58" t="str">
        <f>IF(_xlfn.IFNA(VLOOKUP(E409,[1]新服務功能!H:H,1,0),"舊服務")&lt;&gt;"舊服務","新服務","舊服務")</f>
        <v>舊服務</v>
      </c>
      <c r="D409" s="58" t="s">
        <v>2966</v>
      </c>
      <c r="E409" s="47" t="s">
        <v>1919</v>
      </c>
      <c r="F409" s="42" t="s">
        <v>3088</v>
      </c>
      <c r="G409" s="41" t="s">
        <v>3106</v>
      </c>
      <c r="H409" s="59">
        <v>61</v>
      </c>
      <c r="I409" s="62" t="s">
        <v>2958</v>
      </c>
      <c r="J409" s="41" t="s">
        <v>808</v>
      </c>
      <c r="K409" s="41" t="s">
        <v>808</v>
      </c>
      <c r="L409" s="41" t="s">
        <v>3255</v>
      </c>
      <c r="M409" s="41">
        <v>1</v>
      </c>
      <c r="N409" s="41" t="s">
        <v>272</v>
      </c>
      <c r="O409" s="41" t="s">
        <v>234</v>
      </c>
      <c r="Q409" s="41" t="s">
        <v>2518</v>
      </c>
      <c r="R409" s="41"/>
      <c r="S409" s="41" t="s">
        <v>810</v>
      </c>
      <c r="T409" s="41"/>
    </row>
    <row r="410" spans="1:20" hidden="1" x14ac:dyDescent="0.25">
      <c r="A410" s="58" t="str">
        <f>IF(ISNUMBER(FIND("TWIS",E410)),VLOOKUP(SUBSTITUTE(E410,"TWIS","IWIS"),[1]CIFX_ECSG清單!A:B,2,0),IF(AND(ISNUMBER(FIND("T",LEFT(E410,2))),IF(LEN(E410)-LEN(SUBSTITUTE(E410,"T",""))&gt;1,FALSE,TRUE)),VLOOKUP(SUBSTITUTE(E410,"T",""),[1]CIFX_ECSG清單!A:B,2,0),VLOOKUP(E410,[1]CIFX_ECSG清單!A:B,2,0)))</f>
        <v>PROD</v>
      </c>
      <c r="B410" s="58" t="str">
        <f>_xlfn.IFNA(_xlfn.IFNA(VLOOKUP(E410,[1]PGMTRX!B:J,9,0),VLOOKUP(E410,[2]新服務功能!H:I,2,0)),VLOOKUP(E410,[1]CIFX_ECSG清單!A:B,2,0))</f>
        <v>玉山保險便利通(NICE)</v>
      </c>
      <c r="C410" s="58" t="str">
        <f>IF(_xlfn.IFNA(VLOOKUP(E410,[1]新服務功能!H:H,1,0),"舊服務")&lt;&gt;"舊服務","新服務","舊服務")</f>
        <v>舊服務</v>
      </c>
      <c r="D410" s="58" t="s">
        <v>2966</v>
      </c>
      <c r="E410" s="47" t="s">
        <v>1919</v>
      </c>
      <c r="F410" s="42" t="s">
        <v>3088</v>
      </c>
      <c r="G410" s="41" t="s">
        <v>3106</v>
      </c>
      <c r="H410" s="59">
        <v>62</v>
      </c>
      <c r="I410" s="62" t="s">
        <v>2370</v>
      </c>
      <c r="J410" s="41" t="s">
        <v>3256</v>
      </c>
      <c r="K410" s="41" t="s">
        <v>3257</v>
      </c>
      <c r="L410" s="41" t="s">
        <v>3258</v>
      </c>
      <c r="M410" s="41">
        <v>2</v>
      </c>
      <c r="N410" s="41" t="s">
        <v>2472</v>
      </c>
      <c r="O410" s="41" t="s">
        <v>1939</v>
      </c>
      <c r="Q410" s="41" t="s">
        <v>3259</v>
      </c>
      <c r="R410" s="41"/>
      <c r="S410" s="41" t="s">
        <v>3260</v>
      </c>
      <c r="T410" s="41"/>
    </row>
    <row r="411" spans="1:20" hidden="1" x14ac:dyDescent="0.25">
      <c r="A411" s="58" t="str">
        <f>IF(ISNUMBER(FIND("TWIS",E411)),VLOOKUP(SUBSTITUTE(E411,"TWIS","IWIS"),[1]CIFX_ECSG清單!A:B,2,0),IF(AND(ISNUMBER(FIND("T",LEFT(E411,2))),IF(LEN(E411)-LEN(SUBSTITUTE(E411,"T",""))&gt;1,FALSE,TRUE)),VLOOKUP(SUBSTITUTE(E411,"T",""),[1]CIFX_ECSG清單!A:B,2,0),VLOOKUP(E411,[1]CIFX_ECSG清單!A:B,2,0)))</f>
        <v>PROD</v>
      </c>
      <c r="B411" s="58" t="str">
        <f>_xlfn.IFNA(_xlfn.IFNA(VLOOKUP(E411,[1]PGMTRX!B:J,9,0),VLOOKUP(E411,[2]新服務功能!H:I,2,0)),VLOOKUP(E411,[1]CIFX_ECSG清單!A:B,2,0))</f>
        <v>玉山保險便利通(NICE)</v>
      </c>
      <c r="C411" s="58" t="str">
        <f>IF(_xlfn.IFNA(VLOOKUP(E411,[1]新服務功能!H:H,1,0),"舊服務")&lt;&gt;"舊服務","新服務","舊服務")</f>
        <v>舊服務</v>
      </c>
      <c r="D411" s="58" t="s">
        <v>3032</v>
      </c>
      <c r="E411" s="47" t="s">
        <v>1919</v>
      </c>
      <c r="F411" s="42" t="s">
        <v>3088</v>
      </c>
      <c r="G411" s="41" t="s">
        <v>3133</v>
      </c>
      <c r="H411" s="59">
        <v>63</v>
      </c>
      <c r="I411" s="62" t="s">
        <v>744</v>
      </c>
      <c r="J411" s="41" t="s">
        <v>811</v>
      </c>
      <c r="K411" s="41" t="s">
        <v>2343</v>
      </c>
      <c r="L411" s="41" t="s">
        <v>3261</v>
      </c>
      <c r="M411" s="41">
        <v>2</v>
      </c>
      <c r="N411" s="41" t="s">
        <v>272</v>
      </c>
      <c r="O411" s="41" t="s">
        <v>2366</v>
      </c>
      <c r="Q411" s="41" t="s">
        <v>2519</v>
      </c>
      <c r="R411" s="41"/>
      <c r="S411" s="41"/>
      <c r="T411" s="41"/>
    </row>
    <row r="412" spans="1:20" hidden="1" x14ac:dyDescent="0.25">
      <c r="A412" s="58" t="str">
        <f>IF(ISNUMBER(FIND("TWIS",E412)),VLOOKUP(SUBSTITUTE(E412,"TWIS","IWIS"),[1]CIFX_ECSG清單!A:B,2,0),IF(AND(ISNUMBER(FIND("T",LEFT(E412,2))),IF(LEN(E412)-LEN(SUBSTITUTE(E412,"T",""))&gt;1,FALSE,TRUE)),VLOOKUP(SUBSTITUTE(E412,"T",""),[1]CIFX_ECSG清單!A:B,2,0),VLOOKUP(E412,[1]CIFX_ECSG清單!A:B,2,0)))</f>
        <v>PROD</v>
      </c>
      <c r="B412" s="58" t="str">
        <f>_xlfn.IFNA(_xlfn.IFNA(VLOOKUP(E412,[1]PGMTRX!B:J,9,0),VLOOKUP(E412,[2]新服務功能!H:I,2,0)),VLOOKUP(E412,[1]CIFX_ECSG清單!A:B,2,0))</f>
        <v>玉山保險便利通(NICE)</v>
      </c>
      <c r="C412" s="58" t="str">
        <f>IF(_xlfn.IFNA(VLOOKUP(E412,[1]新服務功能!H:H,1,0),"舊服務")&lt;&gt;"舊服務","新服務","舊服務")</f>
        <v>舊服務</v>
      </c>
      <c r="D412" s="58" t="s">
        <v>2966</v>
      </c>
      <c r="E412" s="47" t="s">
        <v>1919</v>
      </c>
      <c r="F412" s="42" t="s">
        <v>3088</v>
      </c>
      <c r="G412" s="41" t="s">
        <v>3109</v>
      </c>
      <c r="H412" s="59">
        <v>64</v>
      </c>
      <c r="I412" s="62" t="s">
        <v>2984</v>
      </c>
      <c r="J412" s="41" t="s">
        <v>3262</v>
      </c>
      <c r="K412" s="42" t="s">
        <v>1012</v>
      </c>
      <c r="L412" s="41" t="s">
        <v>3263</v>
      </c>
      <c r="M412" s="41">
        <v>2</v>
      </c>
      <c r="N412" s="41" t="s">
        <v>272</v>
      </c>
      <c r="O412" s="41" t="s">
        <v>236</v>
      </c>
      <c r="Q412" s="41" t="s">
        <v>2520</v>
      </c>
      <c r="R412" s="41"/>
      <c r="S412" s="41" t="s">
        <v>815</v>
      </c>
      <c r="T412" s="41"/>
    </row>
    <row r="413" spans="1:20" hidden="1" x14ac:dyDescent="0.25">
      <c r="A413" s="58" t="str">
        <f>IF(ISNUMBER(FIND("TWIS",E413)),VLOOKUP(SUBSTITUTE(E413,"TWIS","IWIS"),[1]CIFX_ECSG清單!A:B,2,0),IF(AND(ISNUMBER(FIND("T",LEFT(E413,2))),IF(LEN(E413)-LEN(SUBSTITUTE(E413,"T",""))&gt;1,FALSE,TRUE)),VLOOKUP(SUBSTITUTE(E413,"T",""),[1]CIFX_ECSG清單!A:B,2,0),VLOOKUP(E413,[1]CIFX_ECSG清單!A:B,2,0)))</f>
        <v>PROD</v>
      </c>
      <c r="B413" s="58" t="str">
        <f>_xlfn.IFNA(_xlfn.IFNA(VLOOKUP(E413,[1]PGMTRX!B:J,9,0),VLOOKUP(E413,[2]新服務功能!H:I,2,0)),VLOOKUP(E413,[1]CIFX_ECSG清單!A:B,2,0))</f>
        <v>玉山保險便利通(NICE)</v>
      </c>
      <c r="C413" s="58" t="str">
        <f>IF(_xlfn.IFNA(VLOOKUP(E413,[1]新服務功能!H:H,1,0),"舊服務")&lt;&gt;"舊服務","新服務","舊服務")</f>
        <v>舊服務</v>
      </c>
      <c r="D413" s="58" t="s">
        <v>2369</v>
      </c>
      <c r="E413" s="47" t="s">
        <v>1919</v>
      </c>
      <c r="F413" s="42" t="s">
        <v>3088</v>
      </c>
      <c r="G413" s="41" t="s">
        <v>3109</v>
      </c>
      <c r="H413" s="59">
        <v>65</v>
      </c>
      <c r="I413" s="62" t="s">
        <v>2370</v>
      </c>
      <c r="J413" s="41" t="s">
        <v>817</v>
      </c>
      <c r="K413" s="42" t="s">
        <v>817</v>
      </c>
      <c r="L413" s="41" t="s">
        <v>3264</v>
      </c>
      <c r="M413" s="41">
        <v>2</v>
      </c>
      <c r="N413" s="41" t="s">
        <v>272</v>
      </c>
      <c r="O413" s="41" t="s">
        <v>238</v>
      </c>
      <c r="Q413" s="41" t="s">
        <v>2521</v>
      </c>
      <c r="R413" s="41"/>
      <c r="S413" s="41" t="s">
        <v>819</v>
      </c>
      <c r="T413" s="41"/>
    </row>
    <row r="414" spans="1:20" hidden="1" x14ac:dyDescent="0.25">
      <c r="A414" s="58" t="str">
        <f>IF(ISNUMBER(FIND("TWIS",E414)),VLOOKUP(SUBSTITUTE(E414,"TWIS","IWIS"),[1]CIFX_ECSG清單!A:B,2,0),IF(AND(ISNUMBER(FIND("T",LEFT(E414,2))),IF(LEN(E414)-LEN(SUBSTITUTE(E414,"T",""))&gt;1,FALSE,TRUE)),VLOOKUP(SUBSTITUTE(E414,"T",""),[1]CIFX_ECSG清單!A:B,2,0),VLOOKUP(E414,[1]CIFX_ECSG清單!A:B,2,0)))</f>
        <v>PROD</v>
      </c>
      <c r="B414" s="58" t="str">
        <f>_xlfn.IFNA(_xlfn.IFNA(VLOOKUP(E414,[1]PGMTRX!B:J,9,0),VLOOKUP(E414,[2]新服務功能!H:I,2,0)),VLOOKUP(E414,[1]CIFX_ECSG清單!A:B,2,0))</f>
        <v>玉山保險便利通(NICE)</v>
      </c>
      <c r="C414" s="58" t="str">
        <f>IF(_xlfn.IFNA(VLOOKUP(E414,[1]新服務功能!H:H,1,0),"舊服務")&lt;&gt;"舊服務","新服務","舊服務")</f>
        <v>舊服務</v>
      </c>
      <c r="D414" s="58" t="s">
        <v>2369</v>
      </c>
      <c r="E414" s="47" t="s">
        <v>1919</v>
      </c>
      <c r="F414" s="42" t="s">
        <v>3088</v>
      </c>
      <c r="G414" s="41" t="s">
        <v>3133</v>
      </c>
      <c r="H414" s="59">
        <v>66</v>
      </c>
      <c r="I414" s="62" t="s">
        <v>2984</v>
      </c>
      <c r="J414" s="41" t="s">
        <v>3265</v>
      </c>
      <c r="K414" s="41" t="s">
        <v>3059</v>
      </c>
      <c r="L414" s="41" t="s">
        <v>3266</v>
      </c>
      <c r="M414" s="41">
        <v>2</v>
      </c>
      <c r="N414" s="41" t="s">
        <v>272</v>
      </c>
      <c r="O414" s="41" t="s">
        <v>2343</v>
      </c>
      <c r="Q414" s="41" t="s">
        <v>2522</v>
      </c>
      <c r="R414" s="41"/>
      <c r="S414" s="41"/>
      <c r="T414" s="41"/>
    </row>
    <row r="415" spans="1:20" s="72" customFormat="1" hidden="1" x14ac:dyDescent="0.25">
      <c r="A415" s="58" t="str">
        <f>IF(ISNUMBER(FIND("TWIS",E415)),VLOOKUP(SUBSTITUTE(E415,"TWIS","IWIS"),[1]CIFX_ECSG清單!A:B,2,0),IF(AND(ISNUMBER(FIND("T",LEFT(E415,2))),IF(LEN(E415)-LEN(SUBSTITUTE(E415,"T",""))&gt;1,FALSE,TRUE)),VLOOKUP(SUBSTITUTE(E415,"T",""),[1]CIFX_ECSG清單!A:B,2,0),VLOOKUP(E415,[1]CIFX_ECSG清單!A:B,2,0)))</f>
        <v>PROD</v>
      </c>
      <c r="B415" s="58" t="str">
        <f>_xlfn.IFNA(_xlfn.IFNA(VLOOKUP(E415,[1]PGMTRX!B:J,9,0),VLOOKUP(E415,[2]新服務功能!H:I,2,0)),VLOOKUP(E415,[1]CIFX_ECSG清單!A:B,2,0))</f>
        <v>玉山保險便利通(NICE)</v>
      </c>
      <c r="C415" s="58" t="str">
        <f>IF(_xlfn.IFNA(VLOOKUP(E415,[1]新服務功能!H:H,1,0),"舊服務")&lt;&gt;"舊服務","新服務","舊服務")</f>
        <v>舊服務</v>
      </c>
      <c r="D415" s="58" t="s">
        <v>2966</v>
      </c>
      <c r="E415" s="47" t="s">
        <v>1919</v>
      </c>
      <c r="F415" s="42" t="s">
        <v>3088</v>
      </c>
      <c r="G415" s="42" t="s">
        <v>3106</v>
      </c>
      <c r="H415" s="59">
        <v>67</v>
      </c>
      <c r="I415" s="59" t="s">
        <v>2958</v>
      </c>
      <c r="J415" s="42" t="s">
        <v>3267</v>
      </c>
      <c r="K415" s="42" t="s">
        <v>3268</v>
      </c>
      <c r="L415" s="42" t="s">
        <v>3269</v>
      </c>
      <c r="M415" s="42">
        <v>1</v>
      </c>
      <c r="N415" s="42" t="s">
        <v>272</v>
      </c>
      <c r="O415" s="42" t="s">
        <v>3270</v>
      </c>
      <c r="P415" s="42"/>
      <c r="Q415" s="42"/>
      <c r="R415" s="42" t="s">
        <v>3271</v>
      </c>
      <c r="S415" s="41"/>
      <c r="T415" s="42"/>
    </row>
    <row r="416" spans="1:20" hidden="1" x14ac:dyDescent="0.25">
      <c r="A416" s="58" t="str">
        <f>IF(ISNUMBER(FIND("TWIS",E416)),VLOOKUP(SUBSTITUTE(E416,"TWIS","IWIS"),[1]CIFX_ECSG清單!A:B,2,0),IF(AND(ISNUMBER(FIND("T",LEFT(E416,2))),IF(LEN(E416)-LEN(SUBSTITUTE(E416,"T",""))&gt;1,FALSE,TRUE)),VLOOKUP(SUBSTITUTE(E416,"T",""),[1]CIFX_ECSG清單!A:B,2,0),VLOOKUP(E416,[1]CIFX_ECSG清單!A:B,2,0)))</f>
        <v>PROD</v>
      </c>
      <c r="B416" s="58" t="str">
        <f>_xlfn.IFNA(_xlfn.IFNA(VLOOKUP(E416,[1]PGMTRX!B:J,9,0),VLOOKUP(E416,[2]新服務功能!H:I,2,0)),VLOOKUP(E416,[1]CIFX_ECSG清單!A:B,2,0))</f>
        <v>新世代分行系統(NBS)</v>
      </c>
      <c r="C416" s="58" t="str">
        <f>IF(_xlfn.IFNA(VLOOKUP(E416,[1]新服務功能!H:H,1,0),"舊服務")&lt;&gt;"舊服務","新服務","舊服務")</f>
        <v>舊服務</v>
      </c>
      <c r="D416" s="58" t="s">
        <v>2371</v>
      </c>
      <c r="E416" s="41" t="s">
        <v>3272</v>
      </c>
      <c r="F416" s="41" t="s">
        <v>3273</v>
      </c>
      <c r="G416" s="41" t="s">
        <v>3274</v>
      </c>
      <c r="H416" s="59">
        <v>1</v>
      </c>
      <c r="I416" s="62" t="s">
        <v>2579</v>
      </c>
      <c r="J416" s="41" t="s">
        <v>434</v>
      </c>
      <c r="K416" s="60" t="s">
        <v>3047</v>
      </c>
      <c r="L416" s="41" t="s">
        <v>2625</v>
      </c>
      <c r="M416" s="41">
        <v>10</v>
      </c>
      <c r="N416" s="42" t="s">
        <v>272</v>
      </c>
      <c r="O416" s="42" t="s">
        <v>123</v>
      </c>
      <c r="P416" s="42"/>
      <c r="Q416" s="41" t="s">
        <v>3275</v>
      </c>
      <c r="R416" s="41"/>
      <c r="S416" s="41" t="s">
        <v>274</v>
      </c>
      <c r="T416" s="41"/>
    </row>
    <row r="417" spans="1:20" hidden="1" x14ac:dyDescent="0.25">
      <c r="A417" s="58" t="str">
        <f>IF(ISNUMBER(FIND("TWIS",E417)),VLOOKUP(SUBSTITUTE(E417,"TWIS","IWIS"),[1]CIFX_ECSG清單!A:B,2,0),IF(AND(ISNUMBER(FIND("T",LEFT(E417,2))),IF(LEN(E417)-LEN(SUBSTITUTE(E417,"T",""))&gt;1,FALSE,TRUE)),VLOOKUP(SUBSTITUTE(E417,"T",""),[1]CIFX_ECSG清單!A:B,2,0),VLOOKUP(E417,[1]CIFX_ECSG清單!A:B,2,0)))</f>
        <v>PROD</v>
      </c>
      <c r="B417" s="58" t="str">
        <f>_xlfn.IFNA(_xlfn.IFNA(VLOOKUP(E417,[1]PGMTRX!B:J,9,0),VLOOKUP(E417,[2]新服務功能!H:I,2,0)),VLOOKUP(E417,[1]CIFX_ECSG清單!A:B,2,0))</f>
        <v>新世代分行系統(NBS)</v>
      </c>
      <c r="C417" s="58" t="str">
        <f>IF(_xlfn.IFNA(VLOOKUP(E417,[1]新服務功能!H:H,1,0),"舊服務")&lt;&gt;"舊服務","新服務","舊服務")</f>
        <v>舊服務</v>
      </c>
      <c r="D417" s="58" t="s">
        <v>2966</v>
      </c>
      <c r="E417" s="41" t="s">
        <v>3276</v>
      </c>
      <c r="F417" s="41" t="s">
        <v>3277</v>
      </c>
      <c r="G417" s="41" t="s">
        <v>3278</v>
      </c>
      <c r="H417" s="59">
        <v>2</v>
      </c>
      <c r="I417" s="62" t="s">
        <v>3031</v>
      </c>
      <c r="J417" s="41" t="s">
        <v>436</v>
      </c>
      <c r="K417" s="60" t="s">
        <v>353</v>
      </c>
      <c r="L417" s="41" t="s">
        <v>2627</v>
      </c>
      <c r="M417" s="41">
        <v>8</v>
      </c>
      <c r="N417" s="42" t="s">
        <v>923</v>
      </c>
      <c r="O417" s="41" t="s">
        <v>3279</v>
      </c>
      <c r="Q417" s="41" t="s">
        <v>2449</v>
      </c>
      <c r="R417" s="41"/>
      <c r="S417" s="41" t="s">
        <v>356</v>
      </c>
      <c r="T417" s="41"/>
    </row>
    <row r="418" spans="1:20" hidden="1" x14ac:dyDescent="0.25">
      <c r="A418" s="58" t="str">
        <f>IF(ISNUMBER(FIND("TWIS",E418)),VLOOKUP(SUBSTITUTE(E418,"TWIS","IWIS"),[1]CIFX_ECSG清單!A:B,2,0),IF(AND(ISNUMBER(FIND("T",LEFT(E418,2))),IF(LEN(E418)-LEN(SUBSTITUTE(E418,"T",""))&gt;1,FALSE,TRUE)),VLOOKUP(SUBSTITUTE(E418,"T",""),[1]CIFX_ECSG清單!A:B,2,0),VLOOKUP(E418,[1]CIFX_ECSG清單!A:B,2,0)))</f>
        <v>PROD</v>
      </c>
      <c r="B418" s="58" t="str">
        <f>_xlfn.IFNA(_xlfn.IFNA(VLOOKUP(E418,[1]PGMTRX!B:J,9,0),VLOOKUP(E418,[2]新服務功能!H:I,2,0)),VLOOKUP(E418,[1]CIFX_ECSG清單!A:B,2,0))</f>
        <v>新世代分行系統(NBS)</v>
      </c>
      <c r="C418" s="58" t="str">
        <f>IF(_xlfn.IFNA(VLOOKUP(E418,[1]新服務功能!H:H,1,0),"舊服務")&lt;&gt;"舊服務","新服務","舊服務")</f>
        <v>舊服務</v>
      </c>
      <c r="D418" s="58" t="s">
        <v>2966</v>
      </c>
      <c r="E418" s="41" t="s">
        <v>3276</v>
      </c>
      <c r="F418" s="41" t="s">
        <v>3273</v>
      </c>
      <c r="G418" s="41" t="s">
        <v>3280</v>
      </c>
      <c r="H418" s="59">
        <v>3</v>
      </c>
      <c r="I418" s="62" t="s">
        <v>2579</v>
      </c>
      <c r="J418" s="41" t="s">
        <v>932</v>
      </c>
      <c r="K418" s="41" t="s">
        <v>932</v>
      </c>
      <c r="L418" s="41" t="s">
        <v>2608</v>
      </c>
      <c r="M418" s="41">
        <v>13</v>
      </c>
      <c r="N418" s="42" t="s">
        <v>923</v>
      </c>
      <c r="O418" s="42" t="s">
        <v>2765</v>
      </c>
      <c r="P418" s="42"/>
      <c r="Q418" s="41" t="s">
        <v>3026</v>
      </c>
      <c r="R418" s="41"/>
      <c r="S418" s="41"/>
      <c r="T418" s="41"/>
    </row>
    <row r="419" spans="1:20" x14ac:dyDescent="0.25">
      <c r="A419" s="58" t="str">
        <f>IF(ISNUMBER(FIND("TWIS",E419)),VLOOKUP(SUBSTITUTE(E419,"TWIS","IWIS"),[1]CIFX_ECSG清單!A:B,2,0),IF(AND(ISNUMBER(FIND("T",LEFT(E419,2))),IF(LEN(E419)-LEN(SUBSTITUTE(E419,"T",""))&gt;1,FALSE,TRUE)),VLOOKUP(SUBSTITUTE(E419,"T",""),[1]CIFX_ECSG清單!A:B,2,0),VLOOKUP(E419,[1]CIFX_ECSG清單!A:B,2,0)))</f>
        <v>PROD</v>
      </c>
      <c r="B419" s="58" t="str">
        <f>_xlfn.IFNA(_xlfn.IFNA(VLOOKUP(E419,[1]PGMTRX!B:J,9,0),VLOOKUP(E419,[2]新服務功能!H:I,2,0)),VLOOKUP(E419,[1]CIFX_ECSG清單!A:B,2,0))</f>
        <v>新世代分行系統(NBS)</v>
      </c>
      <c r="C419" s="58" t="str">
        <f>IF(_xlfn.IFNA(VLOOKUP(E419,[1]新服務功能!H:H,1,0),"舊服務")&lt;&gt;"舊服務","新服務","舊服務")</f>
        <v>舊服務</v>
      </c>
      <c r="D419" s="58" t="s">
        <v>2371</v>
      </c>
      <c r="E419" s="41" t="s">
        <v>3276</v>
      </c>
      <c r="F419" s="41" t="s">
        <v>3277</v>
      </c>
      <c r="G419" s="41" t="s">
        <v>2506</v>
      </c>
      <c r="H419" s="59">
        <v>1</v>
      </c>
      <c r="I419" s="62" t="s">
        <v>2370</v>
      </c>
      <c r="J419" s="41" t="s">
        <v>434</v>
      </c>
      <c r="K419" s="60" t="s">
        <v>3066</v>
      </c>
      <c r="L419" s="41" t="s">
        <v>435</v>
      </c>
      <c r="M419" s="41">
        <v>10</v>
      </c>
      <c r="N419" s="42" t="s">
        <v>272</v>
      </c>
      <c r="O419" s="42" t="s">
        <v>123</v>
      </c>
      <c r="P419" s="42"/>
      <c r="Q419" s="41" t="s">
        <v>3281</v>
      </c>
      <c r="R419" s="41"/>
      <c r="S419" s="41" t="s">
        <v>274</v>
      </c>
      <c r="T419" s="41" t="str">
        <f>VLOOKUP(O419,全欄位查詢回傳參數!F:F,1,0)</f>
        <v>customerCirciKey</v>
      </c>
    </row>
    <row r="420" spans="1:20" x14ac:dyDescent="0.25">
      <c r="A420" s="58" t="str">
        <f>IF(ISNUMBER(FIND("TWIS",E420)),VLOOKUP(SUBSTITUTE(E420,"TWIS","IWIS"),[1]CIFX_ECSG清單!A:B,2,0),IF(AND(ISNUMBER(FIND("T",LEFT(E420,2))),IF(LEN(E420)-LEN(SUBSTITUTE(E420,"T",""))&gt;1,FALSE,TRUE)),VLOOKUP(SUBSTITUTE(E420,"T",""),[1]CIFX_ECSG清單!A:B,2,0),VLOOKUP(E420,[1]CIFX_ECSG清單!A:B,2,0)))</f>
        <v>PROD</v>
      </c>
      <c r="B420" s="58" t="str">
        <f>_xlfn.IFNA(_xlfn.IFNA(VLOOKUP(E420,[1]PGMTRX!B:J,9,0),VLOOKUP(E420,[2]新服務功能!H:I,2,0)),VLOOKUP(E420,[1]CIFX_ECSG清單!A:B,2,0))</f>
        <v>新世代分行系統(NBS)</v>
      </c>
      <c r="C420" s="58" t="str">
        <f>IF(_xlfn.IFNA(VLOOKUP(E420,[1]新服務功能!H:H,1,0),"舊服務")&lt;&gt;"舊服務","新服務","舊服務")</f>
        <v>舊服務</v>
      </c>
      <c r="D420" s="58" t="s">
        <v>2371</v>
      </c>
      <c r="E420" s="41" t="s">
        <v>3276</v>
      </c>
      <c r="F420" s="41" t="s">
        <v>3273</v>
      </c>
      <c r="G420" s="41" t="s">
        <v>2506</v>
      </c>
      <c r="H420" s="59">
        <v>2</v>
      </c>
      <c r="I420" s="62" t="s">
        <v>2958</v>
      </c>
      <c r="J420" s="41" t="s">
        <v>352</v>
      </c>
      <c r="K420" s="60" t="s">
        <v>353</v>
      </c>
      <c r="L420" s="41" t="s">
        <v>437</v>
      </c>
      <c r="M420" s="41">
        <v>8</v>
      </c>
      <c r="N420" s="42" t="s">
        <v>923</v>
      </c>
      <c r="O420" s="42" t="s">
        <v>49</v>
      </c>
      <c r="P420" s="42"/>
      <c r="Q420" s="41" t="s">
        <v>2449</v>
      </c>
      <c r="R420" s="41"/>
      <c r="S420" s="41" t="s">
        <v>356</v>
      </c>
      <c r="T420" s="41" t="str">
        <f>VLOOKUP(O420,全欄位查詢回傳參數!F:F,1,0)</f>
        <v>birthday</v>
      </c>
    </row>
    <row r="421" spans="1:20" hidden="1" x14ac:dyDescent="0.25">
      <c r="A421" s="58" t="str">
        <f>IF(ISNUMBER(FIND("TWIS",E421)),VLOOKUP(SUBSTITUTE(E421,"TWIS","IWIS"),[1]CIFX_ECSG清單!A:B,2,0),IF(AND(ISNUMBER(FIND("T",LEFT(E421,2))),IF(LEN(E421)-LEN(SUBSTITUTE(E421,"T",""))&gt;1,FALSE,TRUE)),VLOOKUP(SUBSTITUTE(E421,"T",""),[1]CIFX_ECSG清單!A:B,2,0),VLOOKUP(E421,[1]CIFX_ECSG清單!A:B,2,0)))</f>
        <v>PROD</v>
      </c>
      <c r="B421" s="58" t="str">
        <f>_xlfn.IFNA(_xlfn.IFNA(VLOOKUP(E421,[1]PGMTRX!B:J,9,0),VLOOKUP(E421,[2]新服務功能!H:I,2,0)),VLOOKUP(E421,[1]CIFX_ECSG清單!A:B,2,0))</f>
        <v>新世代分行系統(NBS)</v>
      </c>
      <c r="C421" s="58" t="str">
        <f>IF(_xlfn.IFNA(VLOOKUP(E421,[1]新服務功能!H:H,1,0),"舊服務")&lt;&gt;"舊服務","新服務","舊服務")</f>
        <v>舊服務</v>
      </c>
      <c r="D421" s="58" t="s">
        <v>2371</v>
      </c>
      <c r="E421" s="41" t="s">
        <v>3276</v>
      </c>
      <c r="F421" s="41" t="s">
        <v>3277</v>
      </c>
      <c r="G421" s="41" t="s">
        <v>2506</v>
      </c>
      <c r="H421" s="59">
        <v>3</v>
      </c>
      <c r="I421" s="62" t="s">
        <v>2958</v>
      </c>
      <c r="J421" s="41" t="s">
        <v>924</v>
      </c>
      <c r="K421" s="60" t="s">
        <v>3282</v>
      </c>
      <c r="L421" s="41" t="s">
        <v>925</v>
      </c>
      <c r="M421" s="41">
        <v>2</v>
      </c>
      <c r="N421" s="42" t="s">
        <v>272</v>
      </c>
      <c r="O421" s="42" t="s">
        <v>4456</v>
      </c>
      <c r="P421" s="42"/>
      <c r="Q421" s="41" t="s">
        <v>3283</v>
      </c>
      <c r="R421" s="41"/>
      <c r="S421" s="41"/>
      <c r="T421" s="41" t="e">
        <f>VLOOKUP(O421,全欄位查詢回傳參數!F:F,1,0)</f>
        <v>#N/A</v>
      </c>
    </row>
    <row r="422" spans="1:20" hidden="1" x14ac:dyDescent="0.25">
      <c r="A422" s="58" t="str">
        <f>IF(ISNUMBER(FIND("TWIS",E422)),VLOOKUP(SUBSTITUTE(E422,"TWIS","IWIS"),[1]CIFX_ECSG清單!A:B,2,0),IF(AND(ISNUMBER(FIND("T",LEFT(E422,2))),IF(LEN(E422)-LEN(SUBSTITUTE(E422,"T",""))&gt;1,FALSE,TRUE)),VLOOKUP(SUBSTITUTE(E422,"T",""),[1]CIFX_ECSG清單!A:B,2,0),VLOOKUP(E422,[1]CIFX_ECSG清單!A:B,2,0)))</f>
        <v>PROD</v>
      </c>
      <c r="B422" s="58" t="str">
        <f>_xlfn.IFNA(_xlfn.IFNA(VLOOKUP(E422,[1]PGMTRX!B:J,9,0),VLOOKUP(E422,[2]新服務功能!H:I,2,0)),VLOOKUP(E422,[1]CIFX_ECSG清單!A:B,2,0))</f>
        <v>新世代分行系統(NBS)</v>
      </c>
      <c r="C422" s="58" t="str">
        <f>IF(_xlfn.IFNA(VLOOKUP(E422,[1]新服務功能!H:H,1,0),"舊服務")&lt;&gt;"舊服務","新服務","舊服務")</f>
        <v>舊服務</v>
      </c>
      <c r="D422" s="58" t="s">
        <v>2371</v>
      </c>
      <c r="E422" s="41" t="s">
        <v>3276</v>
      </c>
      <c r="F422" s="41" t="s">
        <v>3277</v>
      </c>
      <c r="G422" s="41" t="s">
        <v>2506</v>
      </c>
      <c r="H422" s="59">
        <v>4</v>
      </c>
      <c r="I422" s="62" t="s">
        <v>2984</v>
      </c>
      <c r="J422" s="41" t="s">
        <v>926</v>
      </c>
      <c r="K422" s="41" t="s">
        <v>926</v>
      </c>
      <c r="L422" s="41" t="s">
        <v>927</v>
      </c>
      <c r="M422" s="41">
        <v>1</v>
      </c>
      <c r="N422" s="42" t="s">
        <v>272</v>
      </c>
      <c r="O422" s="42" t="s">
        <v>3284</v>
      </c>
      <c r="P422" s="42"/>
      <c r="Q422" s="41" t="s">
        <v>3285</v>
      </c>
      <c r="R422" s="41"/>
      <c r="S422" s="41"/>
      <c r="T422" s="41" t="e">
        <f>VLOOKUP(O422,全欄位查詢回傳參數!F:F,1,0)</f>
        <v>#N/A</v>
      </c>
    </row>
    <row r="423" spans="1:20" hidden="1" x14ac:dyDescent="0.25">
      <c r="A423" s="58" t="str">
        <f>IF(ISNUMBER(FIND("TWIS",E423)),VLOOKUP(SUBSTITUTE(E423,"TWIS","IWIS"),[1]CIFX_ECSG清單!A:B,2,0),IF(AND(ISNUMBER(FIND("T",LEFT(E423,2))),IF(LEN(E423)-LEN(SUBSTITUTE(E423,"T",""))&gt;1,FALSE,TRUE)),VLOOKUP(SUBSTITUTE(E423,"T",""),[1]CIFX_ECSG清單!A:B,2,0),VLOOKUP(E423,[1]CIFX_ECSG清單!A:B,2,0)))</f>
        <v>PROD</v>
      </c>
      <c r="B423" s="58" t="str">
        <f>_xlfn.IFNA(_xlfn.IFNA(VLOOKUP(E423,[1]PGMTRX!B:J,9,0),VLOOKUP(E423,[2]新服務功能!H:I,2,0)),VLOOKUP(E423,[1]CIFX_ECSG清單!A:B,2,0))</f>
        <v>個網銀系統(PIB)</v>
      </c>
      <c r="C423" s="58" t="str">
        <f>IF(_xlfn.IFNA(VLOOKUP(E423,[1]新服務功能!H:H,1,0),"舊服務")&lt;&gt;"舊服務","新服務","舊服務")</f>
        <v>舊服務</v>
      </c>
      <c r="D423" s="58" t="s">
        <v>2371</v>
      </c>
      <c r="E423" s="41" t="s">
        <v>3286</v>
      </c>
      <c r="F423" s="41" t="s">
        <v>3287</v>
      </c>
      <c r="G423" s="41" t="s">
        <v>3288</v>
      </c>
      <c r="H423" s="59">
        <v>1</v>
      </c>
      <c r="I423" s="62" t="s">
        <v>2579</v>
      </c>
      <c r="J423" s="41" t="s">
        <v>3289</v>
      </c>
      <c r="K423" s="41" t="s">
        <v>2343</v>
      </c>
      <c r="L423" s="41" t="s">
        <v>3290</v>
      </c>
      <c r="M423" s="41">
        <v>1</v>
      </c>
      <c r="N423" s="42" t="s">
        <v>272</v>
      </c>
      <c r="O423" s="42" t="s">
        <v>3291</v>
      </c>
      <c r="P423" s="42"/>
      <c r="R423" s="41"/>
      <c r="S423" s="41"/>
      <c r="T423" s="41"/>
    </row>
    <row r="424" spans="1:20" hidden="1" x14ac:dyDescent="0.25">
      <c r="A424" s="58" t="str">
        <f>IF(ISNUMBER(FIND("TWIS",E424)),VLOOKUP(SUBSTITUTE(E424,"TWIS","IWIS"),[1]CIFX_ECSG清單!A:B,2,0),IF(AND(ISNUMBER(FIND("T",LEFT(E424,2))),IF(LEN(E424)-LEN(SUBSTITUTE(E424,"T",""))&gt;1,FALSE,TRUE)),VLOOKUP(SUBSTITUTE(E424,"T",""),[1]CIFX_ECSG清單!A:B,2,0),VLOOKUP(E424,[1]CIFX_ECSG清單!A:B,2,0)))</f>
        <v>PROD</v>
      </c>
      <c r="B424" s="58" t="str">
        <f>_xlfn.IFNA(_xlfn.IFNA(VLOOKUP(E424,[1]PGMTRX!B:J,9,0),VLOOKUP(E424,[2]新服務功能!H:I,2,0)),VLOOKUP(E424,[1]CIFX_ECSG清單!A:B,2,0))</f>
        <v>個網銀系統(PIB)</v>
      </c>
      <c r="C424" s="58" t="str">
        <f>IF(_xlfn.IFNA(VLOOKUP(E424,[1]新服務功能!H:H,1,0),"舊服務")&lt;&gt;"舊服務","新服務","舊服務")</f>
        <v>舊服務</v>
      </c>
      <c r="D424" s="58" t="s">
        <v>3039</v>
      </c>
      <c r="E424" s="41" t="s">
        <v>3286</v>
      </c>
      <c r="F424" s="41" t="s">
        <v>3287</v>
      </c>
      <c r="G424" s="41" t="s">
        <v>3288</v>
      </c>
      <c r="H424" s="59">
        <v>2</v>
      </c>
      <c r="I424" s="62" t="s">
        <v>2579</v>
      </c>
      <c r="J424" s="41" t="s">
        <v>3292</v>
      </c>
      <c r="K424" s="60" t="s">
        <v>2497</v>
      </c>
      <c r="L424" s="41" t="s">
        <v>3293</v>
      </c>
      <c r="M424" s="41">
        <v>10</v>
      </c>
      <c r="N424" s="42" t="s">
        <v>272</v>
      </c>
      <c r="O424" s="42" t="s">
        <v>123</v>
      </c>
      <c r="P424" s="42"/>
      <c r="R424" s="41"/>
      <c r="S424" s="41" t="s">
        <v>274</v>
      </c>
      <c r="T424" s="41"/>
    </row>
    <row r="425" spans="1:20" hidden="1" x14ac:dyDescent="0.25">
      <c r="A425" s="58" t="str">
        <f>IF(ISNUMBER(FIND("TWIS",E425)),VLOOKUP(SUBSTITUTE(E425,"TWIS","IWIS"),[1]CIFX_ECSG清單!A:B,2,0),IF(AND(ISNUMBER(FIND("T",LEFT(E425,2))),IF(LEN(E425)-LEN(SUBSTITUTE(E425,"T",""))&gt;1,FALSE,TRUE)),VLOOKUP(SUBSTITUTE(E425,"T",""),[1]CIFX_ECSG清單!A:B,2,0),VLOOKUP(E425,[1]CIFX_ECSG清單!A:B,2,0)))</f>
        <v>PROD</v>
      </c>
      <c r="B425" s="58" t="str">
        <f>_xlfn.IFNA(_xlfn.IFNA(VLOOKUP(E425,[1]PGMTRX!B:J,9,0),VLOOKUP(E425,[2]新服務功能!H:I,2,0)),VLOOKUP(E425,[1]CIFX_ECSG清單!A:B,2,0))</f>
        <v>個網銀系統(PIB)</v>
      </c>
      <c r="C425" s="58" t="str">
        <f>IF(_xlfn.IFNA(VLOOKUP(E425,[1]新服務功能!H:H,1,0),"舊服務")&lt;&gt;"舊服務","新服務","舊服務")</f>
        <v>舊服務</v>
      </c>
      <c r="D425" s="58" t="s">
        <v>2966</v>
      </c>
      <c r="E425" s="41" t="s">
        <v>3286</v>
      </c>
      <c r="F425" s="41" t="s">
        <v>3294</v>
      </c>
      <c r="G425" s="41" t="s">
        <v>3295</v>
      </c>
      <c r="H425" s="59">
        <v>1</v>
      </c>
      <c r="I425" s="62" t="s">
        <v>2370</v>
      </c>
      <c r="J425" s="41" t="s">
        <v>667</v>
      </c>
      <c r="K425" s="60" t="s">
        <v>3296</v>
      </c>
      <c r="L425" s="41" t="s">
        <v>3297</v>
      </c>
      <c r="M425" s="41">
        <v>10</v>
      </c>
      <c r="N425" s="42" t="s">
        <v>272</v>
      </c>
      <c r="O425" s="42" t="s">
        <v>123</v>
      </c>
      <c r="P425" s="42"/>
      <c r="R425" s="41"/>
      <c r="S425" s="41" t="s">
        <v>274</v>
      </c>
      <c r="T425" s="41"/>
    </row>
    <row r="426" spans="1:20" hidden="1" x14ac:dyDescent="0.25">
      <c r="A426" s="58" t="str">
        <f>IF(ISNUMBER(FIND("TWIS",E426)),VLOOKUP(SUBSTITUTE(E426,"TWIS","IWIS"),[1]CIFX_ECSG清單!A:B,2,0),IF(AND(ISNUMBER(FIND("T",LEFT(E426,2))),IF(LEN(E426)-LEN(SUBSTITUTE(E426,"T",""))&gt;1,FALSE,TRUE)),VLOOKUP(SUBSTITUTE(E426,"T",""),[1]CIFX_ECSG清單!A:B,2,0),VLOOKUP(E426,[1]CIFX_ECSG清單!A:B,2,0)))</f>
        <v>PROD</v>
      </c>
      <c r="B426" s="58" t="str">
        <f>_xlfn.IFNA(_xlfn.IFNA(VLOOKUP(E426,[1]PGMTRX!B:J,9,0),VLOOKUP(E426,[2]新服務功能!H:I,2,0)),VLOOKUP(E426,[1]CIFX_ECSG清單!A:B,2,0))</f>
        <v>個網銀系統(PIB)</v>
      </c>
      <c r="C426" s="58" t="str">
        <f>IF(_xlfn.IFNA(VLOOKUP(E426,[1]新服務功能!H:H,1,0),"舊服務")&lt;&gt;"舊服務","新服務","舊服務")</f>
        <v>舊服務</v>
      </c>
      <c r="D426" s="58" t="s">
        <v>2371</v>
      </c>
      <c r="E426" s="41" t="s">
        <v>3286</v>
      </c>
      <c r="F426" s="41" t="s">
        <v>3287</v>
      </c>
      <c r="G426" s="41" t="s">
        <v>3295</v>
      </c>
      <c r="H426" s="59">
        <v>2</v>
      </c>
      <c r="I426" s="62" t="s">
        <v>2370</v>
      </c>
      <c r="J426" s="41" t="s">
        <v>3298</v>
      </c>
      <c r="K426" s="43" t="s">
        <v>3299</v>
      </c>
      <c r="L426" s="41" t="s">
        <v>3300</v>
      </c>
      <c r="M426" s="41">
        <v>2</v>
      </c>
      <c r="N426" s="42" t="s">
        <v>272</v>
      </c>
      <c r="O426" s="75" t="s">
        <v>3301</v>
      </c>
      <c r="P426" s="75"/>
      <c r="Q426" s="41" t="s">
        <v>3302</v>
      </c>
      <c r="R426" s="41" t="s">
        <v>3303</v>
      </c>
      <c r="S426" s="41"/>
      <c r="T426" s="41"/>
    </row>
    <row r="427" spans="1:20" hidden="1" x14ac:dyDescent="0.25">
      <c r="A427" s="58" t="str">
        <f>IF(ISNUMBER(FIND("TWIS",E427)),VLOOKUP(SUBSTITUTE(E427,"TWIS","IWIS"),[1]CIFX_ECSG清單!A:B,2,0),IF(AND(ISNUMBER(FIND("T",LEFT(E427,2))),IF(LEN(E427)-LEN(SUBSTITUTE(E427,"T",""))&gt;1,FALSE,TRUE)),VLOOKUP(SUBSTITUTE(E427,"T",""),[1]CIFX_ECSG清單!A:B,2,0),VLOOKUP(E427,[1]CIFX_ECSG清單!A:B,2,0)))</f>
        <v>PROD</v>
      </c>
      <c r="B427" s="58" t="str">
        <f>_xlfn.IFNA(_xlfn.IFNA(VLOOKUP(E427,[1]PGMTRX!B:J,9,0),VLOOKUP(E427,[2]新服務功能!H:I,2,0)),VLOOKUP(E427,[1]CIFX_ECSG清單!A:B,2,0))</f>
        <v>個網銀系統(PIB)</v>
      </c>
      <c r="C427" s="58" t="str">
        <f>IF(_xlfn.IFNA(VLOOKUP(E427,[1]新服務功能!H:H,1,0),"舊服務")&lt;&gt;"舊服務","新服務","舊服務")</f>
        <v>舊服務</v>
      </c>
      <c r="D427" s="58" t="s">
        <v>2371</v>
      </c>
      <c r="E427" s="41" t="s">
        <v>3286</v>
      </c>
      <c r="F427" s="41" t="s">
        <v>3304</v>
      </c>
      <c r="G427" s="41" t="s">
        <v>3305</v>
      </c>
      <c r="H427" s="59">
        <v>3</v>
      </c>
      <c r="I427" s="62" t="s">
        <v>2958</v>
      </c>
      <c r="J427" s="41" t="s">
        <v>3306</v>
      </c>
      <c r="K427" s="41" t="s">
        <v>785</v>
      </c>
      <c r="L427" s="41" t="s">
        <v>3307</v>
      </c>
      <c r="M427" s="41">
        <v>1</v>
      </c>
      <c r="N427" s="42" t="s">
        <v>272</v>
      </c>
      <c r="O427" s="42" t="s">
        <v>2343</v>
      </c>
      <c r="P427" s="42"/>
      <c r="Q427" s="41" t="s">
        <v>3308</v>
      </c>
      <c r="R427" s="41"/>
      <c r="S427" s="41"/>
      <c r="T427" s="41"/>
    </row>
    <row r="428" spans="1:20" hidden="1" x14ac:dyDescent="0.25">
      <c r="A428" s="58" t="str">
        <f>IF(ISNUMBER(FIND("TWIS",E428)),VLOOKUP(SUBSTITUTE(E428,"TWIS","IWIS"),[1]CIFX_ECSG清單!A:B,2,0),IF(AND(ISNUMBER(FIND("T",LEFT(E428,2))),IF(LEN(E428)-LEN(SUBSTITUTE(E428,"T",""))&gt;1,FALSE,TRUE)),VLOOKUP(SUBSTITUTE(E428,"T",""),[1]CIFX_ECSG清單!A:B,2,0),VLOOKUP(E428,[1]CIFX_ECSG清單!A:B,2,0)))</f>
        <v>PROD</v>
      </c>
      <c r="B428" s="58" t="str">
        <f>_xlfn.IFNA(_xlfn.IFNA(VLOOKUP(E428,[1]PGMTRX!B:J,9,0),VLOOKUP(E428,[2]新服務功能!H:I,2,0)),VLOOKUP(E428,[1]CIFX_ECSG清單!A:B,2,0))</f>
        <v>個網銀系統(PIB)</v>
      </c>
      <c r="C428" s="58" t="str">
        <f>IF(_xlfn.IFNA(VLOOKUP(E428,[1]新服務功能!H:H,1,0),"舊服務")&lt;&gt;"舊服務","新服務","舊服務")</f>
        <v>舊服務</v>
      </c>
      <c r="D428" s="58" t="s">
        <v>2966</v>
      </c>
      <c r="E428" s="41" t="s">
        <v>3286</v>
      </c>
      <c r="F428" s="41" t="s">
        <v>3294</v>
      </c>
      <c r="G428" s="41" t="s">
        <v>3295</v>
      </c>
      <c r="H428" s="59">
        <v>4</v>
      </c>
      <c r="I428" s="62" t="s">
        <v>2370</v>
      </c>
      <c r="J428" s="41" t="s">
        <v>3309</v>
      </c>
      <c r="K428" s="60" t="s">
        <v>2372</v>
      </c>
      <c r="L428" s="41" t="s">
        <v>3310</v>
      </c>
      <c r="M428" s="41">
        <v>9</v>
      </c>
      <c r="N428" s="42" t="s">
        <v>272</v>
      </c>
      <c r="O428" s="42" t="s">
        <v>191</v>
      </c>
      <c r="P428" s="42"/>
      <c r="Q428" s="41" t="s">
        <v>3021</v>
      </c>
      <c r="R428" s="41"/>
      <c r="S428" s="41" t="s">
        <v>380</v>
      </c>
      <c r="T428" s="41"/>
    </row>
    <row r="429" spans="1:20" ht="27" hidden="1" x14ac:dyDescent="0.25">
      <c r="A429" s="58" t="str">
        <f>IF(ISNUMBER(FIND("TWIS",E429)),VLOOKUP(SUBSTITUTE(E429,"TWIS","IWIS"),[1]CIFX_ECSG清單!A:B,2,0),IF(AND(ISNUMBER(FIND("T",LEFT(E429,2))),IF(LEN(E429)-LEN(SUBSTITUTE(E429,"T",""))&gt;1,FALSE,TRUE)),VLOOKUP(SUBSTITUTE(E429,"T",""),[1]CIFX_ECSG清單!A:B,2,0),VLOOKUP(E429,[1]CIFX_ECSG清單!A:B,2,0)))</f>
        <v>PROD</v>
      </c>
      <c r="B429" s="58" t="str">
        <f>_xlfn.IFNA(_xlfn.IFNA(VLOOKUP(E429,[1]PGMTRX!B:J,9,0),VLOOKUP(E429,[2]新服務功能!H:I,2,0)),VLOOKUP(E429,[1]CIFX_ECSG清單!A:B,2,0))</f>
        <v>個網銀系統(PIB)</v>
      </c>
      <c r="C429" s="58" t="str">
        <f>IF(_xlfn.IFNA(VLOOKUP(E429,[1]新服務功能!H:H,1,0),"舊服務")&lt;&gt;"舊服務","新服務","舊服務")</f>
        <v>舊服務</v>
      </c>
      <c r="D429" s="58" t="s">
        <v>2371</v>
      </c>
      <c r="E429" s="41" t="s">
        <v>3311</v>
      </c>
      <c r="F429" s="41" t="s">
        <v>3294</v>
      </c>
      <c r="G429" s="41" t="s">
        <v>3295</v>
      </c>
      <c r="H429" s="59">
        <v>5</v>
      </c>
      <c r="I429" s="62" t="s">
        <v>2370</v>
      </c>
      <c r="J429" s="41" t="s">
        <v>3312</v>
      </c>
      <c r="K429" s="60" t="s">
        <v>2420</v>
      </c>
      <c r="L429" s="41" t="s">
        <v>3313</v>
      </c>
      <c r="M429" s="41">
        <v>8</v>
      </c>
      <c r="N429" s="42" t="s">
        <v>272</v>
      </c>
      <c r="O429" s="42" t="s">
        <v>135</v>
      </c>
      <c r="P429" s="42"/>
      <c r="Q429" s="41" t="s">
        <v>3285</v>
      </c>
      <c r="R429" s="41"/>
      <c r="S429" s="41" t="s">
        <v>294</v>
      </c>
      <c r="T429" s="41"/>
    </row>
    <row r="430" spans="1:20" ht="27" hidden="1" x14ac:dyDescent="0.25">
      <c r="A430" s="58" t="str">
        <f>IF(ISNUMBER(FIND("TWIS",E430)),VLOOKUP(SUBSTITUTE(E430,"TWIS","IWIS"),[1]CIFX_ECSG清單!A:B,2,0),IF(AND(ISNUMBER(FIND("T",LEFT(E430,2))),IF(LEN(E430)-LEN(SUBSTITUTE(E430,"T",""))&gt;1,FALSE,TRUE)),VLOOKUP(SUBSTITUTE(E430,"T",""),[1]CIFX_ECSG清單!A:B,2,0),VLOOKUP(E430,[1]CIFX_ECSG清單!A:B,2,0)))</f>
        <v>PROD</v>
      </c>
      <c r="B430" s="58" t="str">
        <f>_xlfn.IFNA(_xlfn.IFNA(VLOOKUP(E430,[1]PGMTRX!B:J,9,0),VLOOKUP(E430,[2]新服務功能!H:I,2,0)),VLOOKUP(E430,[1]CIFX_ECSG清單!A:B,2,0))</f>
        <v>個網銀系統(PIB)</v>
      </c>
      <c r="C430" s="58" t="str">
        <f>IF(_xlfn.IFNA(VLOOKUP(E430,[1]新服務功能!H:H,1,0),"舊服務")&lt;&gt;"舊服務","新服務","舊服務")</f>
        <v>舊服務</v>
      </c>
      <c r="D430" s="58" t="s">
        <v>2369</v>
      </c>
      <c r="E430" s="41" t="s">
        <v>3311</v>
      </c>
      <c r="F430" s="41" t="s">
        <v>3294</v>
      </c>
      <c r="G430" s="41" t="s">
        <v>3295</v>
      </c>
      <c r="H430" s="59">
        <v>6</v>
      </c>
      <c r="I430" s="62" t="s">
        <v>2958</v>
      </c>
      <c r="J430" s="41" t="s">
        <v>3314</v>
      </c>
      <c r="K430" s="61" t="s">
        <v>296</v>
      </c>
      <c r="L430" s="41" t="s">
        <v>3315</v>
      </c>
      <c r="M430" s="41">
        <v>8</v>
      </c>
      <c r="N430" s="42" t="s">
        <v>272</v>
      </c>
      <c r="O430" s="42" t="s">
        <v>167</v>
      </c>
      <c r="P430" s="42"/>
      <c r="Q430" s="41" t="s">
        <v>3316</v>
      </c>
      <c r="R430" s="41"/>
      <c r="S430" s="41" t="s">
        <v>299</v>
      </c>
      <c r="T430" s="41"/>
    </row>
    <row r="431" spans="1:20" hidden="1" x14ac:dyDescent="0.25">
      <c r="A431" s="58" t="str">
        <f>IF(ISNUMBER(FIND("TWIS",E431)),VLOOKUP(SUBSTITUTE(E431,"TWIS","IWIS"),[1]CIFX_ECSG清單!A:B,2,0),IF(AND(ISNUMBER(FIND("T",LEFT(E431,2))),IF(LEN(E431)-LEN(SUBSTITUTE(E431,"T",""))&gt;1,FALSE,TRUE)),VLOOKUP(SUBSTITUTE(E431,"T",""),[1]CIFX_ECSG清單!A:B,2,0),VLOOKUP(E431,[1]CIFX_ECSG清單!A:B,2,0)))</f>
        <v>PROD</v>
      </c>
      <c r="B431" s="58" t="str">
        <f>_xlfn.IFNA(_xlfn.IFNA(VLOOKUP(E431,[1]PGMTRX!B:J,9,0),VLOOKUP(E431,[2]新服務功能!H:I,2,0)),VLOOKUP(E431,[1]CIFX_ECSG清單!A:B,2,0))</f>
        <v>個網銀系統(PIB)</v>
      </c>
      <c r="C431" s="58" t="str">
        <f>IF(_xlfn.IFNA(VLOOKUP(E431,[1]新服務功能!H:H,1,0),"舊服務")&lt;&gt;"舊服務","新服務","舊服務")</f>
        <v>舊服務</v>
      </c>
      <c r="D431" s="58" t="s">
        <v>2371</v>
      </c>
      <c r="E431" s="41" t="s">
        <v>3286</v>
      </c>
      <c r="F431" s="41" t="s">
        <v>3294</v>
      </c>
      <c r="G431" s="41" t="s">
        <v>3305</v>
      </c>
      <c r="H431" s="59">
        <v>7</v>
      </c>
      <c r="I431" s="62" t="s">
        <v>2370</v>
      </c>
      <c r="J431" s="41" t="s">
        <v>3317</v>
      </c>
      <c r="K431" s="60" t="s">
        <v>3011</v>
      </c>
      <c r="L431" s="41" t="s">
        <v>3318</v>
      </c>
      <c r="M431" s="41">
        <v>10</v>
      </c>
      <c r="N431" s="42" t="s">
        <v>272</v>
      </c>
      <c r="O431" s="42" t="s">
        <v>133</v>
      </c>
      <c r="P431" s="42"/>
      <c r="Q431" s="41" t="s">
        <v>3319</v>
      </c>
      <c r="R431" s="41"/>
      <c r="S431" s="41" t="s">
        <v>289</v>
      </c>
      <c r="T431" s="41"/>
    </row>
    <row r="432" spans="1:20" hidden="1" x14ac:dyDescent="0.25">
      <c r="A432" s="58" t="str">
        <f>IF(ISNUMBER(FIND("TWIS",E432)),VLOOKUP(SUBSTITUTE(E432,"TWIS","IWIS"),[1]CIFX_ECSG清單!A:B,2,0),IF(AND(ISNUMBER(FIND("T",LEFT(E432,2))),IF(LEN(E432)-LEN(SUBSTITUTE(E432,"T",""))&gt;1,FALSE,TRUE)),VLOOKUP(SUBSTITUTE(E432,"T",""),[1]CIFX_ECSG清單!A:B,2,0),VLOOKUP(E432,[1]CIFX_ECSG清單!A:B,2,0)))</f>
        <v>PROD</v>
      </c>
      <c r="B432" s="58" t="str">
        <f>_xlfn.IFNA(_xlfn.IFNA(VLOOKUP(E432,[1]PGMTRX!B:J,9,0),VLOOKUP(E432,[2]新服務功能!H:I,2,0)),VLOOKUP(E432,[1]CIFX_ECSG清單!A:B,2,0))</f>
        <v>個網銀系統(PIB)</v>
      </c>
      <c r="C432" s="58" t="str">
        <f>IF(_xlfn.IFNA(VLOOKUP(E432,[1]新服務功能!H:H,1,0),"舊服務")&lt;&gt;"舊服務","新服務","舊服務")</f>
        <v>舊服務</v>
      </c>
      <c r="D432" s="58" t="s">
        <v>2371</v>
      </c>
      <c r="E432" s="41" t="s">
        <v>3286</v>
      </c>
      <c r="F432" s="41" t="s">
        <v>3304</v>
      </c>
      <c r="G432" s="41" t="s">
        <v>3320</v>
      </c>
      <c r="H432" s="59">
        <v>8</v>
      </c>
      <c r="I432" s="62" t="s">
        <v>2370</v>
      </c>
      <c r="J432" s="41" t="s">
        <v>3321</v>
      </c>
      <c r="K432" s="60" t="s">
        <v>3322</v>
      </c>
      <c r="L432" s="41" t="s">
        <v>3323</v>
      </c>
      <c r="M432" s="41">
        <v>2</v>
      </c>
      <c r="N432" s="42" t="s">
        <v>272</v>
      </c>
      <c r="O432" s="42" t="s">
        <v>181</v>
      </c>
      <c r="P432" s="42"/>
      <c r="Q432" s="41" t="s">
        <v>3324</v>
      </c>
      <c r="R432" s="41"/>
      <c r="S432" s="41" t="s">
        <v>326</v>
      </c>
      <c r="T432" s="41"/>
    </row>
    <row r="433" spans="1:20" hidden="1" x14ac:dyDescent="0.25">
      <c r="A433" s="58" t="str">
        <f>IF(ISNUMBER(FIND("TWIS",E433)),VLOOKUP(SUBSTITUTE(E433,"TWIS","IWIS"),[1]CIFX_ECSG清單!A:B,2,0),IF(AND(ISNUMBER(FIND("T",LEFT(E433,2))),IF(LEN(E433)-LEN(SUBSTITUTE(E433,"T",""))&gt;1,FALSE,TRUE)),VLOOKUP(SUBSTITUTE(E433,"T",""),[1]CIFX_ECSG清單!A:B,2,0),VLOOKUP(E433,[1]CIFX_ECSG清單!A:B,2,0)))</f>
        <v>PROD</v>
      </c>
      <c r="B433" s="58" t="str">
        <f>_xlfn.IFNA(_xlfn.IFNA(VLOOKUP(E433,[1]PGMTRX!B:J,9,0),VLOOKUP(E433,[2]新服務功能!H:I,2,0)),VLOOKUP(E433,[1]CIFX_ECSG清單!A:B,2,0))</f>
        <v>個網銀系統(PIB)</v>
      </c>
      <c r="C433" s="58" t="str">
        <f>IF(_xlfn.IFNA(VLOOKUP(E433,[1]新服務功能!H:H,1,0),"舊服務")&lt;&gt;"舊服務","新服務","舊服務")</f>
        <v>舊服務</v>
      </c>
      <c r="D433" s="58" t="s">
        <v>3243</v>
      </c>
      <c r="E433" s="41" t="s">
        <v>3286</v>
      </c>
      <c r="F433" s="41" t="s">
        <v>3294</v>
      </c>
      <c r="G433" s="41" t="s">
        <v>3325</v>
      </c>
      <c r="H433" s="59">
        <v>9</v>
      </c>
      <c r="I433" s="62" t="s">
        <v>2958</v>
      </c>
      <c r="J433" s="41" t="s">
        <v>319</v>
      </c>
      <c r="K433" s="60" t="s">
        <v>3326</v>
      </c>
      <c r="L433" s="41" t="s">
        <v>3327</v>
      </c>
      <c r="M433" s="41">
        <v>66</v>
      </c>
      <c r="N433" s="42" t="s">
        <v>272</v>
      </c>
      <c r="O433" s="42" t="s">
        <v>177</v>
      </c>
      <c r="P433" s="42"/>
      <c r="Q433" s="41" t="s">
        <v>3328</v>
      </c>
      <c r="R433" s="41"/>
      <c r="S433" s="41" t="s">
        <v>322</v>
      </c>
      <c r="T433" s="41"/>
    </row>
    <row r="434" spans="1:20" hidden="1" x14ac:dyDescent="0.25">
      <c r="A434" s="58" t="str">
        <f>IF(ISNUMBER(FIND("TWIS",E434)),VLOOKUP(SUBSTITUTE(E434,"TWIS","IWIS"),[1]CIFX_ECSG清單!A:B,2,0),IF(AND(ISNUMBER(FIND("T",LEFT(E434,2))),IF(LEN(E434)-LEN(SUBSTITUTE(E434,"T",""))&gt;1,FALSE,TRUE)),VLOOKUP(SUBSTITUTE(E434,"T",""),[1]CIFX_ECSG清單!A:B,2,0),VLOOKUP(E434,[1]CIFX_ECSG清單!A:B,2,0)))</f>
        <v>PROD</v>
      </c>
      <c r="B434" s="58" t="str">
        <f>_xlfn.IFNA(_xlfn.IFNA(VLOOKUP(E434,[1]PGMTRX!B:J,9,0),VLOOKUP(E434,[2]新服務功能!H:I,2,0)),VLOOKUP(E434,[1]CIFX_ECSG清單!A:B,2,0))</f>
        <v>個網銀系統(PIB)</v>
      </c>
      <c r="C434" s="58" t="str">
        <f>IF(_xlfn.IFNA(VLOOKUP(E434,[1]新服務功能!H:H,1,0),"舊服務")&lt;&gt;"舊服務","新服務","舊服務")</f>
        <v>舊服務</v>
      </c>
      <c r="D434" s="58" t="s">
        <v>2371</v>
      </c>
      <c r="E434" s="41" t="s">
        <v>3286</v>
      </c>
      <c r="F434" s="41" t="s">
        <v>3304</v>
      </c>
      <c r="G434" s="41" t="s">
        <v>3295</v>
      </c>
      <c r="H434" s="59">
        <v>10</v>
      </c>
      <c r="I434" s="62" t="s">
        <v>2958</v>
      </c>
      <c r="J434" s="41" t="s">
        <v>3329</v>
      </c>
      <c r="K434" s="60" t="s">
        <v>3000</v>
      </c>
      <c r="L434" s="41" t="s">
        <v>3330</v>
      </c>
      <c r="M434" s="41">
        <v>30</v>
      </c>
      <c r="N434" s="42" t="s">
        <v>272</v>
      </c>
      <c r="O434" s="42" t="s">
        <v>179</v>
      </c>
      <c r="P434" s="42"/>
      <c r="Q434" s="41" t="s">
        <v>3331</v>
      </c>
      <c r="R434" s="41"/>
      <c r="S434" s="41" t="s">
        <v>324</v>
      </c>
      <c r="T434" s="41"/>
    </row>
    <row r="435" spans="1:20" hidden="1" x14ac:dyDescent="0.25">
      <c r="A435" s="58" t="str">
        <f>IF(ISNUMBER(FIND("TWIS",E435)),VLOOKUP(SUBSTITUTE(E435,"TWIS","IWIS"),[1]CIFX_ECSG清單!A:B,2,0),IF(AND(ISNUMBER(FIND("T",LEFT(E435,2))),IF(LEN(E435)-LEN(SUBSTITUTE(E435,"T",""))&gt;1,FALSE,TRUE)),VLOOKUP(SUBSTITUTE(E435,"T",""),[1]CIFX_ECSG清單!A:B,2,0),VLOOKUP(E435,[1]CIFX_ECSG清單!A:B,2,0)))</f>
        <v>PROD</v>
      </c>
      <c r="B435" s="58" t="str">
        <f>_xlfn.IFNA(_xlfn.IFNA(VLOOKUP(E435,[1]PGMTRX!B:J,9,0),VLOOKUP(E435,[2]新服務功能!H:I,2,0)),VLOOKUP(E435,[1]CIFX_ECSG清單!A:B,2,0))</f>
        <v>個網銀系統(PIB)</v>
      </c>
      <c r="C435" s="58" t="str">
        <f>IF(_xlfn.IFNA(VLOOKUP(E435,[1]新服務功能!H:H,1,0),"舊服務")&lt;&gt;"舊服務","新服務","舊服務")</f>
        <v>舊服務</v>
      </c>
      <c r="D435" s="58" t="s">
        <v>3039</v>
      </c>
      <c r="E435" s="41" t="s">
        <v>3332</v>
      </c>
      <c r="F435" s="41" t="s">
        <v>3304</v>
      </c>
      <c r="G435" s="41" t="s">
        <v>3320</v>
      </c>
      <c r="H435" s="59">
        <v>11</v>
      </c>
      <c r="I435" s="62" t="s">
        <v>2370</v>
      </c>
      <c r="J435" s="41" t="s">
        <v>3333</v>
      </c>
      <c r="K435" s="61" t="s">
        <v>373</v>
      </c>
      <c r="L435" s="41" t="s">
        <v>3334</v>
      </c>
      <c r="M435" s="41">
        <v>6</v>
      </c>
      <c r="N435" s="42" t="s">
        <v>272</v>
      </c>
      <c r="O435" s="42" t="s">
        <v>81</v>
      </c>
      <c r="P435" s="42"/>
      <c r="Q435" s="41" t="s">
        <v>3335</v>
      </c>
      <c r="R435" s="41"/>
      <c r="S435" s="41" t="s">
        <v>376</v>
      </c>
      <c r="T435" s="41"/>
    </row>
    <row r="436" spans="1:20" hidden="1" x14ac:dyDescent="0.25">
      <c r="A436" s="58" t="str">
        <f>IF(ISNUMBER(FIND("TWIS",E436)),VLOOKUP(SUBSTITUTE(E436,"TWIS","IWIS"),[1]CIFX_ECSG清單!A:B,2,0),IF(AND(ISNUMBER(FIND("T",LEFT(E436,2))),IF(LEN(E436)-LEN(SUBSTITUTE(E436,"T",""))&gt;1,FALSE,TRUE)),VLOOKUP(SUBSTITUTE(E436,"T",""),[1]CIFX_ECSG清單!A:B,2,0),VLOOKUP(E436,[1]CIFX_ECSG清單!A:B,2,0)))</f>
        <v>PROD</v>
      </c>
      <c r="B436" s="58" t="str">
        <f>_xlfn.IFNA(_xlfn.IFNA(VLOOKUP(E436,[1]PGMTRX!B:J,9,0),VLOOKUP(E436,[2]新服務功能!H:I,2,0)),VLOOKUP(E436,[1]CIFX_ECSG清單!A:B,2,0))</f>
        <v>新世代分行系統(NBS)</v>
      </c>
      <c r="C436" s="58" t="str">
        <f>IF(_xlfn.IFNA(VLOOKUP(E436,[1]新服務功能!H:H,1,0),"舊服務")&lt;&gt;"舊服務","新服務","舊服務")</f>
        <v>舊服務</v>
      </c>
      <c r="D436" s="58" t="s">
        <v>2371</v>
      </c>
      <c r="E436" s="41" t="s">
        <v>32</v>
      </c>
      <c r="F436" s="42" t="s">
        <v>928</v>
      </c>
      <c r="G436" s="41" t="s">
        <v>3336</v>
      </c>
      <c r="H436" s="59">
        <v>1</v>
      </c>
      <c r="I436" s="62" t="s">
        <v>2579</v>
      </c>
      <c r="J436" s="41" t="s">
        <v>434</v>
      </c>
      <c r="K436" s="60" t="s">
        <v>2497</v>
      </c>
      <c r="L436" s="41" t="s">
        <v>2625</v>
      </c>
      <c r="M436" s="41">
        <v>10</v>
      </c>
      <c r="N436" s="42" t="s">
        <v>272</v>
      </c>
      <c r="O436" s="42" t="s">
        <v>123</v>
      </c>
      <c r="P436" s="42"/>
      <c r="R436" s="41"/>
      <c r="S436" s="41" t="s">
        <v>274</v>
      </c>
      <c r="T436" s="41"/>
    </row>
    <row r="437" spans="1:20" hidden="1" x14ac:dyDescent="0.25">
      <c r="A437" s="58" t="str">
        <f>IF(ISNUMBER(FIND("TWIS",E437)),VLOOKUP(SUBSTITUTE(E437,"TWIS","IWIS"),[1]CIFX_ECSG清單!A:B,2,0),IF(AND(ISNUMBER(FIND("T",LEFT(E437,2))),IF(LEN(E437)-LEN(SUBSTITUTE(E437,"T",""))&gt;1,FALSE,TRUE)),VLOOKUP(SUBSTITUTE(E437,"T",""),[1]CIFX_ECSG清單!A:B,2,0),VLOOKUP(E437,[1]CIFX_ECSG清單!A:B,2,0)))</f>
        <v>PROD</v>
      </c>
      <c r="B437" s="58" t="str">
        <f>_xlfn.IFNA(_xlfn.IFNA(VLOOKUP(E437,[1]PGMTRX!B:J,9,0),VLOOKUP(E437,[2]新服務功能!H:I,2,0)),VLOOKUP(E437,[1]CIFX_ECSG清單!A:B,2,0))</f>
        <v>新世代分行系統(NBS)</v>
      </c>
      <c r="C437" s="58" t="str">
        <f>IF(_xlfn.IFNA(VLOOKUP(E437,[1]新服務功能!H:H,1,0),"舊服務")&lt;&gt;"舊服務","新服務","舊服務")</f>
        <v>舊服務</v>
      </c>
      <c r="D437" s="58" t="s">
        <v>2371</v>
      </c>
      <c r="E437" s="41" t="s">
        <v>32</v>
      </c>
      <c r="F437" s="42" t="s">
        <v>928</v>
      </c>
      <c r="G437" s="41" t="s">
        <v>3336</v>
      </c>
      <c r="H437" s="59">
        <v>2</v>
      </c>
      <c r="I437" s="62" t="s">
        <v>3337</v>
      </c>
      <c r="J437" s="41" t="s">
        <v>932</v>
      </c>
      <c r="K437" s="41" t="s">
        <v>932</v>
      </c>
      <c r="L437" s="41" t="s">
        <v>2608</v>
      </c>
      <c r="M437" s="41">
        <v>13</v>
      </c>
      <c r="N437" s="42" t="s">
        <v>272</v>
      </c>
      <c r="O437" s="42" t="s">
        <v>930</v>
      </c>
      <c r="P437" s="42"/>
      <c r="R437" s="41"/>
      <c r="S437" s="41"/>
      <c r="T437" s="41"/>
    </row>
    <row r="438" spans="1:20" hidden="1" x14ac:dyDescent="0.25">
      <c r="A438" s="58" t="str">
        <f>IF(ISNUMBER(FIND("TWIS",E438)),VLOOKUP(SUBSTITUTE(E438,"TWIS","IWIS"),[1]CIFX_ECSG清單!A:B,2,0),IF(AND(ISNUMBER(FIND("T",LEFT(E438,2))),IF(LEN(E438)-LEN(SUBSTITUTE(E438,"T",""))&gt;1,FALSE,TRUE)),VLOOKUP(SUBSTITUTE(E438,"T",""),[1]CIFX_ECSG清單!A:B,2,0),VLOOKUP(E438,[1]CIFX_ECSG清單!A:B,2,0)))</f>
        <v>PROD</v>
      </c>
      <c r="B438" s="58" t="str">
        <f>_xlfn.IFNA(_xlfn.IFNA(VLOOKUP(E438,[1]PGMTRX!B:J,9,0),VLOOKUP(E438,[2]新服務功能!H:I,2,0)),VLOOKUP(E438,[1]CIFX_ECSG清單!A:B,2,0))</f>
        <v>新世代分行系統(NBS)</v>
      </c>
      <c r="C438" s="58" t="str">
        <f>IF(_xlfn.IFNA(VLOOKUP(E438,[1]新服務功能!H:H,1,0),"舊服務")&lt;&gt;"舊服務","新服務","舊服務")</f>
        <v>舊服務</v>
      </c>
      <c r="D438" s="58" t="s">
        <v>3338</v>
      </c>
      <c r="E438" s="41" t="s">
        <v>32</v>
      </c>
      <c r="F438" s="42" t="s">
        <v>928</v>
      </c>
      <c r="G438" s="41" t="s">
        <v>3339</v>
      </c>
      <c r="H438" s="59">
        <v>3</v>
      </c>
      <c r="I438" s="62" t="s">
        <v>3095</v>
      </c>
      <c r="J438" s="41" t="s">
        <v>939</v>
      </c>
      <c r="K438" s="41" t="s">
        <v>939</v>
      </c>
      <c r="L438" s="41" t="s">
        <v>3340</v>
      </c>
      <c r="M438" s="41">
        <v>4</v>
      </c>
      <c r="N438" s="42" t="s">
        <v>272</v>
      </c>
      <c r="O438" s="42" t="s">
        <v>3341</v>
      </c>
      <c r="P438" s="42"/>
      <c r="R438" s="41"/>
      <c r="S438" s="41"/>
      <c r="T438" s="41"/>
    </row>
    <row r="439" spans="1:20" ht="27" hidden="1" x14ac:dyDescent="0.25">
      <c r="A439" s="58" t="str">
        <f>IF(ISNUMBER(FIND("TWIS",E439)),VLOOKUP(SUBSTITUTE(E439,"TWIS","IWIS"),[1]CIFX_ECSG清單!A:B,2,0),IF(AND(ISNUMBER(FIND("T",LEFT(E439,2))),IF(LEN(E439)-LEN(SUBSTITUTE(E439,"T",""))&gt;1,FALSE,TRUE)),VLOOKUP(SUBSTITUTE(E439,"T",""),[1]CIFX_ECSG清單!A:B,2,0),VLOOKUP(E439,[1]CIFX_ECSG清單!A:B,2,0)))</f>
        <v>PROD</v>
      </c>
      <c r="B439" s="58" t="str">
        <f>_xlfn.IFNA(_xlfn.IFNA(VLOOKUP(E439,[1]PGMTRX!B:J,9,0),VLOOKUP(E439,[2]新服務功能!H:I,2,0)),VLOOKUP(E439,[1]CIFX_ECSG清單!A:B,2,0))</f>
        <v>新世代分行系統(NBS)</v>
      </c>
      <c r="C439" s="58" t="str">
        <f>IF(_xlfn.IFNA(VLOOKUP(E439,[1]新服務功能!H:H,1,0),"舊服務")&lt;&gt;"舊服務","新服務","舊服務")</f>
        <v>舊服務</v>
      </c>
      <c r="D439" s="58" t="s">
        <v>3132</v>
      </c>
      <c r="E439" s="41" t="s">
        <v>32</v>
      </c>
      <c r="F439" s="42" t="s">
        <v>928</v>
      </c>
      <c r="G439" s="41" t="s">
        <v>3342</v>
      </c>
      <c r="H439" s="59">
        <v>4</v>
      </c>
      <c r="I439" s="62" t="s">
        <v>3095</v>
      </c>
      <c r="J439" s="41" t="s">
        <v>3343</v>
      </c>
      <c r="K439" s="41" t="s">
        <v>3343</v>
      </c>
      <c r="L439" s="41" t="s">
        <v>3344</v>
      </c>
      <c r="M439" s="41">
        <v>1</v>
      </c>
      <c r="N439" s="42" t="s">
        <v>272</v>
      </c>
      <c r="O439" s="42" t="s">
        <v>3345</v>
      </c>
      <c r="P439" s="42"/>
      <c r="R439" s="61" t="s">
        <v>3346</v>
      </c>
      <c r="S439" s="41"/>
      <c r="T439" s="41"/>
    </row>
    <row r="440" spans="1:20" ht="40.5" hidden="1" x14ac:dyDescent="0.25">
      <c r="A440" s="58" t="str">
        <f>IF(ISNUMBER(FIND("TWIS",E440)),VLOOKUP(SUBSTITUTE(E440,"TWIS","IWIS"),[1]CIFX_ECSG清單!A:B,2,0),IF(AND(ISNUMBER(FIND("T",LEFT(E440,2))),IF(LEN(E440)-LEN(SUBSTITUTE(E440,"T",""))&gt;1,FALSE,TRUE)),VLOOKUP(SUBSTITUTE(E440,"T",""),[1]CIFX_ECSG清單!A:B,2,0),VLOOKUP(E440,[1]CIFX_ECSG清單!A:B,2,0)))</f>
        <v>PROD</v>
      </c>
      <c r="B440" s="58" t="str">
        <f>_xlfn.IFNA(_xlfn.IFNA(VLOOKUP(E440,[1]PGMTRX!B:J,9,0),VLOOKUP(E440,[2]新服務功能!H:I,2,0)),VLOOKUP(E440,[1]CIFX_ECSG清單!A:B,2,0))</f>
        <v>新世代分行系統(NBS)</v>
      </c>
      <c r="C440" s="58" t="str">
        <f>IF(_xlfn.IFNA(VLOOKUP(E440,[1]新服務功能!H:H,1,0),"舊服務")&lt;&gt;"舊服務","新服務","舊服務")</f>
        <v>舊服務</v>
      </c>
      <c r="D440" s="58" t="s">
        <v>3132</v>
      </c>
      <c r="E440" s="41" t="s">
        <v>32</v>
      </c>
      <c r="F440" s="42" t="s">
        <v>928</v>
      </c>
      <c r="G440" s="41" t="s">
        <v>3347</v>
      </c>
      <c r="H440" s="59">
        <v>5</v>
      </c>
      <c r="I440" s="62" t="s">
        <v>3348</v>
      </c>
      <c r="J440" s="41" t="s">
        <v>3349</v>
      </c>
      <c r="K440" s="41" t="s">
        <v>3350</v>
      </c>
      <c r="L440" s="41" t="s">
        <v>3351</v>
      </c>
      <c r="M440" s="41">
        <v>1</v>
      </c>
      <c r="N440" s="42" t="s">
        <v>272</v>
      </c>
      <c r="O440" s="42" t="s">
        <v>3352</v>
      </c>
      <c r="P440" s="42"/>
      <c r="R440" s="61" t="s">
        <v>3353</v>
      </c>
      <c r="S440" s="41"/>
      <c r="T440" s="41"/>
    </row>
    <row r="441" spans="1:20" x14ac:dyDescent="0.25">
      <c r="A441" s="58" t="str">
        <f>IF(ISNUMBER(FIND("TWIS",E441)),VLOOKUP(SUBSTITUTE(E441,"TWIS","IWIS"),[1]CIFX_ECSG清單!A:B,2,0),IF(AND(ISNUMBER(FIND("T",LEFT(E441,2))),IF(LEN(E441)-LEN(SUBSTITUTE(E441,"T",""))&gt;1,FALSE,TRUE)),VLOOKUP(SUBSTITUTE(E441,"T",""),[1]CIFX_ECSG清單!A:B,2,0),VLOOKUP(E441,[1]CIFX_ECSG清單!A:B,2,0)))</f>
        <v>PROD</v>
      </c>
      <c r="B441" s="58" t="str">
        <f>_xlfn.IFNA(_xlfn.IFNA(VLOOKUP(E441,[1]PGMTRX!B:J,9,0),VLOOKUP(E441,[2]新服務功能!H:I,2,0)),VLOOKUP(E441,[1]CIFX_ECSG清單!A:B,2,0))</f>
        <v>新世代分行系統(NBS)</v>
      </c>
      <c r="C441" s="58" t="str">
        <f>IF(_xlfn.IFNA(VLOOKUP(E441,[1]新服務功能!H:H,1,0),"舊服務")&lt;&gt;"舊服務","新服務","舊服務")</f>
        <v>舊服務</v>
      </c>
      <c r="D441" s="58" t="s">
        <v>3354</v>
      </c>
      <c r="E441" s="41" t="s">
        <v>32</v>
      </c>
      <c r="F441" s="42" t="s">
        <v>928</v>
      </c>
      <c r="G441" s="41" t="s">
        <v>3355</v>
      </c>
      <c r="H441" s="59">
        <v>1</v>
      </c>
      <c r="I441" s="62" t="s">
        <v>2971</v>
      </c>
      <c r="J441" s="41" t="s">
        <v>434</v>
      </c>
      <c r="K441" s="60" t="s">
        <v>3356</v>
      </c>
      <c r="L441" s="41" t="s">
        <v>929</v>
      </c>
      <c r="M441" s="41">
        <v>10</v>
      </c>
      <c r="N441" s="42" t="s">
        <v>272</v>
      </c>
      <c r="O441" s="42" t="s">
        <v>123</v>
      </c>
      <c r="P441" s="42"/>
      <c r="R441" s="41"/>
      <c r="S441" s="41" t="s">
        <v>274</v>
      </c>
      <c r="T441" s="41" t="str">
        <f>VLOOKUP(O441,全欄位查詢回傳參數!F:F,1,0)</f>
        <v>customerCirciKey</v>
      </c>
    </row>
    <row r="442" spans="1:20" hidden="1" x14ac:dyDescent="0.25">
      <c r="A442" s="58" t="str">
        <f>IF(ISNUMBER(FIND("TWIS",E442)),VLOOKUP(SUBSTITUTE(E442,"TWIS","IWIS"),[1]CIFX_ECSG清單!A:B,2,0),IF(AND(ISNUMBER(FIND("T",LEFT(E442,2))),IF(LEN(E442)-LEN(SUBSTITUTE(E442,"T",""))&gt;1,FALSE,TRUE)),VLOOKUP(SUBSTITUTE(E442,"T",""),[1]CIFX_ECSG清單!A:B,2,0),VLOOKUP(E442,[1]CIFX_ECSG清單!A:B,2,0)))</f>
        <v>PROD</v>
      </c>
      <c r="B442" s="58" t="str">
        <f>_xlfn.IFNA(_xlfn.IFNA(VLOOKUP(E442,[1]PGMTRX!B:J,9,0),VLOOKUP(E442,[2]新服務功能!H:I,2,0)),VLOOKUP(E442,[1]CIFX_ECSG清單!A:B,2,0))</f>
        <v>新世代分行系統(NBS)</v>
      </c>
      <c r="C442" s="58" t="str">
        <f>IF(_xlfn.IFNA(VLOOKUP(E442,[1]新服務功能!H:H,1,0),"舊服務")&lt;&gt;"舊服務","新服務","舊服務")</f>
        <v>舊服務</v>
      </c>
      <c r="D442" s="58" t="s">
        <v>2369</v>
      </c>
      <c r="E442" s="41" t="s">
        <v>32</v>
      </c>
      <c r="F442" s="42" t="s">
        <v>928</v>
      </c>
      <c r="G442" s="41" t="s">
        <v>3355</v>
      </c>
      <c r="H442" s="59">
        <v>2</v>
      </c>
      <c r="I442" s="62" t="s">
        <v>3357</v>
      </c>
      <c r="J442" s="41" t="s">
        <v>932</v>
      </c>
      <c r="K442" s="41" t="s">
        <v>932</v>
      </c>
      <c r="L442" s="41" t="s">
        <v>933</v>
      </c>
      <c r="M442" s="41">
        <v>13</v>
      </c>
      <c r="N442" s="42" t="s">
        <v>272</v>
      </c>
      <c r="O442" s="42" t="s">
        <v>930</v>
      </c>
      <c r="P442" s="42"/>
      <c r="R442" s="41"/>
      <c r="S442" s="41"/>
      <c r="T442" s="41" t="e">
        <f>VLOOKUP(O442,全欄位查詢回傳參數!F:F,1,0)</f>
        <v>#N/A</v>
      </c>
    </row>
    <row r="443" spans="1:20" x14ac:dyDescent="0.25">
      <c r="A443" s="58" t="str">
        <f>IF(ISNUMBER(FIND("TWIS",E443)),VLOOKUP(SUBSTITUTE(E443,"TWIS","IWIS"),[1]CIFX_ECSG清單!A:B,2,0),IF(AND(ISNUMBER(FIND("T",LEFT(E443,2))),IF(LEN(E443)-LEN(SUBSTITUTE(E443,"T",""))&gt;1,FALSE,TRUE)),VLOOKUP(SUBSTITUTE(E443,"T",""),[1]CIFX_ECSG清單!A:B,2,0),VLOOKUP(E443,[1]CIFX_ECSG清單!A:B,2,0)))</f>
        <v>PROD</v>
      </c>
      <c r="B443" s="58" t="str">
        <f>_xlfn.IFNA(_xlfn.IFNA(VLOOKUP(E443,[1]PGMTRX!B:J,9,0),VLOOKUP(E443,[2]新服務功能!H:I,2,0)),VLOOKUP(E443,[1]CIFX_ECSG清單!A:B,2,0))</f>
        <v>新世代分行系統(NBS)</v>
      </c>
      <c r="C443" s="58" t="str">
        <f>IF(_xlfn.IFNA(VLOOKUP(E443,[1]新服務功能!H:H,1,0),"舊服務")&lt;&gt;"舊服務","新服務","舊服務")</f>
        <v>舊服務</v>
      </c>
      <c r="D443" s="58" t="s">
        <v>3132</v>
      </c>
      <c r="E443" s="41" t="s">
        <v>32</v>
      </c>
      <c r="F443" s="42" t="s">
        <v>928</v>
      </c>
      <c r="G443" s="41" t="s">
        <v>3355</v>
      </c>
      <c r="H443" s="59">
        <v>3</v>
      </c>
      <c r="I443" s="62" t="s">
        <v>3358</v>
      </c>
      <c r="J443" s="41" t="s">
        <v>469</v>
      </c>
      <c r="K443" s="60" t="s">
        <v>3359</v>
      </c>
      <c r="L443" s="41" t="s">
        <v>934</v>
      </c>
      <c r="M443" s="41">
        <v>80</v>
      </c>
      <c r="N443" s="42" t="s">
        <v>272</v>
      </c>
      <c r="O443" s="42" t="s">
        <v>47</v>
      </c>
      <c r="P443" s="42"/>
      <c r="R443" s="41"/>
      <c r="S443" s="41" t="s">
        <v>361</v>
      </c>
      <c r="T443" s="41" t="str">
        <f>VLOOKUP(O443,全欄位查詢回傳參數!F:F,1,0)</f>
        <v>customerName</v>
      </c>
    </row>
    <row r="444" spans="1:20" hidden="1" x14ac:dyDescent="0.25">
      <c r="A444" s="58" t="str">
        <f>IF(ISNUMBER(FIND("TWIS",E444)),VLOOKUP(SUBSTITUTE(E444,"TWIS","IWIS"),[1]CIFX_ECSG清單!A:B,2,0),IF(AND(ISNUMBER(FIND("T",LEFT(E444,2))),IF(LEN(E444)-LEN(SUBSTITUTE(E444,"T",""))&gt;1,FALSE,TRUE)),VLOOKUP(SUBSTITUTE(E444,"T",""),[1]CIFX_ECSG清單!A:B,2,0),VLOOKUP(E444,[1]CIFX_ECSG清單!A:B,2,0)))</f>
        <v>PROD</v>
      </c>
      <c r="B444" s="58" t="str">
        <f>_xlfn.IFNA(_xlfn.IFNA(VLOOKUP(E444,[1]PGMTRX!B:J,9,0),VLOOKUP(E444,[2]新服務功能!H:I,2,0)),VLOOKUP(E444,[1]CIFX_ECSG清單!A:B,2,0))</f>
        <v>新世代分行系統(NBS)</v>
      </c>
      <c r="C444" s="58" t="str">
        <f>IF(_xlfn.IFNA(VLOOKUP(E444,[1]新服務功能!H:H,1,0),"舊服務")&lt;&gt;"舊服務","新服務","舊服務")</f>
        <v>舊服務</v>
      </c>
      <c r="D444" s="58" t="s">
        <v>2369</v>
      </c>
      <c r="E444" s="41" t="s">
        <v>32</v>
      </c>
      <c r="F444" s="42" t="s">
        <v>928</v>
      </c>
      <c r="G444" s="41" t="s">
        <v>3360</v>
      </c>
      <c r="H444" s="59">
        <v>4</v>
      </c>
      <c r="I444" s="62" t="s">
        <v>2971</v>
      </c>
      <c r="J444" s="41" t="s">
        <v>935</v>
      </c>
      <c r="K444" s="41" t="s">
        <v>3361</v>
      </c>
      <c r="L444" s="41" t="s">
        <v>936</v>
      </c>
      <c r="M444" s="41">
        <v>15</v>
      </c>
      <c r="N444" s="42" t="s">
        <v>272</v>
      </c>
      <c r="O444" s="42" t="s">
        <v>2344</v>
      </c>
      <c r="P444" s="42"/>
      <c r="R444" s="41"/>
      <c r="S444" s="41"/>
      <c r="T444" s="41" t="e">
        <f>VLOOKUP(O444,全欄位查詢回傳參數!F:F,1,0)</f>
        <v>#N/A</v>
      </c>
    </row>
    <row r="445" spans="1:20" hidden="1" x14ac:dyDescent="0.25">
      <c r="A445" s="58" t="str">
        <f>IF(ISNUMBER(FIND("TWIS",E445)),VLOOKUP(SUBSTITUTE(E445,"TWIS","IWIS"),[1]CIFX_ECSG清單!A:B,2,0),IF(AND(ISNUMBER(FIND("T",LEFT(E445,2))),IF(LEN(E445)-LEN(SUBSTITUTE(E445,"T",""))&gt;1,FALSE,TRUE)),VLOOKUP(SUBSTITUTE(E445,"T",""),[1]CIFX_ECSG清單!A:B,2,0),VLOOKUP(E445,[1]CIFX_ECSG清單!A:B,2,0)))</f>
        <v>PROD</v>
      </c>
      <c r="B445" s="58" t="str">
        <f>_xlfn.IFNA(_xlfn.IFNA(VLOOKUP(E445,[1]PGMTRX!B:J,9,0),VLOOKUP(E445,[2]新服務功能!H:I,2,0)),VLOOKUP(E445,[1]CIFX_ECSG清單!A:B,2,0))</f>
        <v>新世代分行系統(NBS)</v>
      </c>
      <c r="C445" s="58" t="str">
        <f>IF(_xlfn.IFNA(VLOOKUP(E445,[1]新服務功能!H:H,1,0),"舊服務")&lt;&gt;"舊服務","新服務","舊服務")</f>
        <v>舊服務</v>
      </c>
      <c r="D445" s="58" t="s">
        <v>3132</v>
      </c>
      <c r="E445" s="41" t="s">
        <v>32</v>
      </c>
      <c r="F445" s="42" t="s">
        <v>928</v>
      </c>
      <c r="G445" s="41" t="s">
        <v>931</v>
      </c>
      <c r="H445" s="59">
        <v>5</v>
      </c>
      <c r="I445" s="62" t="s">
        <v>2370</v>
      </c>
      <c r="J445" s="41" t="s">
        <v>937</v>
      </c>
      <c r="K445" s="41" t="s">
        <v>937</v>
      </c>
      <c r="L445" s="41" t="s">
        <v>938</v>
      </c>
      <c r="M445" s="41">
        <v>80</v>
      </c>
      <c r="N445" s="42" t="s">
        <v>272</v>
      </c>
      <c r="O445" s="42" t="s">
        <v>3362</v>
      </c>
      <c r="P445" s="42"/>
      <c r="R445" s="41"/>
      <c r="S445" s="41"/>
      <c r="T445" s="41" t="e">
        <f>VLOOKUP(O445,全欄位查詢回傳參數!F:F,1,0)</f>
        <v>#N/A</v>
      </c>
    </row>
    <row r="446" spans="1:20" hidden="1" x14ac:dyDescent="0.25">
      <c r="A446" s="58" t="str">
        <f>IF(ISNUMBER(FIND("TWIS",E446)),VLOOKUP(SUBSTITUTE(E446,"TWIS","IWIS"),[1]CIFX_ECSG清單!A:B,2,0),IF(AND(ISNUMBER(FIND("T",LEFT(E446,2))),IF(LEN(E446)-LEN(SUBSTITUTE(E446,"T",""))&gt;1,FALSE,TRUE)),VLOOKUP(SUBSTITUTE(E446,"T",""),[1]CIFX_ECSG清單!A:B,2,0),VLOOKUP(E446,[1]CIFX_ECSG清單!A:B,2,0)))</f>
        <v>PROD</v>
      </c>
      <c r="B446" s="58" t="str">
        <f>_xlfn.IFNA(_xlfn.IFNA(VLOOKUP(E446,[1]PGMTRX!B:J,9,0),VLOOKUP(E446,[2]新服務功能!H:I,2,0)),VLOOKUP(E446,[1]CIFX_ECSG清單!A:B,2,0))</f>
        <v>新世代分行系統(NBS)</v>
      </c>
      <c r="C446" s="58" t="str">
        <f>IF(_xlfn.IFNA(VLOOKUP(E446,[1]新服務功能!H:H,1,0),"舊服務")&lt;&gt;"舊服務","新服務","舊服務")</f>
        <v>舊服務</v>
      </c>
      <c r="D446" s="58" t="s">
        <v>3354</v>
      </c>
      <c r="E446" s="41" t="s">
        <v>32</v>
      </c>
      <c r="F446" s="42" t="s">
        <v>928</v>
      </c>
      <c r="G446" s="41" t="s">
        <v>2507</v>
      </c>
      <c r="H446" s="59">
        <v>6</v>
      </c>
      <c r="I446" s="62" t="s">
        <v>3358</v>
      </c>
      <c r="J446" s="41" t="s">
        <v>538</v>
      </c>
      <c r="K446" s="41" t="s">
        <v>538</v>
      </c>
      <c r="L446" s="41" t="s">
        <v>539</v>
      </c>
      <c r="M446" s="41">
        <v>3</v>
      </c>
      <c r="N446" s="42" t="s">
        <v>272</v>
      </c>
      <c r="O446" s="42" t="s">
        <v>2349</v>
      </c>
      <c r="P446" s="42"/>
      <c r="R446" s="41"/>
      <c r="S446" s="41"/>
      <c r="T446" s="41" t="e">
        <f>VLOOKUP(O446,全欄位查詢回傳參數!F:F,1,0)</f>
        <v>#N/A</v>
      </c>
    </row>
    <row r="447" spans="1:20" hidden="1" x14ac:dyDescent="0.25">
      <c r="A447" s="58" t="str">
        <f>IF(ISNUMBER(FIND("TWIS",E447)),VLOOKUP(SUBSTITUTE(E447,"TWIS","IWIS"),[1]CIFX_ECSG清單!A:B,2,0),IF(AND(ISNUMBER(FIND("T",LEFT(E447,2))),IF(LEN(E447)-LEN(SUBSTITUTE(E447,"T",""))&gt;1,FALSE,TRUE)),VLOOKUP(SUBSTITUTE(E447,"T",""),[1]CIFX_ECSG清單!A:B,2,0),VLOOKUP(E447,[1]CIFX_ECSG清單!A:B,2,0)))</f>
        <v>PROD</v>
      </c>
      <c r="B447" s="58" t="str">
        <f>_xlfn.IFNA(_xlfn.IFNA(VLOOKUP(E447,[1]PGMTRX!B:J,9,0),VLOOKUP(E447,[2]新服務功能!H:I,2,0)),VLOOKUP(E447,[1]CIFX_ECSG清單!A:B,2,0))</f>
        <v>新世代分行系統(NBS)</v>
      </c>
      <c r="C447" s="58" t="str">
        <f>IF(_xlfn.IFNA(VLOOKUP(E447,[1]新服務功能!H:H,1,0),"舊服務")&lt;&gt;"舊服務","新服務","舊服務")</f>
        <v>舊服務</v>
      </c>
      <c r="D447" s="58" t="s">
        <v>3338</v>
      </c>
      <c r="E447" s="41" t="s">
        <v>32</v>
      </c>
      <c r="F447" s="42" t="s">
        <v>928</v>
      </c>
      <c r="G447" s="41" t="s">
        <v>3360</v>
      </c>
      <c r="H447" s="59">
        <v>7</v>
      </c>
      <c r="I447" s="62" t="s">
        <v>2370</v>
      </c>
      <c r="J447" s="41" t="s">
        <v>939</v>
      </c>
      <c r="K447" s="41" t="s">
        <v>939</v>
      </c>
      <c r="L447" s="41" t="s">
        <v>940</v>
      </c>
      <c r="M447" s="41">
        <v>4</v>
      </c>
      <c r="N447" s="42" t="s">
        <v>272</v>
      </c>
      <c r="O447" s="42" t="s">
        <v>3363</v>
      </c>
      <c r="P447" s="42"/>
      <c r="R447" s="41"/>
      <c r="S447" s="41"/>
      <c r="T447" s="41" t="e">
        <f>VLOOKUP(O447,全欄位查詢回傳參數!F:F,1,0)</f>
        <v>#N/A</v>
      </c>
    </row>
    <row r="448" spans="1:20" hidden="1" x14ac:dyDescent="0.25">
      <c r="A448" s="58" t="str">
        <f>IF(ISNUMBER(FIND("TWIS",E448)),VLOOKUP(SUBSTITUTE(E448,"TWIS","IWIS"),[1]CIFX_ECSG清單!A:B,2,0),IF(AND(ISNUMBER(FIND("T",LEFT(E448,2))),IF(LEN(E448)-LEN(SUBSTITUTE(E448,"T",""))&gt;1,FALSE,TRUE)),VLOOKUP(SUBSTITUTE(E448,"T",""),[1]CIFX_ECSG清單!A:B,2,0),VLOOKUP(E448,[1]CIFX_ECSG清單!A:B,2,0)))</f>
        <v>待下架</v>
      </c>
      <c r="B448" s="58" t="str">
        <f>_xlfn.IFNA(_xlfn.IFNA(VLOOKUP(E448,[1]PGMTRX!B:J,9,0),VLOOKUP(E448,[2]新服務功能!H:I,2,0)),VLOOKUP(E448,[1]CIFX_ECSG清單!A:B,2,0))</f>
        <v>客服系統(PeopleSof)</v>
      </c>
      <c r="C448" s="58" t="str">
        <f>IF(_xlfn.IFNA(VLOOKUP(E448,[1]新服務功能!H:H,1,0),"舊服務")&lt;&gt;"舊服務","新服務","舊服務")</f>
        <v>舊服務</v>
      </c>
      <c r="D448" s="58" t="s">
        <v>3132</v>
      </c>
      <c r="E448" s="41" t="s">
        <v>3364</v>
      </c>
      <c r="F448" s="41" t="s">
        <v>3365</v>
      </c>
      <c r="G448" s="41" t="s">
        <v>3366</v>
      </c>
      <c r="H448" s="59">
        <v>1</v>
      </c>
      <c r="I448" s="62" t="s">
        <v>2579</v>
      </c>
      <c r="J448" s="41" t="s">
        <v>2606</v>
      </c>
      <c r="K448" s="41" t="s">
        <v>3367</v>
      </c>
      <c r="L448" s="41" t="s">
        <v>3368</v>
      </c>
      <c r="M448" s="41">
        <v>13</v>
      </c>
      <c r="N448" s="42" t="s">
        <v>3369</v>
      </c>
      <c r="O448" s="42" t="s">
        <v>3370</v>
      </c>
      <c r="P448" s="42"/>
      <c r="R448" s="41"/>
      <c r="S448" s="41"/>
      <c r="T448" s="41"/>
    </row>
    <row r="449" spans="1:20" hidden="1" x14ac:dyDescent="0.25">
      <c r="A449" s="58" t="str">
        <f>IF(ISNUMBER(FIND("TWIS",E449)),VLOOKUP(SUBSTITUTE(E449,"TWIS","IWIS"),[1]CIFX_ECSG清單!A:B,2,0),IF(AND(ISNUMBER(FIND("T",LEFT(E449,2))),IF(LEN(E449)-LEN(SUBSTITUTE(E449,"T",""))&gt;1,FALSE,TRUE)),VLOOKUP(SUBSTITUTE(E449,"T",""),[1]CIFX_ECSG清單!A:B,2,0),VLOOKUP(E449,[1]CIFX_ECSG清單!A:B,2,0)))</f>
        <v>待下架</v>
      </c>
      <c r="B449" s="58" t="str">
        <f>_xlfn.IFNA(_xlfn.IFNA(VLOOKUP(E449,[1]PGMTRX!B:J,9,0),VLOOKUP(E449,[2]新服務功能!H:I,2,0)),VLOOKUP(E449,[1]CIFX_ECSG清單!A:B,2,0))</f>
        <v>客服系統(PeopleSof)</v>
      </c>
      <c r="C449" s="58" t="str">
        <f>IF(_xlfn.IFNA(VLOOKUP(E449,[1]新服務功能!H:H,1,0),"舊服務")&lt;&gt;"舊服務","新服務","舊服務")</f>
        <v>舊服務</v>
      </c>
      <c r="D449" s="58" t="s">
        <v>2371</v>
      </c>
      <c r="E449" s="41" t="s">
        <v>3371</v>
      </c>
      <c r="F449" s="41" t="s">
        <v>3365</v>
      </c>
      <c r="G449" s="41" t="s">
        <v>3372</v>
      </c>
      <c r="H449" s="59">
        <v>2</v>
      </c>
      <c r="I449" s="62" t="s">
        <v>2579</v>
      </c>
      <c r="J449" s="61" t="s">
        <v>630</v>
      </c>
      <c r="K449" s="60" t="s">
        <v>3356</v>
      </c>
      <c r="L449" s="41" t="s">
        <v>3373</v>
      </c>
      <c r="M449" s="41">
        <v>10</v>
      </c>
      <c r="N449" s="42" t="s">
        <v>747</v>
      </c>
      <c r="O449" s="41" t="s">
        <v>123</v>
      </c>
      <c r="R449" s="41"/>
      <c r="S449" s="41" t="s">
        <v>274</v>
      </c>
      <c r="T449" s="41"/>
    </row>
    <row r="450" spans="1:20" hidden="1" x14ac:dyDescent="0.25">
      <c r="A450" s="58" t="str">
        <f>IF(ISNUMBER(FIND("TWIS",E450)),VLOOKUP(SUBSTITUTE(E450,"TWIS","IWIS"),[1]CIFX_ECSG清單!A:B,2,0),IF(AND(ISNUMBER(FIND("T",LEFT(E450,2))),IF(LEN(E450)-LEN(SUBSTITUTE(E450,"T",""))&gt;1,FALSE,TRUE)),VLOOKUP(SUBSTITUTE(E450,"T",""),[1]CIFX_ECSG清單!A:B,2,0),VLOOKUP(E450,[1]CIFX_ECSG清單!A:B,2,0)))</f>
        <v>待下架</v>
      </c>
      <c r="B450" s="58" t="str">
        <f>_xlfn.IFNA(_xlfn.IFNA(VLOOKUP(E450,[1]PGMTRX!B:J,9,0),VLOOKUP(E450,[2]新服務功能!H:I,2,0)),VLOOKUP(E450,[1]CIFX_ECSG清單!A:B,2,0))</f>
        <v>客服系統(PeopleSof)</v>
      </c>
      <c r="C450" s="58" t="str">
        <f>IF(_xlfn.IFNA(VLOOKUP(E450,[1]新服務功能!H:H,1,0),"舊服務")&lt;&gt;"舊服務","新服務","舊服務")</f>
        <v>舊服務</v>
      </c>
      <c r="D450" s="58" t="s">
        <v>3132</v>
      </c>
      <c r="E450" s="41" t="s">
        <v>3374</v>
      </c>
      <c r="F450" s="41" t="s">
        <v>3365</v>
      </c>
      <c r="G450" s="41" t="s">
        <v>3375</v>
      </c>
      <c r="H450" s="59">
        <v>3</v>
      </c>
      <c r="I450" s="62" t="s">
        <v>3095</v>
      </c>
      <c r="J450" s="41" t="s">
        <v>3376</v>
      </c>
      <c r="K450" s="41" t="s">
        <v>3377</v>
      </c>
      <c r="L450" s="41" t="s">
        <v>3378</v>
      </c>
      <c r="M450" s="41">
        <v>4</v>
      </c>
      <c r="N450" s="42" t="s">
        <v>3379</v>
      </c>
      <c r="O450" s="42" t="s">
        <v>2343</v>
      </c>
      <c r="P450" s="42"/>
      <c r="R450" s="41" t="s">
        <v>3165</v>
      </c>
      <c r="S450" s="41"/>
      <c r="T450" s="41"/>
    </row>
    <row r="451" spans="1:20" hidden="1" x14ac:dyDescent="0.25">
      <c r="A451" s="58" t="str">
        <f>IF(ISNUMBER(FIND("TWIS",E451)),VLOOKUP(SUBSTITUTE(E451,"TWIS","IWIS"),[1]CIFX_ECSG清單!A:B,2,0),IF(AND(ISNUMBER(FIND("T",LEFT(E451,2))),IF(LEN(E451)-LEN(SUBSTITUTE(E451,"T",""))&gt;1,FALSE,TRUE)),VLOOKUP(SUBSTITUTE(E451,"T",""),[1]CIFX_ECSG清單!A:B,2,0),VLOOKUP(E451,[1]CIFX_ECSG清單!A:B,2,0)))</f>
        <v>待下架</v>
      </c>
      <c r="B451" s="58" t="str">
        <f>_xlfn.IFNA(_xlfn.IFNA(VLOOKUP(E451,[1]PGMTRX!B:J,9,0),VLOOKUP(E451,[2]新服務功能!H:I,2,0)),VLOOKUP(E451,[1]CIFX_ECSG清單!A:B,2,0))</f>
        <v>客服系統(PeopleSof)</v>
      </c>
      <c r="C451" s="58" t="str">
        <f>IF(_xlfn.IFNA(VLOOKUP(E451,[1]新服務功能!H:H,1,0),"舊服務")&lt;&gt;"舊服務","新服務","舊服務")</f>
        <v>舊服務</v>
      </c>
      <c r="D451" s="58" t="s">
        <v>2371</v>
      </c>
      <c r="E451" s="41" t="s">
        <v>3371</v>
      </c>
      <c r="F451" s="41" t="s">
        <v>3365</v>
      </c>
      <c r="G451" s="41" t="s">
        <v>3380</v>
      </c>
      <c r="H451" s="59">
        <v>1</v>
      </c>
      <c r="I451" s="62" t="s">
        <v>2370</v>
      </c>
      <c r="J451" s="41" t="s">
        <v>3381</v>
      </c>
      <c r="K451" s="41" t="s">
        <v>2606</v>
      </c>
      <c r="L451" s="41" t="s">
        <v>3382</v>
      </c>
      <c r="M451" s="41">
        <v>13</v>
      </c>
      <c r="N451" s="42" t="s">
        <v>2979</v>
      </c>
      <c r="O451" s="42" t="s">
        <v>2765</v>
      </c>
      <c r="P451" s="42"/>
      <c r="R451" s="41"/>
      <c r="S451" s="41"/>
      <c r="T451" s="41"/>
    </row>
    <row r="452" spans="1:20" hidden="1" x14ac:dyDescent="0.25">
      <c r="A452" s="58" t="str">
        <f>IF(ISNUMBER(FIND("TWIS",E452)),VLOOKUP(SUBSTITUTE(E452,"TWIS","IWIS"),[1]CIFX_ECSG清單!A:B,2,0),IF(AND(ISNUMBER(FIND("T",LEFT(E452,2))),IF(LEN(E452)-LEN(SUBSTITUTE(E452,"T",""))&gt;1,FALSE,TRUE)),VLOOKUP(SUBSTITUTE(E452,"T",""),[1]CIFX_ECSG清單!A:B,2,0),VLOOKUP(E452,[1]CIFX_ECSG清單!A:B,2,0)))</f>
        <v>待下架</v>
      </c>
      <c r="B452" s="58" t="str">
        <f>_xlfn.IFNA(_xlfn.IFNA(VLOOKUP(E452,[1]PGMTRX!B:J,9,0),VLOOKUP(E452,[2]新服務功能!H:I,2,0)),VLOOKUP(E452,[1]CIFX_ECSG清單!A:B,2,0))</f>
        <v>客服系統(PeopleSof)</v>
      </c>
      <c r="C452" s="58" t="str">
        <f>IF(_xlfn.IFNA(VLOOKUP(E452,[1]新服務功能!H:H,1,0),"舊服務")&lt;&gt;"舊服務","新服務","舊服務")</f>
        <v>舊服務</v>
      </c>
      <c r="D452" s="58" t="s">
        <v>3132</v>
      </c>
      <c r="E452" s="41" t="s">
        <v>3364</v>
      </c>
      <c r="F452" s="41" t="s">
        <v>3365</v>
      </c>
      <c r="G452" s="41" t="s">
        <v>3380</v>
      </c>
      <c r="H452" s="59">
        <v>2</v>
      </c>
      <c r="I452" s="62" t="s">
        <v>2370</v>
      </c>
      <c r="J452" s="61" t="s">
        <v>630</v>
      </c>
      <c r="K452" s="60" t="s">
        <v>2497</v>
      </c>
      <c r="L452" s="41" t="s">
        <v>3383</v>
      </c>
      <c r="M452" s="41">
        <v>10</v>
      </c>
      <c r="N452" s="42" t="s">
        <v>2375</v>
      </c>
      <c r="O452" s="41" t="s">
        <v>123</v>
      </c>
      <c r="R452" s="41"/>
      <c r="S452" s="41" t="s">
        <v>274</v>
      </c>
      <c r="T452" s="41"/>
    </row>
    <row r="453" spans="1:20" hidden="1" x14ac:dyDescent="0.25">
      <c r="A453" s="58" t="str">
        <f>IF(ISNUMBER(FIND("TWIS",E453)),VLOOKUP(SUBSTITUTE(E453,"TWIS","IWIS"),[1]CIFX_ECSG清單!A:B,2,0),IF(AND(ISNUMBER(FIND("T",LEFT(E453,2))),IF(LEN(E453)-LEN(SUBSTITUTE(E453,"T",""))&gt;1,FALSE,TRUE)),VLOOKUP(SUBSTITUTE(E453,"T",""),[1]CIFX_ECSG清單!A:B,2,0),VLOOKUP(E453,[1]CIFX_ECSG清單!A:B,2,0)))</f>
        <v>待下架</v>
      </c>
      <c r="B453" s="58" t="str">
        <f>_xlfn.IFNA(_xlfn.IFNA(VLOOKUP(E453,[1]PGMTRX!B:J,9,0),VLOOKUP(E453,[2]新服務功能!H:I,2,0)),VLOOKUP(E453,[1]CIFX_ECSG清單!A:B,2,0))</f>
        <v>客服系統(PeopleSof)</v>
      </c>
      <c r="C453" s="58" t="str">
        <f>IF(_xlfn.IFNA(VLOOKUP(E453,[1]新服務功能!H:H,1,0),"舊服務")&lt;&gt;"舊服務","新服務","舊服務")</f>
        <v>舊服務</v>
      </c>
      <c r="D453" s="58" t="s">
        <v>2371</v>
      </c>
      <c r="E453" s="41" t="s">
        <v>3364</v>
      </c>
      <c r="F453" s="41" t="s">
        <v>3365</v>
      </c>
      <c r="G453" s="41" t="s">
        <v>3384</v>
      </c>
      <c r="H453" s="59">
        <v>3</v>
      </c>
      <c r="I453" s="62" t="s">
        <v>2370</v>
      </c>
      <c r="J453" s="61" t="s">
        <v>3385</v>
      </c>
      <c r="K453" s="76" t="s">
        <v>3386</v>
      </c>
      <c r="L453" s="41" t="s">
        <v>3387</v>
      </c>
      <c r="M453" s="41">
        <v>1</v>
      </c>
      <c r="N453" s="42" t="s">
        <v>2375</v>
      </c>
      <c r="O453" s="42" t="s">
        <v>1944</v>
      </c>
      <c r="P453" s="42"/>
      <c r="R453" s="41"/>
      <c r="S453" s="41"/>
      <c r="T453" s="41"/>
    </row>
    <row r="454" spans="1:20" hidden="1" x14ac:dyDescent="0.25">
      <c r="A454" s="58" t="str">
        <f>IF(ISNUMBER(FIND("TWIS",E454)),VLOOKUP(SUBSTITUTE(E454,"TWIS","IWIS"),[1]CIFX_ECSG清單!A:B,2,0),IF(AND(ISNUMBER(FIND("T",LEFT(E454,2))),IF(LEN(E454)-LEN(SUBSTITUTE(E454,"T",""))&gt;1,FALSE,TRUE)),VLOOKUP(SUBSTITUTE(E454,"T",""),[1]CIFX_ECSG清單!A:B,2,0),VLOOKUP(E454,[1]CIFX_ECSG清單!A:B,2,0)))</f>
        <v>待下架</v>
      </c>
      <c r="B454" s="58" t="str">
        <f>_xlfn.IFNA(_xlfn.IFNA(VLOOKUP(E454,[1]PGMTRX!B:J,9,0),VLOOKUP(E454,[2]新服務功能!H:I,2,0)),VLOOKUP(E454,[1]CIFX_ECSG清單!A:B,2,0))</f>
        <v>客服系統(PeopleSof)</v>
      </c>
      <c r="C454" s="58" t="str">
        <f>IF(_xlfn.IFNA(VLOOKUP(E454,[1]新服務功能!H:H,1,0),"舊服務")&lt;&gt;"舊服務","新服務","舊服務")</f>
        <v>舊服務</v>
      </c>
      <c r="D454" s="58" t="s">
        <v>3032</v>
      </c>
      <c r="E454" s="41" t="s">
        <v>3364</v>
      </c>
      <c r="F454" s="41" t="s">
        <v>3365</v>
      </c>
      <c r="G454" s="41" t="s">
        <v>3384</v>
      </c>
      <c r="H454" s="59">
        <v>4</v>
      </c>
      <c r="I454" s="62" t="s">
        <v>2370</v>
      </c>
      <c r="J454" s="61" t="s">
        <v>436</v>
      </c>
      <c r="K454" s="66" t="s">
        <v>353</v>
      </c>
      <c r="L454" s="41" t="s">
        <v>3388</v>
      </c>
      <c r="M454" s="41">
        <v>8</v>
      </c>
      <c r="N454" s="42" t="s">
        <v>2375</v>
      </c>
      <c r="O454" s="42" t="s">
        <v>49</v>
      </c>
      <c r="P454" s="42"/>
      <c r="R454" s="41"/>
      <c r="S454" s="41" t="s">
        <v>356</v>
      </c>
      <c r="T454" s="41"/>
    </row>
    <row r="455" spans="1:20" hidden="1" x14ac:dyDescent="0.25">
      <c r="A455" s="58" t="str">
        <f>IF(ISNUMBER(FIND("TWIS",E455)),VLOOKUP(SUBSTITUTE(E455,"TWIS","IWIS"),[1]CIFX_ECSG清單!A:B,2,0),IF(AND(ISNUMBER(FIND("T",LEFT(E455,2))),IF(LEN(E455)-LEN(SUBSTITUTE(E455,"T",""))&gt;1,FALSE,TRUE)),VLOOKUP(SUBSTITUTE(E455,"T",""),[1]CIFX_ECSG清單!A:B,2,0),VLOOKUP(E455,[1]CIFX_ECSG清單!A:B,2,0)))</f>
        <v>待下架</v>
      </c>
      <c r="B455" s="58" t="str">
        <f>_xlfn.IFNA(_xlfn.IFNA(VLOOKUP(E455,[1]PGMTRX!B:J,9,0),VLOOKUP(E455,[2]新服務功能!H:I,2,0)),VLOOKUP(E455,[1]CIFX_ECSG清單!A:B,2,0))</f>
        <v>客服系統(PeopleSof)</v>
      </c>
      <c r="C455" s="58" t="str">
        <f>IF(_xlfn.IFNA(VLOOKUP(E455,[1]新服務功能!H:H,1,0),"舊服務")&lt;&gt;"舊服務","新服務","舊服務")</f>
        <v>舊服務</v>
      </c>
      <c r="D455" s="58" t="s">
        <v>3132</v>
      </c>
      <c r="E455" s="41" t="s">
        <v>3364</v>
      </c>
      <c r="F455" s="41" t="s">
        <v>3365</v>
      </c>
      <c r="G455" s="41" t="s">
        <v>3380</v>
      </c>
      <c r="H455" s="59">
        <v>5</v>
      </c>
      <c r="I455" s="62" t="s">
        <v>2370</v>
      </c>
      <c r="J455" s="61" t="s">
        <v>382</v>
      </c>
      <c r="K455" s="42" t="s">
        <v>2396</v>
      </c>
      <c r="L455" s="41" t="s">
        <v>3389</v>
      </c>
      <c r="M455" s="41">
        <v>80</v>
      </c>
      <c r="N455" s="42" t="s">
        <v>2375</v>
      </c>
      <c r="O455" s="42" t="s">
        <v>47</v>
      </c>
      <c r="P455" s="42"/>
      <c r="R455" s="41"/>
      <c r="S455" s="41" t="s">
        <v>361</v>
      </c>
      <c r="T455" s="41"/>
    </row>
    <row r="456" spans="1:20" hidden="1" x14ac:dyDescent="0.25">
      <c r="A456" s="58" t="str">
        <f>IF(ISNUMBER(FIND("TWIS",E456)),VLOOKUP(SUBSTITUTE(E456,"TWIS","IWIS"),[1]CIFX_ECSG清單!A:B,2,0),IF(AND(ISNUMBER(FIND("T",LEFT(E456,2))),IF(LEN(E456)-LEN(SUBSTITUTE(E456,"T",""))&gt;1,FALSE,TRUE)),VLOOKUP(SUBSTITUTE(E456,"T",""),[1]CIFX_ECSG清單!A:B,2,0),VLOOKUP(E456,[1]CIFX_ECSG清單!A:B,2,0)))</f>
        <v>待下架</v>
      </c>
      <c r="B456" s="58" t="str">
        <f>_xlfn.IFNA(_xlfn.IFNA(VLOOKUP(E456,[1]PGMTRX!B:J,9,0),VLOOKUP(E456,[2]新服務功能!H:I,2,0)),VLOOKUP(E456,[1]CIFX_ECSG清單!A:B,2,0))</f>
        <v>客服系統(PeopleSof)</v>
      </c>
      <c r="C456" s="58" t="str">
        <f>IF(_xlfn.IFNA(VLOOKUP(E456,[1]新服務功能!H:H,1,0),"舊服務")&lt;&gt;"舊服務","新服務","舊服務")</f>
        <v>舊服務</v>
      </c>
      <c r="D456" s="58" t="s">
        <v>2371</v>
      </c>
      <c r="E456" s="41" t="s">
        <v>3390</v>
      </c>
      <c r="F456" s="41" t="s">
        <v>3365</v>
      </c>
      <c r="G456" s="41" t="s">
        <v>3380</v>
      </c>
      <c r="H456" s="59">
        <v>6</v>
      </c>
      <c r="I456" s="62" t="s">
        <v>2370</v>
      </c>
      <c r="J456" s="61" t="s">
        <v>669</v>
      </c>
      <c r="K456" s="42" t="s">
        <v>2434</v>
      </c>
      <c r="L456" s="41" t="s">
        <v>3391</v>
      </c>
      <c r="M456" s="41">
        <v>1</v>
      </c>
      <c r="N456" s="42" t="s">
        <v>3392</v>
      </c>
      <c r="O456" s="42" t="s">
        <v>45</v>
      </c>
      <c r="P456" s="42"/>
      <c r="R456" s="41"/>
      <c r="S456" s="41" t="s">
        <v>3393</v>
      </c>
      <c r="T456" s="41"/>
    </row>
    <row r="457" spans="1:20" hidden="1" x14ac:dyDescent="0.25">
      <c r="A457" s="58" t="str">
        <f>IF(ISNUMBER(FIND("TWIS",E457)),VLOOKUP(SUBSTITUTE(E457,"TWIS","IWIS"),[1]CIFX_ECSG清單!A:B,2,0),IF(AND(ISNUMBER(FIND("T",LEFT(E457,2))),IF(LEN(E457)-LEN(SUBSTITUTE(E457,"T",""))&gt;1,FALSE,TRUE)),VLOOKUP(SUBSTITUTE(E457,"T",""),[1]CIFX_ECSG清單!A:B,2,0),VLOOKUP(E457,[1]CIFX_ECSG清單!A:B,2,0)))</f>
        <v>待下架</v>
      </c>
      <c r="B457" s="58" t="str">
        <f>_xlfn.IFNA(_xlfn.IFNA(VLOOKUP(E457,[1]PGMTRX!B:J,9,0),VLOOKUP(E457,[2]新服務功能!H:I,2,0)),VLOOKUP(E457,[1]CIFX_ECSG清單!A:B,2,0))</f>
        <v>客服系統(PeopleSof)</v>
      </c>
      <c r="C457" s="58" t="str">
        <f>IF(_xlfn.IFNA(VLOOKUP(E457,[1]新服務功能!H:H,1,0),"舊服務")&lt;&gt;"舊服務","新服務","舊服務")</f>
        <v>舊服務</v>
      </c>
      <c r="D457" s="58" t="s">
        <v>2371</v>
      </c>
      <c r="E457" s="41" t="s">
        <v>3364</v>
      </c>
      <c r="F457" s="41" t="s">
        <v>3365</v>
      </c>
      <c r="G457" s="41" t="s">
        <v>3380</v>
      </c>
      <c r="H457" s="59">
        <v>7</v>
      </c>
      <c r="I457" s="62" t="s">
        <v>2975</v>
      </c>
      <c r="J457" s="61" t="s">
        <v>3394</v>
      </c>
      <c r="K457" s="42" t="s">
        <v>993</v>
      </c>
      <c r="L457" s="41" t="s">
        <v>3395</v>
      </c>
      <c r="M457" s="41">
        <v>1</v>
      </c>
      <c r="N457" s="42" t="s">
        <v>3396</v>
      </c>
      <c r="O457" s="42" t="s">
        <v>131</v>
      </c>
      <c r="P457" s="42"/>
      <c r="R457" s="41"/>
      <c r="S457" s="41" t="s">
        <v>471</v>
      </c>
      <c r="T457" s="41"/>
    </row>
    <row r="458" spans="1:20" hidden="1" x14ac:dyDescent="0.25">
      <c r="A458" s="58" t="str">
        <f>IF(ISNUMBER(FIND("TWIS",E458)),VLOOKUP(SUBSTITUTE(E458,"TWIS","IWIS"),[1]CIFX_ECSG清單!A:B,2,0),IF(AND(ISNUMBER(FIND("T",LEFT(E458,2))),IF(LEN(E458)-LEN(SUBSTITUTE(E458,"T",""))&gt;1,FALSE,TRUE)),VLOOKUP(SUBSTITUTE(E458,"T",""),[1]CIFX_ECSG清單!A:B,2,0),VLOOKUP(E458,[1]CIFX_ECSG清單!A:B,2,0)))</f>
        <v>待下架</v>
      </c>
      <c r="B458" s="58" t="str">
        <f>_xlfn.IFNA(_xlfn.IFNA(VLOOKUP(E458,[1]PGMTRX!B:J,9,0),VLOOKUP(E458,[2]新服務功能!H:I,2,0)),VLOOKUP(E458,[1]CIFX_ECSG清單!A:B,2,0))</f>
        <v>客服系統(PeopleSof)</v>
      </c>
      <c r="C458" s="58" t="str">
        <f>IF(_xlfn.IFNA(VLOOKUP(E458,[1]新服務功能!H:H,1,0),"舊服務")&lt;&gt;"舊服務","新服務","舊服務")</f>
        <v>舊服務</v>
      </c>
      <c r="D458" s="58" t="s">
        <v>2966</v>
      </c>
      <c r="E458" s="42" t="s">
        <v>3374</v>
      </c>
      <c r="F458" s="42" t="s">
        <v>3365</v>
      </c>
      <c r="G458" s="42" t="s">
        <v>3397</v>
      </c>
      <c r="H458" s="59">
        <v>8</v>
      </c>
      <c r="I458" s="59" t="s">
        <v>2975</v>
      </c>
      <c r="J458" s="60" t="s">
        <v>3398</v>
      </c>
      <c r="K458" s="77" t="s">
        <v>3399</v>
      </c>
      <c r="L458" s="42" t="s">
        <v>3400</v>
      </c>
      <c r="M458" s="42">
        <v>1</v>
      </c>
      <c r="N458" s="42" t="s">
        <v>2375</v>
      </c>
      <c r="O458" s="45" t="s">
        <v>3401</v>
      </c>
      <c r="P458" s="45"/>
      <c r="Q458" s="41" t="s">
        <v>900</v>
      </c>
      <c r="R458" s="42"/>
      <c r="S458" s="63" t="s">
        <v>484</v>
      </c>
      <c r="T458" s="41"/>
    </row>
    <row r="459" spans="1:20" hidden="1" x14ac:dyDescent="0.25">
      <c r="A459" s="58" t="str">
        <f>IF(ISNUMBER(FIND("TWIS",E459)),VLOOKUP(SUBSTITUTE(E459,"TWIS","IWIS"),[1]CIFX_ECSG清單!A:B,2,0),IF(AND(ISNUMBER(FIND("T",LEFT(E459,2))),IF(LEN(E459)-LEN(SUBSTITUTE(E459,"T",""))&gt;1,FALSE,TRUE)),VLOOKUP(SUBSTITUTE(E459,"T",""),[1]CIFX_ECSG清單!A:B,2,0),VLOOKUP(E459,[1]CIFX_ECSG清單!A:B,2,0)))</f>
        <v>待下架</v>
      </c>
      <c r="B459" s="58" t="str">
        <f>_xlfn.IFNA(_xlfn.IFNA(VLOOKUP(E459,[1]PGMTRX!B:J,9,0),VLOOKUP(E459,[2]新服務功能!H:I,2,0)),VLOOKUP(E459,[1]CIFX_ECSG清單!A:B,2,0))</f>
        <v>客服系統(PeopleSof)</v>
      </c>
      <c r="C459" s="58" t="str">
        <f>IF(_xlfn.IFNA(VLOOKUP(E459,[1]新服務功能!H:H,1,0),"舊服務")&lt;&gt;"舊服務","新服務","舊服務")</f>
        <v>舊服務</v>
      </c>
      <c r="D459" s="58" t="s">
        <v>3007</v>
      </c>
      <c r="E459" s="41" t="s">
        <v>3371</v>
      </c>
      <c r="F459" s="41" t="s">
        <v>3365</v>
      </c>
      <c r="G459" s="41" t="s">
        <v>3384</v>
      </c>
      <c r="H459" s="59">
        <v>9</v>
      </c>
      <c r="I459" s="62" t="s">
        <v>2370</v>
      </c>
      <c r="J459" s="61" t="s">
        <v>489</v>
      </c>
      <c r="K459" s="61" t="s">
        <v>3139</v>
      </c>
      <c r="L459" s="41" t="s">
        <v>3402</v>
      </c>
      <c r="M459" s="41">
        <v>22</v>
      </c>
      <c r="N459" s="41" t="s">
        <v>3396</v>
      </c>
      <c r="O459" s="41" t="s">
        <v>73</v>
      </c>
      <c r="R459" s="41"/>
      <c r="S459" s="41" t="s">
        <v>492</v>
      </c>
      <c r="T459" s="41"/>
    </row>
    <row r="460" spans="1:20" hidden="1" x14ac:dyDescent="0.25">
      <c r="A460" s="58" t="str">
        <f>IF(ISNUMBER(FIND("TWIS",E460)),VLOOKUP(SUBSTITUTE(E460,"TWIS","IWIS"),[1]CIFX_ECSG清單!A:B,2,0),IF(AND(ISNUMBER(FIND("T",LEFT(E460,2))),IF(LEN(E460)-LEN(SUBSTITUTE(E460,"T",""))&gt;1,FALSE,TRUE)),VLOOKUP(SUBSTITUTE(E460,"T",""),[1]CIFX_ECSG清單!A:B,2,0),VLOOKUP(E460,[1]CIFX_ECSG清單!A:B,2,0)))</f>
        <v>待下架</v>
      </c>
      <c r="B460" s="58" t="str">
        <f>_xlfn.IFNA(_xlfn.IFNA(VLOOKUP(E460,[1]PGMTRX!B:J,9,0),VLOOKUP(E460,[2]新服務功能!H:I,2,0)),VLOOKUP(E460,[1]CIFX_ECSG清單!A:B,2,0))</f>
        <v>客服系統(PeopleSof)</v>
      </c>
      <c r="C460" s="58" t="str">
        <f>IF(_xlfn.IFNA(VLOOKUP(E460,[1]新服務功能!H:H,1,0),"舊服務")&lt;&gt;"舊服務","新服務","舊服務")</f>
        <v>舊服務</v>
      </c>
      <c r="D460" s="58" t="s">
        <v>2371</v>
      </c>
      <c r="E460" s="41" t="s">
        <v>3364</v>
      </c>
      <c r="F460" s="41" t="s">
        <v>3365</v>
      </c>
      <c r="G460" s="41" t="s">
        <v>3380</v>
      </c>
      <c r="H460" s="59">
        <v>10</v>
      </c>
      <c r="I460" s="62" t="s">
        <v>2971</v>
      </c>
      <c r="J460" s="61" t="s">
        <v>534</v>
      </c>
      <c r="K460" s="61" t="s">
        <v>2513</v>
      </c>
      <c r="L460" s="41" t="s">
        <v>3403</v>
      </c>
      <c r="M460" s="41">
        <v>80</v>
      </c>
      <c r="N460" s="41" t="s">
        <v>272</v>
      </c>
      <c r="O460" s="41" t="s">
        <v>533</v>
      </c>
      <c r="R460" s="41"/>
      <c r="S460" s="41" t="s">
        <v>537</v>
      </c>
      <c r="T460" s="41"/>
    </row>
    <row r="461" spans="1:20" hidden="1" x14ac:dyDescent="0.25">
      <c r="A461" s="58" t="str">
        <f>IF(ISNUMBER(FIND("TWIS",E461)),VLOOKUP(SUBSTITUTE(E461,"TWIS","IWIS"),[1]CIFX_ECSG清單!A:B,2,0),IF(AND(ISNUMBER(FIND("T",LEFT(E461,2))),IF(LEN(E461)-LEN(SUBSTITUTE(E461,"T",""))&gt;1,FALSE,TRUE)),VLOOKUP(SUBSTITUTE(E461,"T",""),[1]CIFX_ECSG清單!A:B,2,0),VLOOKUP(E461,[1]CIFX_ECSG清單!A:B,2,0)))</f>
        <v>待下架</v>
      </c>
      <c r="B461" s="58" t="str">
        <f>_xlfn.IFNA(_xlfn.IFNA(VLOOKUP(E461,[1]PGMTRX!B:J,9,0),VLOOKUP(E461,[2]新服務功能!H:I,2,0)),VLOOKUP(E461,[1]CIFX_ECSG清單!A:B,2,0))</f>
        <v>客服系統(PeopleSof)</v>
      </c>
      <c r="C461" s="58" t="str">
        <f>IF(_xlfn.IFNA(VLOOKUP(E461,[1]新服務功能!H:H,1,0),"舊服務")&lt;&gt;"舊服務","新服務","舊服務")</f>
        <v>舊服務</v>
      </c>
      <c r="D461" s="58" t="s">
        <v>2371</v>
      </c>
      <c r="E461" s="41" t="s">
        <v>3364</v>
      </c>
      <c r="F461" s="41" t="s">
        <v>3365</v>
      </c>
      <c r="G461" s="41" t="s">
        <v>3380</v>
      </c>
      <c r="H461" s="59">
        <v>11</v>
      </c>
      <c r="I461" s="62" t="s">
        <v>2975</v>
      </c>
      <c r="J461" s="61" t="s">
        <v>508</v>
      </c>
      <c r="K461" s="61" t="s">
        <v>508</v>
      </c>
      <c r="L461" s="41" t="s">
        <v>3404</v>
      </c>
      <c r="M461" s="41">
        <v>11</v>
      </c>
      <c r="N461" s="41" t="s">
        <v>272</v>
      </c>
      <c r="O461" s="41" t="s">
        <v>51</v>
      </c>
      <c r="R461" s="41"/>
      <c r="S461" s="41" t="s">
        <v>511</v>
      </c>
      <c r="T461" s="41"/>
    </row>
    <row r="462" spans="1:20" hidden="1" x14ac:dyDescent="0.25">
      <c r="A462" s="58" t="str">
        <f>IF(ISNUMBER(FIND("TWIS",E462)),VLOOKUP(SUBSTITUTE(E462,"TWIS","IWIS"),[1]CIFX_ECSG清單!A:B,2,0),IF(AND(ISNUMBER(FIND("T",LEFT(E462,2))),IF(LEN(E462)-LEN(SUBSTITUTE(E462,"T",""))&gt;1,FALSE,TRUE)),VLOOKUP(SUBSTITUTE(E462,"T",""),[1]CIFX_ECSG清單!A:B,2,0),VLOOKUP(E462,[1]CIFX_ECSG清單!A:B,2,0)))</f>
        <v>待下架</v>
      </c>
      <c r="B462" s="58" t="str">
        <f>_xlfn.IFNA(_xlfn.IFNA(VLOOKUP(E462,[1]PGMTRX!B:J,9,0),VLOOKUP(E462,[2]新服務功能!H:I,2,0)),VLOOKUP(E462,[1]CIFX_ECSG清單!A:B,2,0))</f>
        <v>客服系統(PeopleSof)</v>
      </c>
      <c r="C462" s="58" t="str">
        <f>IF(_xlfn.IFNA(VLOOKUP(E462,[1]新服務功能!H:H,1,0),"舊服務")&lt;&gt;"舊服務","新服務","舊服務")</f>
        <v>舊服務</v>
      </c>
      <c r="D462" s="58" t="s">
        <v>2371</v>
      </c>
      <c r="E462" s="41" t="s">
        <v>3364</v>
      </c>
      <c r="F462" s="41" t="s">
        <v>3365</v>
      </c>
      <c r="G462" s="41" t="s">
        <v>3380</v>
      </c>
      <c r="H462" s="59">
        <v>12</v>
      </c>
      <c r="I462" s="62" t="s">
        <v>2370</v>
      </c>
      <c r="J462" s="61" t="s">
        <v>543</v>
      </c>
      <c r="K462" s="61" t="s">
        <v>2514</v>
      </c>
      <c r="L462" s="41" t="s">
        <v>3405</v>
      </c>
      <c r="M462" s="41">
        <v>80</v>
      </c>
      <c r="N462" s="42" t="s">
        <v>2375</v>
      </c>
      <c r="O462" s="42" t="s">
        <v>542</v>
      </c>
      <c r="P462" s="42"/>
      <c r="R462" s="41"/>
      <c r="S462" s="41" t="s">
        <v>546</v>
      </c>
      <c r="T462" s="41"/>
    </row>
    <row r="463" spans="1:20" hidden="1" x14ac:dyDescent="0.25">
      <c r="A463" s="58" t="str">
        <f>IF(ISNUMBER(FIND("TWIS",E463)),VLOOKUP(SUBSTITUTE(E463,"TWIS","IWIS"),[1]CIFX_ECSG清單!A:B,2,0),IF(AND(ISNUMBER(FIND("T",LEFT(E463,2))),IF(LEN(E463)-LEN(SUBSTITUTE(E463,"T",""))&gt;1,FALSE,TRUE)),VLOOKUP(SUBSTITUTE(E463,"T",""),[1]CIFX_ECSG清單!A:B,2,0),VLOOKUP(E463,[1]CIFX_ECSG清單!A:B,2,0)))</f>
        <v>待下架</v>
      </c>
      <c r="B463" s="58" t="str">
        <f>_xlfn.IFNA(_xlfn.IFNA(VLOOKUP(E463,[1]PGMTRX!B:J,9,0),VLOOKUP(E463,[2]新服務功能!H:I,2,0)),VLOOKUP(E463,[1]CIFX_ECSG清單!A:B,2,0))</f>
        <v>客服系統(PeopleSof)</v>
      </c>
      <c r="C463" s="58" t="str">
        <f>IF(_xlfn.IFNA(VLOOKUP(E463,[1]新服務功能!H:H,1,0),"舊服務")&lt;&gt;"舊服務","新服務","舊服務")</f>
        <v>舊服務</v>
      </c>
      <c r="D463" s="58" t="s">
        <v>2371</v>
      </c>
      <c r="E463" s="41" t="s">
        <v>3364</v>
      </c>
      <c r="F463" s="41" t="s">
        <v>3365</v>
      </c>
      <c r="G463" s="41" t="s">
        <v>3380</v>
      </c>
      <c r="H463" s="59">
        <v>13</v>
      </c>
      <c r="I463" s="62" t="s">
        <v>2370</v>
      </c>
      <c r="J463" s="61" t="s">
        <v>512</v>
      </c>
      <c r="K463" s="61" t="s">
        <v>512</v>
      </c>
      <c r="L463" s="41" t="s">
        <v>3406</v>
      </c>
      <c r="M463" s="41">
        <v>11</v>
      </c>
      <c r="N463" s="42" t="s">
        <v>2959</v>
      </c>
      <c r="O463" s="42" t="s">
        <v>53</v>
      </c>
      <c r="P463" s="42"/>
      <c r="R463" s="41"/>
      <c r="S463" s="41" t="s">
        <v>514</v>
      </c>
      <c r="T463" s="41"/>
    </row>
    <row r="464" spans="1:20" hidden="1" x14ac:dyDescent="0.25">
      <c r="A464" s="58" t="str">
        <f>IF(ISNUMBER(FIND("TWIS",E464)),VLOOKUP(SUBSTITUTE(E464,"TWIS","IWIS"),[1]CIFX_ECSG清單!A:B,2,0),IF(AND(ISNUMBER(FIND("T",LEFT(E464,2))),IF(LEN(E464)-LEN(SUBSTITUTE(E464,"T",""))&gt;1,FALSE,TRUE)),VLOOKUP(SUBSTITUTE(E464,"T",""),[1]CIFX_ECSG清單!A:B,2,0),VLOOKUP(E464,[1]CIFX_ECSG清單!A:B,2,0)))</f>
        <v>待下架</v>
      </c>
      <c r="B464" s="58" t="str">
        <f>_xlfn.IFNA(_xlfn.IFNA(VLOOKUP(E464,[1]PGMTRX!B:J,9,0),VLOOKUP(E464,[2]新服務功能!H:I,2,0)),VLOOKUP(E464,[1]CIFX_ECSG清單!A:B,2,0))</f>
        <v>客服系統(PeopleSof)</v>
      </c>
      <c r="C464" s="58" t="str">
        <f>IF(_xlfn.IFNA(VLOOKUP(E464,[1]新服務功能!H:H,1,0),"舊服務")&lt;&gt;"舊服務","新服務","舊服務")</f>
        <v>舊服務</v>
      </c>
      <c r="D464" s="58" t="s">
        <v>3032</v>
      </c>
      <c r="E464" s="41" t="s">
        <v>3374</v>
      </c>
      <c r="F464" s="41" t="s">
        <v>3365</v>
      </c>
      <c r="G464" s="41" t="s">
        <v>3380</v>
      </c>
      <c r="H464" s="59">
        <v>14</v>
      </c>
      <c r="I464" s="62" t="s">
        <v>2971</v>
      </c>
      <c r="J464" s="61" t="s">
        <v>976</v>
      </c>
      <c r="K464" s="61" t="s">
        <v>976</v>
      </c>
      <c r="L464" s="41" t="s">
        <v>3407</v>
      </c>
      <c r="M464" s="41">
        <v>6</v>
      </c>
      <c r="N464" s="42" t="s">
        <v>2375</v>
      </c>
      <c r="O464" s="42" t="s">
        <v>55</v>
      </c>
      <c r="P464" s="42"/>
      <c r="R464" s="41"/>
      <c r="S464" s="41" t="s">
        <v>518</v>
      </c>
      <c r="T464" s="41"/>
    </row>
    <row r="465" spans="1:20" hidden="1" x14ac:dyDescent="0.25">
      <c r="A465" s="58" t="str">
        <f>IF(ISNUMBER(FIND("TWIS",E465)),VLOOKUP(SUBSTITUTE(E465,"TWIS","IWIS"),[1]CIFX_ECSG清單!A:B,2,0),IF(AND(ISNUMBER(FIND("T",LEFT(E465,2))),IF(LEN(E465)-LEN(SUBSTITUTE(E465,"T",""))&gt;1,FALSE,TRUE)),VLOOKUP(SUBSTITUTE(E465,"T",""),[1]CIFX_ECSG清單!A:B,2,0),VLOOKUP(E465,[1]CIFX_ECSG清單!A:B,2,0)))</f>
        <v>待下架</v>
      </c>
      <c r="B465" s="58" t="str">
        <f>_xlfn.IFNA(_xlfn.IFNA(VLOOKUP(E465,[1]PGMTRX!B:J,9,0),VLOOKUP(E465,[2]新服務功能!H:I,2,0)),VLOOKUP(E465,[1]CIFX_ECSG清單!A:B,2,0))</f>
        <v>客服系統(PeopleSof)</v>
      </c>
      <c r="C465" s="58" t="str">
        <f>IF(_xlfn.IFNA(VLOOKUP(E465,[1]新服務功能!H:H,1,0),"舊服務")&lt;&gt;"舊服務","新服務","舊服務")</f>
        <v>舊服務</v>
      </c>
      <c r="D465" s="58" t="s">
        <v>2371</v>
      </c>
      <c r="E465" s="41" t="s">
        <v>3364</v>
      </c>
      <c r="F465" s="41" t="s">
        <v>3365</v>
      </c>
      <c r="G465" s="41" t="s">
        <v>3380</v>
      </c>
      <c r="H465" s="59">
        <v>15</v>
      </c>
      <c r="I465" s="62" t="s">
        <v>2370</v>
      </c>
      <c r="J465" s="61" t="s">
        <v>3408</v>
      </c>
      <c r="K465" s="43" t="s">
        <v>3409</v>
      </c>
      <c r="L465" s="41" t="s">
        <v>3410</v>
      </c>
      <c r="M465" s="41">
        <v>2</v>
      </c>
      <c r="N465" s="41" t="s">
        <v>2472</v>
      </c>
      <c r="O465" s="41" t="s">
        <v>3411</v>
      </c>
      <c r="R465" s="41"/>
      <c r="S465" s="41"/>
      <c r="T465" s="41"/>
    </row>
    <row r="466" spans="1:20" hidden="1" x14ac:dyDescent="0.25">
      <c r="A466" s="58" t="str">
        <f>IF(ISNUMBER(FIND("TWIS",E466)),VLOOKUP(SUBSTITUTE(E466,"TWIS","IWIS"),[1]CIFX_ECSG清單!A:B,2,0),IF(AND(ISNUMBER(FIND("T",LEFT(E466,2))),IF(LEN(E466)-LEN(SUBSTITUTE(E466,"T",""))&gt;1,FALSE,TRUE)),VLOOKUP(SUBSTITUTE(E466,"T",""),[1]CIFX_ECSG清單!A:B,2,0),VLOOKUP(E466,[1]CIFX_ECSG清單!A:B,2,0)))</f>
        <v>待下架</v>
      </c>
      <c r="B466" s="58" t="str">
        <f>_xlfn.IFNA(_xlfn.IFNA(VLOOKUP(E466,[1]PGMTRX!B:J,9,0),VLOOKUP(E466,[2]新服務功能!H:I,2,0)),VLOOKUP(E466,[1]CIFX_ECSG清單!A:B,2,0))</f>
        <v>客服系統(PeopleSof)</v>
      </c>
      <c r="C466" s="58" t="str">
        <f>IF(_xlfn.IFNA(VLOOKUP(E466,[1]新服務功能!H:H,1,0),"舊服務")&lt;&gt;"舊服務","新服務","舊服務")</f>
        <v>舊服務</v>
      </c>
      <c r="D466" s="58" t="s">
        <v>2371</v>
      </c>
      <c r="E466" s="41" t="s">
        <v>3390</v>
      </c>
      <c r="F466" s="41" t="s">
        <v>3365</v>
      </c>
      <c r="G466" s="41" t="s">
        <v>3380</v>
      </c>
      <c r="H466" s="59">
        <v>16</v>
      </c>
      <c r="I466" s="62" t="s">
        <v>2370</v>
      </c>
      <c r="J466" s="41" t="s">
        <v>3412</v>
      </c>
      <c r="K466" s="41" t="s">
        <v>2606</v>
      </c>
      <c r="L466" s="41" t="s">
        <v>3413</v>
      </c>
      <c r="M466" s="41">
        <v>13</v>
      </c>
      <c r="N466" s="42" t="s">
        <v>2375</v>
      </c>
      <c r="O466" s="42" t="s">
        <v>3414</v>
      </c>
      <c r="P466" s="42"/>
      <c r="R466" s="41"/>
      <c r="S466" s="41"/>
      <c r="T466" s="41"/>
    </row>
    <row r="467" spans="1:20" hidden="1" x14ac:dyDescent="0.25">
      <c r="A467" s="58" t="str">
        <f>IF(ISNUMBER(FIND("TWIS",E467)),VLOOKUP(SUBSTITUTE(E467,"TWIS","IWIS"),[1]CIFX_ECSG清單!A:B,2,0),IF(AND(ISNUMBER(FIND("T",LEFT(E467,2))),IF(LEN(E467)-LEN(SUBSTITUTE(E467,"T",""))&gt;1,FALSE,TRUE)),VLOOKUP(SUBSTITUTE(E467,"T",""),[1]CIFX_ECSG清單!A:B,2,0),VLOOKUP(E467,[1]CIFX_ECSG清單!A:B,2,0)))</f>
        <v>待下架</v>
      </c>
      <c r="B467" s="58" t="str">
        <f>_xlfn.IFNA(_xlfn.IFNA(VLOOKUP(E467,[1]PGMTRX!B:J,9,0),VLOOKUP(E467,[2]新服務功能!H:I,2,0)),VLOOKUP(E467,[1]CIFX_ECSG清單!A:B,2,0))</f>
        <v>客服系統(PeopleSof)</v>
      </c>
      <c r="C467" s="58" t="str">
        <f>IF(_xlfn.IFNA(VLOOKUP(E467,[1]新服務功能!H:H,1,0),"舊服務")&lt;&gt;"舊服務","新服務","舊服務")</f>
        <v>舊服務</v>
      </c>
      <c r="D467" s="58" t="s">
        <v>2371</v>
      </c>
      <c r="E467" s="41" t="s">
        <v>3415</v>
      </c>
      <c r="F467" s="41" t="s">
        <v>3365</v>
      </c>
      <c r="G467" s="41" t="s">
        <v>3380</v>
      </c>
      <c r="H467" s="59">
        <v>17</v>
      </c>
      <c r="I467" s="62" t="s">
        <v>2370</v>
      </c>
      <c r="J467" s="41" t="s">
        <v>3416</v>
      </c>
      <c r="K467" s="41" t="s">
        <v>2343</v>
      </c>
      <c r="L467" s="41" t="s">
        <v>3417</v>
      </c>
      <c r="M467" s="41">
        <v>1</v>
      </c>
      <c r="N467" s="42" t="s">
        <v>2375</v>
      </c>
      <c r="O467" s="42" t="s">
        <v>3418</v>
      </c>
      <c r="P467" s="42"/>
      <c r="R467" s="41"/>
      <c r="S467" s="41"/>
      <c r="T467" s="41"/>
    </row>
    <row r="468" spans="1:20" hidden="1" x14ac:dyDescent="0.25">
      <c r="A468" s="58" t="str">
        <f>IF(ISNUMBER(FIND("TWIS",E468)),VLOOKUP(SUBSTITUTE(E468,"TWIS","IWIS"),[1]CIFX_ECSG清單!A:B,2,0),IF(AND(ISNUMBER(FIND("T",LEFT(E468,2))),IF(LEN(E468)-LEN(SUBSTITUTE(E468,"T",""))&gt;1,FALSE,TRUE)),VLOOKUP(SUBSTITUTE(E468,"T",""),[1]CIFX_ECSG清單!A:B,2,0),VLOOKUP(E468,[1]CIFX_ECSG清單!A:B,2,0)))</f>
        <v>待下架</v>
      </c>
      <c r="B468" s="58" t="str">
        <f>_xlfn.IFNA(_xlfn.IFNA(VLOOKUP(E468,[1]PGMTRX!B:J,9,0),VLOOKUP(E468,[2]新服務功能!H:I,2,0)),VLOOKUP(E468,[1]CIFX_ECSG清單!A:B,2,0))</f>
        <v>客服系統(PeopleSof)</v>
      </c>
      <c r="C468" s="58" t="str">
        <f>IF(_xlfn.IFNA(VLOOKUP(E468,[1]新服務功能!H:H,1,0),"舊服務")&lt;&gt;"舊服務","新服務","舊服務")</f>
        <v>舊服務</v>
      </c>
      <c r="D468" s="58" t="s">
        <v>2371</v>
      </c>
      <c r="E468" s="41" t="s">
        <v>3364</v>
      </c>
      <c r="F468" s="41" t="s">
        <v>3365</v>
      </c>
      <c r="G468" s="41" t="s">
        <v>3380</v>
      </c>
      <c r="H468" s="59">
        <v>18</v>
      </c>
      <c r="I468" s="62" t="s">
        <v>2370</v>
      </c>
      <c r="J468" s="41" t="s">
        <v>3419</v>
      </c>
      <c r="K468" s="41" t="s">
        <v>2343</v>
      </c>
      <c r="L468" s="41" t="s">
        <v>3420</v>
      </c>
      <c r="M468" s="41">
        <v>1</v>
      </c>
      <c r="N468" s="42" t="s">
        <v>2375</v>
      </c>
      <c r="O468" s="42" t="s">
        <v>3418</v>
      </c>
      <c r="P468" s="42"/>
      <c r="R468" s="41"/>
      <c r="S468" s="41"/>
      <c r="T468" s="41"/>
    </row>
    <row r="469" spans="1:20" hidden="1" x14ac:dyDescent="0.25">
      <c r="A469" s="58" t="str">
        <f>IF(ISNUMBER(FIND("TWIS",E469)),VLOOKUP(SUBSTITUTE(E469,"TWIS","IWIS"),[1]CIFX_ECSG清單!A:B,2,0),IF(AND(ISNUMBER(FIND("T",LEFT(E469,2))),IF(LEN(E469)-LEN(SUBSTITUTE(E469,"T",""))&gt;1,FALSE,TRUE)),VLOOKUP(SUBSTITUTE(E469,"T",""),[1]CIFX_ECSG清單!A:B,2,0),VLOOKUP(E469,[1]CIFX_ECSG清單!A:B,2,0)))</f>
        <v>待下架</v>
      </c>
      <c r="B469" s="58" t="str">
        <f>_xlfn.IFNA(_xlfn.IFNA(VLOOKUP(E469,[1]PGMTRX!B:J,9,0),VLOOKUP(E469,[2]新服務功能!H:I,2,0)),VLOOKUP(E469,[1]CIFX_ECSG清單!A:B,2,0))</f>
        <v>客服系統(PeopleSof)</v>
      </c>
      <c r="C469" s="58" t="str">
        <f>IF(_xlfn.IFNA(VLOOKUP(E469,[1]新服務功能!H:H,1,0),"舊服務")&lt;&gt;"舊服務","新服務","舊服務")</f>
        <v>舊服務</v>
      </c>
      <c r="D469" s="58" t="s">
        <v>2371</v>
      </c>
      <c r="E469" s="41" t="s">
        <v>3371</v>
      </c>
      <c r="F469" s="41" t="s">
        <v>3365</v>
      </c>
      <c r="G469" s="41" t="s">
        <v>3380</v>
      </c>
      <c r="H469" s="59">
        <v>19</v>
      </c>
      <c r="I469" s="62" t="s">
        <v>2984</v>
      </c>
      <c r="J469" s="41" t="s">
        <v>3421</v>
      </c>
      <c r="K469" s="41" t="s">
        <v>2343</v>
      </c>
      <c r="L469" s="41" t="s">
        <v>3422</v>
      </c>
      <c r="M469" s="41">
        <v>1</v>
      </c>
      <c r="N469" s="42" t="s">
        <v>2375</v>
      </c>
      <c r="O469" s="42" t="s">
        <v>2343</v>
      </c>
      <c r="P469" s="42"/>
      <c r="R469" s="41"/>
      <c r="S469" s="41"/>
      <c r="T469" s="41"/>
    </row>
    <row r="470" spans="1:20" hidden="1" x14ac:dyDescent="0.25">
      <c r="A470" s="58" t="str">
        <f>IF(ISNUMBER(FIND("TWIS",E470)),VLOOKUP(SUBSTITUTE(E470,"TWIS","IWIS"),[1]CIFX_ECSG清單!A:B,2,0),IF(AND(ISNUMBER(FIND("T",LEFT(E470,2))),IF(LEN(E470)-LEN(SUBSTITUTE(E470,"T",""))&gt;1,FALSE,TRUE)),VLOOKUP(SUBSTITUTE(E470,"T",""),[1]CIFX_ECSG清單!A:B,2,0),VLOOKUP(E470,[1]CIFX_ECSG清單!A:B,2,0)))</f>
        <v>待下架</v>
      </c>
      <c r="B470" s="58" t="str">
        <f>_xlfn.IFNA(_xlfn.IFNA(VLOOKUP(E470,[1]PGMTRX!B:J,9,0),VLOOKUP(E470,[2]新服務功能!H:I,2,0)),VLOOKUP(E470,[1]CIFX_ECSG清單!A:B,2,0))</f>
        <v>客服系統(PeopleSof)</v>
      </c>
      <c r="C470" s="58" t="str">
        <f>IF(_xlfn.IFNA(VLOOKUP(E470,[1]新服務功能!H:H,1,0),"舊服務")&lt;&gt;"舊服務","新服務","舊服務")</f>
        <v>舊服務</v>
      </c>
      <c r="D470" s="58" t="s">
        <v>2371</v>
      </c>
      <c r="E470" s="41" t="s">
        <v>3364</v>
      </c>
      <c r="F470" s="41" t="s">
        <v>3365</v>
      </c>
      <c r="G470" s="41" t="s">
        <v>3380</v>
      </c>
      <c r="H470" s="59">
        <v>20</v>
      </c>
      <c r="I470" s="62" t="s">
        <v>3423</v>
      </c>
      <c r="J470" s="41" t="s">
        <v>3424</v>
      </c>
      <c r="K470" s="41" t="s">
        <v>2343</v>
      </c>
      <c r="L470" s="41" t="s">
        <v>3425</v>
      </c>
      <c r="M470" s="41">
        <v>1</v>
      </c>
      <c r="N470" s="42" t="s">
        <v>2375</v>
      </c>
      <c r="O470" s="42" t="s">
        <v>2343</v>
      </c>
      <c r="P470" s="42"/>
      <c r="R470" s="41"/>
      <c r="S470" s="41"/>
      <c r="T470" s="41"/>
    </row>
    <row r="471" spans="1:20" hidden="1" x14ac:dyDescent="0.25">
      <c r="A471" s="58" t="str">
        <f>IF(ISNUMBER(FIND("TWIS",E471)),VLOOKUP(SUBSTITUTE(E471,"TWIS","IWIS"),[1]CIFX_ECSG清單!A:B,2,0),IF(AND(ISNUMBER(FIND("T",LEFT(E471,2))),IF(LEN(E471)-LEN(SUBSTITUTE(E471,"T",""))&gt;1,FALSE,TRUE)),VLOOKUP(SUBSTITUTE(E471,"T",""),[1]CIFX_ECSG清單!A:B,2,0),VLOOKUP(E471,[1]CIFX_ECSG清單!A:B,2,0)))</f>
        <v>待下架</v>
      </c>
      <c r="B471" s="58" t="str">
        <f>_xlfn.IFNA(_xlfn.IFNA(VLOOKUP(E471,[1]PGMTRX!B:J,9,0),VLOOKUP(E471,[2]新服務功能!H:I,2,0)),VLOOKUP(E471,[1]CIFX_ECSG清單!A:B,2,0))</f>
        <v>客服系統(PeopleSof)</v>
      </c>
      <c r="C471" s="58" t="str">
        <f>IF(_xlfn.IFNA(VLOOKUP(E471,[1]新服務功能!H:H,1,0),"舊服務")&lt;&gt;"舊服務","新服務","舊服務")</f>
        <v>舊服務</v>
      </c>
      <c r="D471" s="58" t="s">
        <v>2371</v>
      </c>
      <c r="E471" s="41" t="s">
        <v>3364</v>
      </c>
      <c r="F471" s="41" t="s">
        <v>3365</v>
      </c>
      <c r="G471" s="41" t="s">
        <v>3380</v>
      </c>
      <c r="H471" s="59">
        <v>21</v>
      </c>
      <c r="I471" s="62" t="s">
        <v>2370</v>
      </c>
      <c r="J471" s="61" t="s">
        <v>3426</v>
      </c>
      <c r="K471" s="61" t="s">
        <v>2365</v>
      </c>
      <c r="L471" s="41" t="s">
        <v>3427</v>
      </c>
      <c r="M471" s="41">
        <v>3</v>
      </c>
      <c r="N471" s="42" t="s">
        <v>2375</v>
      </c>
      <c r="O471" s="42" t="s">
        <v>3418</v>
      </c>
      <c r="P471" s="42"/>
      <c r="R471" s="41"/>
      <c r="S471" s="41"/>
      <c r="T471" s="41"/>
    </row>
    <row r="472" spans="1:20" hidden="1" x14ac:dyDescent="0.25">
      <c r="A472" s="58" t="str">
        <f>IF(ISNUMBER(FIND("TWIS",E472)),VLOOKUP(SUBSTITUTE(E472,"TWIS","IWIS"),[1]CIFX_ECSG清單!A:B,2,0),IF(AND(ISNUMBER(FIND("T",LEFT(E472,2))),IF(LEN(E472)-LEN(SUBSTITUTE(E472,"T",""))&gt;1,FALSE,TRUE)),VLOOKUP(SUBSTITUTE(E472,"T",""),[1]CIFX_ECSG清單!A:B,2,0),VLOOKUP(E472,[1]CIFX_ECSG清單!A:B,2,0)))</f>
        <v>待下架</v>
      </c>
      <c r="B472" s="58" t="str">
        <f>_xlfn.IFNA(_xlfn.IFNA(VLOOKUP(E472,[1]PGMTRX!B:J,9,0),VLOOKUP(E472,[2]新服務功能!H:I,2,0)),VLOOKUP(E472,[1]CIFX_ECSG清單!A:B,2,0))</f>
        <v>客服系統(PeopleSof)</v>
      </c>
      <c r="C472" s="58" t="str">
        <f>IF(_xlfn.IFNA(VLOOKUP(E472,[1]新服務功能!H:H,1,0),"舊服務")&lt;&gt;"舊服務","新服務","舊服務")</f>
        <v>舊服務</v>
      </c>
      <c r="D472" s="58" t="s">
        <v>2371</v>
      </c>
      <c r="E472" s="41" t="s">
        <v>3428</v>
      </c>
      <c r="F472" s="41" t="s">
        <v>3365</v>
      </c>
      <c r="G472" s="41" t="s">
        <v>3380</v>
      </c>
      <c r="H472" s="59">
        <v>22</v>
      </c>
      <c r="I472" s="62" t="s">
        <v>2370</v>
      </c>
      <c r="J472" s="61" t="s">
        <v>946</v>
      </c>
      <c r="K472" s="60" t="s">
        <v>946</v>
      </c>
      <c r="L472" s="41" t="s">
        <v>3429</v>
      </c>
      <c r="M472" s="41">
        <v>1</v>
      </c>
      <c r="N472" s="42" t="s">
        <v>2375</v>
      </c>
      <c r="O472" s="42" t="s">
        <v>149</v>
      </c>
      <c r="P472" s="42"/>
      <c r="Q472" s="41" t="s">
        <v>947</v>
      </c>
      <c r="R472" s="41"/>
      <c r="S472" s="63" t="s">
        <v>948</v>
      </c>
      <c r="T472" s="41"/>
    </row>
    <row r="473" spans="1:20" hidden="1" x14ac:dyDescent="0.25">
      <c r="A473" s="58" t="str">
        <f>IF(ISNUMBER(FIND("TWIS",E473)),VLOOKUP(SUBSTITUTE(E473,"TWIS","IWIS"),[1]CIFX_ECSG清單!A:B,2,0),IF(AND(ISNUMBER(FIND("T",LEFT(E473,2))),IF(LEN(E473)-LEN(SUBSTITUTE(E473,"T",""))&gt;1,FALSE,TRUE)),VLOOKUP(SUBSTITUTE(E473,"T",""),[1]CIFX_ECSG清單!A:B,2,0),VLOOKUP(E473,[1]CIFX_ECSG清單!A:B,2,0)))</f>
        <v>待下架</v>
      </c>
      <c r="B473" s="58" t="str">
        <f>_xlfn.IFNA(_xlfn.IFNA(VLOOKUP(E473,[1]PGMTRX!B:J,9,0),VLOOKUP(E473,[2]新服務功能!H:I,2,0)),VLOOKUP(E473,[1]CIFX_ECSG清單!A:B,2,0))</f>
        <v>客服系統(PeopleSof)</v>
      </c>
      <c r="C473" s="58" t="str">
        <f>IF(_xlfn.IFNA(VLOOKUP(E473,[1]新服務功能!H:H,1,0),"舊服務")&lt;&gt;"舊服務","新服務","舊服務")</f>
        <v>舊服務</v>
      </c>
      <c r="D473" s="58" t="s">
        <v>2371</v>
      </c>
      <c r="E473" s="41" t="s">
        <v>3364</v>
      </c>
      <c r="F473" s="41" t="s">
        <v>3365</v>
      </c>
      <c r="G473" s="41" t="s">
        <v>3430</v>
      </c>
      <c r="H473" s="59">
        <v>23</v>
      </c>
      <c r="I473" s="62" t="s">
        <v>2370</v>
      </c>
      <c r="J473" s="61" t="s">
        <v>3431</v>
      </c>
      <c r="K473" s="42" t="s">
        <v>1302</v>
      </c>
      <c r="L473" s="41" t="s">
        <v>3432</v>
      </c>
      <c r="M473" s="41">
        <v>1</v>
      </c>
      <c r="N473" s="42" t="s">
        <v>2375</v>
      </c>
      <c r="O473" s="42" t="s">
        <v>1934</v>
      </c>
      <c r="P473" s="42"/>
      <c r="R473" s="41"/>
      <c r="S473" s="70" t="s">
        <v>3175</v>
      </c>
      <c r="T473" s="41"/>
    </row>
    <row r="474" spans="1:20" hidden="1" x14ac:dyDescent="0.25">
      <c r="A474" s="58" t="str">
        <f>IF(ISNUMBER(FIND("TWIS",E474)),VLOOKUP(SUBSTITUTE(E474,"TWIS","IWIS"),[1]CIFX_ECSG清單!A:B,2,0),IF(AND(ISNUMBER(FIND("T",LEFT(E474,2))),IF(LEN(E474)-LEN(SUBSTITUTE(E474,"T",""))&gt;1,FALSE,TRUE)),VLOOKUP(SUBSTITUTE(E474,"T",""),[1]CIFX_ECSG清單!A:B,2,0),VLOOKUP(E474,[1]CIFX_ECSG清單!A:B,2,0)))</f>
        <v>待下架</v>
      </c>
      <c r="B474" s="58" t="str">
        <f>_xlfn.IFNA(_xlfn.IFNA(VLOOKUP(E474,[1]PGMTRX!B:J,9,0),VLOOKUP(E474,[2]新服務功能!H:I,2,0)),VLOOKUP(E474,[1]CIFX_ECSG清單!A:B,2,0))</f>
        <v>客服系統(PeopleSof)</v>
      </c>
      <c r="C474" s="58" t="str">
        <f>IF(_xlfn.IFNA(VLOOKUP(E474,[1]新服務功能!H:H,1,0),"舊服務")&lt;&gt;"舊服務","新服務","舊服務")</f>
        <v>舊服務</v>
      </c>
      <c r="D474" s="58" t="s">
        <v>3007</v>
      </c>
      <c r="E474" s="41" t="s">
        <v>3364</v>
      </c>
      <c r="F474" s="41" t="s">
        <v>3365</v>
      </c>
      <c r="G474" s="41" t="s">
        <v>3380</v>
      </c>
      <c r="H474" s="59">
        <v>24</v>
      </c>
      <c r="I474" s="62" t="s">
        <v>2370</v>
      </c>
      <c r="J474" s="41" t="s">
        <v>3433</v>
      </c>
      <c r="K474" s="41" t="s">
        <v>2343</v>
      </c>
      <c r="L474" s="41" t="s">
        <v>3434</v>
      </c>
      <c r="M474" s="41">
        <v>2</v>
      </c>
      <c r="N474" s="41" t="s">
        <v>2472</v>
      </c>
      <c r="O474" s="41" t="s">
        <v>2343</v>
      </c>
      <c r="R474" s="41"/>
      <c r="S474" s="41"/>
      <c r="T474" s="41"/>
    </row>
    <row r="475" spans="1:20" hidden="1" x14ac:dyDescent="0.25">
      <c r="A475" s="58" t="str">
        <f>IF(ISNUMBER(FIND("TWIS",E475)),VLOOKUP(SUBSTITUTE(E475,"TWIS","IWIS"),[1]CIFX_ECSG清單!A:B,2,0),IF(AND(ISNUMBER(FIND("T",LEFT(E475,2))),IF(LEN(E475)-LEN(SUBSTITUTE(E475,"T",""))&gt;1,FALSE,TRUE)),VLOOKUP(SUBSTITUTE(E475,"T",""),[1]CIFX_ECSG清單!A:B,2,0),VLOOKUP(E475,[1]CIFX_ECSG清單!A:B,2,0)))</f>
        <v>PROD</v>
      </c>
      <c r="B475" s="58" t="str">
        <f>_xlfn.IFNA(_xlfn.IFNA(VLOOKUP(E475,[1]PGMTRX!B:J,9,0),VLOOKUP(E475,[2]新服務功能!H:I,2,0)),VLOOKUP(E475,[1]CIFX_ECSG清單!A:B,2,0))</f>
        <v>玉山智慧信託網(EST)</v>
      </c>
      <c r="C475" s="58" t="str">
        <f>IF(_xlfn.IFNA(VLOOKUP(E475,[1]新服務功能!H:H,1,0),"舊服務")&lt;&gt;"舊服務","新服務","舊服務")</f>
        <v>舊服務</v>
      </c>
      <c r="D475" s="58" t="s">
        <v>2371</v>
      </c>
      <c r="E475" s="41" t="s">
        <v>3435</v>
      </c>
      <c r="F475" s="41" t="s">
        <v>2403</v>
      </c>
      <c r="G475" s="41" t="s">
        <v>3436</v>
      </c>
      <c r="H475" s="59">
        <v>1</v>
      </c>
      <c r="I475" s="62" t="s">
        <v>2579</v>
      </c>
      <c r="J475" s="41" t="s">
        <v>667</v>
      </c>
      <c r="K475" s="60" t="s">
        <v>2497</v>
      </c>
      <c r="L475" s="41" t="s">
        <v>2586</v>
      </c>
      <c r="M475" s="41">
        <v>10</v>
      </c>
      <c r="N475" s="41" t="s">
        <v>3437</v>
      </c>
      <c r="O475" s="41" t="s">
        <v>123</v>
      </c>
      <c r="R475" s="41"/>
      <c r="S475" s="41" t="s">
        <v>274</v>
      </c>
      <c r="T475" s="41"/>
    </row>
    <row r="476" spans="1:20" hidden="1" x14ac:dyDescent="0.25">
      <c r="A476" s="58" t="str">
        <f>IF(ISNUMBER(FIND("TWIS",E476)),VLOOKUP(SUBSTITUTE(E476,"TWIS","IWIS"),[1]CIFX_ECSG清單!A:B,2,0),IF(AND(ISNUMBER(FIND("T",LEFT(E476,2))),IF(LEN(E476)-LEN(SUBSTITUTE(E476,"T",""))&gt;1,FALSE,TRUE)),VLOOKUP(SUBSTITUTE(E476,"T",""),[1]CIFX_ECSG清單!A:B,2,0),VLOOKUP(E476,[1]CIFX_ECSG清單!A:B,2,0)))</f>
        <v>PROD</v>
      </c>
      <c r="B476" s="58" t="str">
        <f>_xlfn.IFNA(_xlfn.IFNA(VLOOKUP(E476,[1]PGMTRX!B:J,9,0),VLOOKUP(E476,[2]新服務功能!H:I,2,0)),VLOOKUP(E476,[1]CIFX_ECSG清單!A:B,2,0))</f>
        <v>玉山智慧信託網(EST)</v>
      </c>
      <c r="C476" s="58" t="str">
        <f>IF(_xlfn.IFNA(VLOOKUP(E476,[1]新服務功能!H:H,1,0),"舊服務")&lt;&gt;"舊服務","新服務","舊服務")</f>
        <v>舊服務</v>
      </c>
      <c r="D476" s="58" t="s">
        <v>2371</v>
      </c>
      <c r="E476" s="41" t="s">
        <v>3435</v>
      </c>
      <c r="F476" s="41" t="s">
        <v>2403</v>
      </c>
      <c r="G476" s="41" t="s">
        <v>3436</v>
      </c>
      <c r="H476" s="59">
        <v>2</v>
      </c>
      <c r="I476" s="62" t="s">
        <v>3337</v>
      </c>
      <c r="J476" s="41" t="s">
        <v>436</v>
      </c>
      <c r="K476" s="66" t="s">
        <v>353</v>
      </c>
      <c r="L476" s="41" t="s">
        <v>2588</v>
      </c>
      <c r="M476" s="41">
        <v>80</v>
      </c>
      <c r="N476" s="41" t="s">
        <v>2375</v>
      </c>
      <c r="O476" s="42" t="s">
        <v>49</v>
      </c>
      <c r="P476" s="42"/>
      <c r="R476" s="41"/>
      <c r="S476" s="41" t="s">
        <v>356</v>
      </c>
      <c r="T476" s="41"/>
    </row>
    <row r="477" spans="1:20" hidden="1" x14ac:dyDescent="0.25">
      <c r="A477" s="58" t="str">
        <f>IF(ISNUMBER(FIND("TWIS",E477)),VLOOKUP(SUBSTITUTE(E477,"TWIS","IWIS"),[1]CIFX_ECSG清單!A:B,2,0),IF(AND(ISNUMBER(FIND("T",LEFT(E477,2))),IF(LEN(E477)-LEN(SUBSTITUTE(E477,"T",""))&gt;1,FALSE,TRUE)),VLOOKUP(SUBSTITUTE(E477,"T",""),[1]CIFX_ECSG清單!A:B,2,0),VLOOKUP(E477,[1]CIFX_ECSG清單!A:B,2,0)))</f>
        <v>PROD</v>
      </c>
      <c r="B477" s="58" t="str">
        <f>_xlfn.IFNA(_xlfn.IFNA(VLOOKUP(E477,[1]PGMTRX!B:J,9,0),VLOOKUP(E477,[2]新服務功能!H:I,2,0)),VLOOKUP(E477,[1]CIFX_ECSG清單!A:B,2,0))</f>
        <v>玉山智慧信託網(EST)</v>
      </c>
      <c r="C477" s="58" t="str">
        <f>IF(_xlfn.IFNA(VLOOKUP(E477,[1]新服務功能!H:H,1,0),"舊服務")&lt;&gt;"舊服務","新服務","舊服務")</f>
        <v>舊服務</v>
      </c>
      <c r="D477" s="58" t="s">
        <v>2371</v>
      </c>
      <c r="E477" s="41" t="s">
        <v>3435</v>
      </c>
      <c r="F477" s="41" t="s">
        <v>3438</v>
      </c>
      <c r="G477" s="41" t="s">
        <v>3439</v>
      </c>
      <c r="H477" s="59">
        <v>3</v>
      </c>
      <c r="I477" s="62" t="s">
        <v>2579</v>
      </c>
      <c r="J477" s="41" t="s">
        <v>2606</v>
      </c>
      <c r="K477" s="41" t="s">
        <v>3412</v>
      </c>
      <c r="L477" s="41" t="s">
        <v>2676</v>
      </c>
      <c r="M477" s="41">
        <v>13</v>
      </c>
      <c r="N477" s="41" t="s">
        <v>3396</v>
      </c>
      <c r="O477" s="42" t="s">
        <v>2765</v>
      </c>
      <c r="P477" s="42"/>
      <c r="R477" s="41"/>
      <c r="S477" s="41"/>
      <c r="T477" s="41"/>
    </row>
    <row r="478" spans="1:20" hidden="1" x14ac:dyDescent="0.25">
      <c r="A478" s="58" t="str">
        <f>IF(ISNUMBER(FIND("TWIS",E478)),VLOOKUP(SUBSTITUTE(E478,"TWIS","IWIS"),[1]CIFX_ECSG清單!A:B,2,0),IF(AND(ISNUMBER(FIND("T",LEFT(E478,2))),IF(LEN(E478)-LEN(SUBSTITUTE(E478,"T",""))&gt;1,FALSE,TRUE)),VLOOKUP(SUBSTITUTE(E478,"T",""),[1]CIFX_ECSG清單!A:B,2,0),VLOOKUP(E478,[1]CIFX_ECSG清單!A:B,2,0)))</f>
        <v>PROD</v>
      </c>
      <c r="B478" s="58" t="str">
        <f>_xlfn.IFNA(_xlfn.IFNA(VLOOKUP(E478,[1]PGMTRX!B:J,9,0),VLOOKUP(E478,[2]新服務功能!H:I,2,0)),VLOOKUP(E478,[1]CIFX_ECSG清單!A:B,2,0))</f>
        <v>玉山智慧信託網(EST)</v>
      </c>
      <c r="C478" s="58" t="str">
        <f>IF(_xlfn.IFNA(VLOOKUP(E478,[1]新服務功能!H:H,1,0),"舊服務")&lt;&gt;"舊服務","新服務","舊服務")</f>
        <v>舊服務</v>
      </c>
      <c r="D478" s="58" t="s">
        <v>2371</v>
      </c>
      <c r="E478" s="41" t="s">
        <v>3435</v>
      </c>
      <c r="F478" s="41" t="s">
        <v>2403</v>
      </c>
      <c r="G478" s="41" t="s">
        <v>2405</v>
      </c>
      <c r="H478" s="59">
        <v>1</v>
      </c>
      <c r="I478" s="62" t="s">
        <v>2370</v>
      </c>
      <c r="J478" s="41" t="s">
        <v>434</v>
      </c>
      <c r="K478" s="61" t="s">
        <v>3440</v>
      </c>
      <c r="L478" s="41" t="s">
        <v>435</v>
      </c>
      <c r="M478" s="41">
        <v>10</v>
      </c>
      <c r="N478" s="41" t="s">
        <v>2375</v>
      </c>
      <c r="O478" s="41" t="s">
        <v>69</v>
      </c>
      <c r="Q478" s="41" t="s">
        <v>3441</v>
      </c>
      <c r="R478" s="41"/>
      <c r="S478" s="41" t="s">
        <v>485</v>
      </c>
      <c r="T478" s="41"/>
    </row>
    <row r="479" spans="1:20" hidden="1" x14ac:dyDescent="0.25">
      <c r="A479" s="58" t="str">
        <f>IF(ISNUMBER(FIND("TWIS",E479)),VLOOKUP(SUBSTITUTE(E479,"TWIS","IWIS"),[1]CIFX_ECSG清單!A:B,2,0),IF(AND(ISNUMBER(FIND("T",LEFT(E479,2))),IF(LEN(E479)-LEN(SUBSTITUTE(E479,"T",""))&gt;1,FALSE,TRUE)),VLOOKUP(SUBSTITUTE(E479,"T",""),[1]CIFX_ECSG清單!A:B,2,0),VLOOKUP(E479,[1]CIFX_ECSG清單!A:B,2,0)))</f>
        <v>PROD</v>
      </c>
      <c r="B479" s="58" t="str">
        <f>_xlfn.IFNA(_xlfn.IFNA(VLOOKUP(E479,[1]PGMTRX!B:J,9,0),VLOOKUP(E479,[2]新服務功能!H:I,2,0)),VLOOKUP(E479,[1]CIFX_ECSG清單!A:B,2,0))</f>
        <v>玉山智慧信託網(EST)</v>
      </c>
      <c r="C479" s="58" t="str">
        <f>IF(_xlfn.IFNA(VLOOKUP(E479,[1]新服務功能!H:H,1,0),"舊服務")&lt;&gt;"舊服務","新服務","舊服務")</f>
        <v>舊服務</v>
      </c>
      <c r="D479" s="58" t="s">
        <v>3007</v>
      </c>
      <c r="E479" s="41" t="s">
        <v>3435</v>
      </c>
      <c r="F479" s="41" t="s">
        <v>2403</v>
      </c>
      <c r="G479" s="41" t="s">
        <v>2405</v>
      </c>
      <c r="H479" s="59">
        <v>2</v>
      </c>
      <c r="I479" s="62" t="s">
        <v>2370</v>
      </c>
      <c r="J479" s="41" t="s">
        <v>357</v>
      </c>
      <c r="K479" s="61" t="s">
        <v>2396</v>
      </c>
      <c r="L479" s="41" t="s">
        <v>2401</v>
      </c>
      <c r="M479" s="41">
        <v>80</v>
      </c>
      <c r="N479" s="41" t="s">
        <v>2375</v>
      </c>
      <c r="O479" s="41" t="s">
        <v>47</v>
      </c>
      <c r="Q479" s="41" t="s">
        <v>2397</v>
      </c>
      <c r="R479" s="41"/>
      <c r="S479" s="41" t="s">
        <v>361</v>
      </c>
      <c r="T479" s="41"/>
    </row>
    <row r="480" spans="1:20" hidden="1" x14ac:dyDescent="0.25">
      <c r="A480" s="58" t="str">
        <f>IF(ISNUMBER(FIND("TWIS",E480)),VLOOKUP(SUBSTITUTE(E480,"TWIS","IWIS"),[1]CIFX_ECSG清單!A:B,2,0),IF(AND(ISNUMBER(FIND("T",LEFT(E480,2))),IF(LEN(E480)-LEN(SUBSTITUTE(E480,"T",""))&gt;1,FALSE,TRUE)),VLOOKUP(SUBSTITUTE(E480,"T",""),[1]CIFX_ECSG清單!A:B,2,0),VLOOKUP(E480,[1]CIFX_ECSG清單!A:B,2,0)))</f>
        <v>PROD</v>
      </c>
      <c r="B480" s="58" t="str">
        <f>_xlfn.IFNA(_xlfn.IFNA(VLOOKUP(E480,[1]PGMTRX!B:J,9,0),VLOOKUP(E480,[2]新服務功能!H:I,2,0)),VLOOKUP(E480,[1]CIFX_ECSG清單!A:B,2,0))</f>
        <v>玉山智慧信託網(EST)</v>
      </c>
      <c r="C480" s="58" t="str">
        <f>IF(_xlfn.IFNA(VLOOKUP(E480,[1]新服務功能!H:H,1,0),"舊服務")&lt;&gt;"舊服務","新服務","舊服務")</f>
        <v>舊服務</v>
      </c>
      <c r="D480" s="58" t="s">
        <v>2371</v>
      </c>
      <c r="E480" s="41" t="s">
        <v>3435</v>
      </c>
      <c r="F480" s="41" t="s">
        <v>2403</v>
      </c>
      <c r="G480" s="41" t="s">
        <v>2405</v>
      </c>
      <c r="H480" s="59">
        <v>3</v>
      </c>
      <c r="I480" s="62" t="s">
        <v>2971</v>
      </c>
      <c r="J480" s="41" t="s">
        <v>436</v>
      </c>
      <c r="K480" s="61" t="s">
        <v>2638</v>
      </c>
      <c r="L480" s="41" t="s">
        <v>354</v>
      </c>
      <c r="M480" s="41">
        <v>8</v>
      </c>
      <c r="N480" s="41" t="s">
        <v>2375</v>
      </c>
      <c r="O480" s="41" t="s">
        <v>49</v>
      </c>
      <c r="Q480" s="41" t="s">
        <v>355</v>
      </c>
      <c r="R480" s="41"/>
      <c r="S480" s="41" t="s">
        <v>356</v>
      </c>
      <c r="T480" s="41"/>
    </row>
    <row r="481" spans="1:20" hidden="1" x14ac:dyDescent="0.25">
      <c r="A481" s="58" t="str">
        <f>IF(ISNUMBER(FIND("TWIS",E481)),VLOOKUP(SUBSTITUTE(E481,"TWIS","IWIS"),[1]CIFX_ECSG清單!A:B,2,0),IF(AND(ISNUMBER(FIND("T",LEFT(E481,2))),IF(LEN(E481)-LEN(SUBSTITUTE(E481,"T",""))&gt;1,FALSE,TRUE)),VLOOKUP(SUBSTITUTE(E481,"T",""),[1]CIFX_ECSG清單!A:B,2,0),VLOOKUP(E481,[1]CIFX_ECSG清單!A:B,2,0)))</f>
        <v>PROD</v>
      </c>
      <c r="B481" s="58" t="str">
        <f>_xlfn.IFNA(_xlfn.IFNA(VLOOKUP(E481,[1]PGMTRX!B:J,9,0),VLOOKUP(E481,[2]新服務功能!H:I,2,0)),VLOOKUP(E481,[1]CIFX_ECSG清單!A:B,2,0))</f>
        <v>玉山智慧信託網(EST)</v>
      </c>
      <c r="C481" s="58" t="str">
        <f>IF(_xlfn.IFNA(VLOOKUP(E481,[1]新服務功能!H:H,1,0),"舊服務")&lt;&gt;"舊服務","新服務","舊服務")</f>
        <v>舊服務</v>
      </c>
      <c r="D481" s="58" t="s">
        <v>2371</v>
      </c>
      <c r="E481" s="41" t="s">
        <v>3435</v>
      </c>
      <c r="F481" s="41" t="s">
        <v>2403</v>
      </c>
      <c r="G481" s="41" t="s">
        <v>2409</v>
      </c>
      <c r="H481" s="59">
        <v>4</v>
      </c>
      <c r="I481" s="62" t="s">
        <v>3442</v>
      </c>
      <c r="J481" s="41" t="s">
        <v>488</v>
      </c>
      <c r="K481" s="61" t="s">
        <v>3443</v>
      </c>
      <c r="L481" s="41" t="s">
        <v>385</v>
      </c>
      <c r="M481" s="41">
        <v>10</v>
      </c>
      <c r="N481" s="41" t="s">
        <v>2375</v>
      </c>
      <c r="O481" s="41" t="s">
        <v>71</v>
      </c>
      <c r="Q481" s="41" t="s">
        <v>386</v>
      </c>
      <c r="R481" s="41"/>
      <c r="S481" s="41" t="s">
        <v>387</v>
      </c>
      <c r="T481" s="41"/>
    </row>
    <row r="482" spans="1:20" hidden="1" x14ac:dyDescent="0.25">
      <c r="A482" s="58" t="str">
        <f>IF(ISNUMBER(FIND("TWIS",E482)),VLOOKUP(SUBSTITUTE(E482,"TWIS","IWIS"),[1]CIFX_ECSG清單!A:B,2,0),IF(AND(ISNUMBER(FIND("T",LEFT(E482,2))),IF(LEN(E482)-LEN(SUBSTITUTE(E482,"T",""))&gt;1,FALSE,TRUE)),VLOOKUP(SUBSTITUTE(E482,"T",""),[1]CIFX_ECSG清單!A:B,2,0),VLOOKUP(E482,[1]CIFX_ECSG清單!A:B,2,0)))</f>
        <v>PROD</v>
      </c>
      <c r="B482" s="58" t="str">
        <f>_xlfn.IFNA(_xlfn.IFNA(VLOOKUP(E482,[1]PGMTRX!B:J,9,0),VLOOKUP(E482,[2]新服務功能!H:I,2,0)),VLOOKUP(E482,[1]CIFX_ECSG清單!A:B,2,0))</f>
        <v>玉山智慧信託網(EST)</v>
      </c>
      <c r="C482" s="58" t="str">
        <f>IF(_xlfn.IFNA(VLOOKUP(E482,[1]新服務功能!H:H,1,0),"舊服務")&lt;&gt;"舊服務","新服務","舊服務")</f>
        <v>舊服務</v>
      </c>
      <c r="D482" s="58" t="s">
        <v>2371</v>
      </c>
      <c r="E482" s="41" t="s">
        <v>3444</v>
      </c>
      <c r="F482" s="41" t="s">
        <v>2403</v>
      </c>
      <c r="G482" s="41" t="s">
        <v>2405</v>
      </c>
      <c r="H482" s="59">
        <v>5</v>
      </c>
      <c r="I482" s="62" t="s">
        <v>2370</v>
      </c>
      <c r="J482" s="41" t="s">
        <v>489</v>
      </c>
      <c r="K482" s="61" t="s">
        <v>2469</v>
      </c>
      <c r="L482" s="41" t="s">
        <v>490</v>
      </c>
      <c r="M482" s="41">
        <v>22</v>
      </c>
      <c r="N482" s="41" t="s">
        <v>2375</v>
      </c>
      <c r="O482" s="41" t="s">
        <v>73</v>
      </c>
      <c r="Q482" s="41" t="s">
        <v>491</v>
      </c>
      <c r="R482" s="41"/>
      <c r="S482" s="41" t="s">
        <v>492</v>
      </c>
      <c r="T482" s="41"/>
    </row>
    <row r="483" spans="1:20" hidden="1" x14ac:dyDescent="0.25">
      <c r="A483" s="58" t="str">
        <f>IF(ISNUMBER(FIND("TWIS",E483)),VLOOKUP(SUBSTITUTE(E483,"TWIS","IWIS"),[1]CIFX_ECSG清單!A:B,2,0),IF(AND(ISNUMBER(FIND("T",LEFT(E483,2))),IF(LEN(E483)-LEN(SUBSTITUTE(E483,"T",""))&gt;1,FALSE,TRUE)),VLOOKUP(SUBSTITUTE(E483,"T",""),[1]CIFX_ECSG清單!A:B,2,0),VLOOKUP(E483,[1]CIFX_ECSG清單!A:B,2,0)))</f>
        <v>PROD</v>
      </c>
      <c r="B483" s="58" t="str">
        <f>_xlfn.IFNA(_xlfn.IFNA(VLOOKUP(E483,[1]PGMTRX!B:J,9,0),VLOOKUP(E483,[2]新服務功能!H:I,2,0)),VLOOKUP(E483,[1]CIFX_ECSG清單!A:B,2,0))</f>
        <v>玉山智慧信託網(EST)</v>
      </c>
      <c r="C483" s="58" t="str">
        <f>IF(_xlfn.IFNA(VLOOKUP(E483,[1]新服務功能!H:H,1,0),"舊服務")&lt;&gt;"舊服務","新服務","舊服務")</f>
        <v>舊服務</v>
      </c>
      <c r="D483" s="58" t="s">
        <v>2371</v>
      </c>
      <c r="E483" s="41" t="s">
        <v>3435</v>
      </c>
      <c r="F483" s="41" t="s">
        <v>2403</v>
      </c>
      <c r="G483" s="41" t="s">
        <v>3445</v>
      </c>
      <c r="H483" s="59">
        <v>6</v>
      </c>
      <c r="I483" s="62" t="s">
        <v>3423</v>
      </c>
      <c r="J483" s="41" t="s">
        <v>388</v>
      </c>
      <c r="K483" s="61" t="s">
        <v>3446</v>
      </c>
      <c r="L483" s="41" t="s">
        <v>390</v>
      </c>
      <c r="M483" s="41">
        <v>1</v>
      </c>
      <c r="N483" s="41" t="s">
        <v>2375</v>
      </c>
      <c r="O483" s="41" t="s">
        <v>75</v>
      </c>
      <c r="Q483" s="41" t="s">
        <v>391</v>
      </c>
      <c r="R483" s="41"/>
      <c r="S483" s="41" t="s">
        <v>392</v>
      </c>
      <c r="T483" s="41"/>
    </row>
    <row r="484" spans="1:20" hidden="1" x14ac:dyDescent="0.25">
      <c r="A484" s="58" t="str">
        <f>IF(ISNUMBER(FIND("TWIS",E484)),VLOOKUP(SUBSTITUTE(E484,"TWIS","IWIS"),[1]CIFX_ECSG清單!A:B,2,0),IF(AND(ISNUMBER(FIND("T",LEFT(E484,2))),IF(LEN(E484)-LEN(SUBSTITUTE(E484,"T",""))&gt;1,FALSE,TRUE)),VLOOKUP(SUBSTITUTE(E484,"T",""),[1]CIFX_ECSG清單!A:B,2,0),VLOOKUP(E484,[1]CIFX_ECSG清單!A:B,2,0)))</f>
        <v>PROD</v>
      </c>
      <c r="B484" s="58" t="str">
        <f>_xlfn.IFNA(_xlfn.IFNA(VLOOKUP(E484,[1]PGMTRX!B:J,9,0),VLOOKUP(E484,[2]新服務功能!H:I,2,0)),VLOOKUP(E484,[1]CIFX_ECSG清單!A:B,2,0))</f>
        <v>玉山智慧信託網(EST)</v>
      </c>
      <c r="C484" s="58" t="str">
        <f>IF(_xlfn.IFNA(VLOOKUP(E484,[1]新服務功能!H:H,1,0),"舊服務")&lt;&gt;"舊服務","新服務","舊服務")</f>
        <v>舊服務</v>
      </c>
      <c r="D484" s="58" t="s">
        <v>2371</v>
      </c>
      <c r="E484" s="41" t="s">
        <v>3447</v>
      </c>
      <c r="F484" s="41" t="s">
        <v>2403</v>
      </c>
      <c r="G484" s="41" t="s">
        <v>2405</v>
      </c>
      <c r="H484" s="59">
        <v>7</v>
      </c>
      <c r="I484" s="62" t="s">
        <v>2975</v>
      </c>
      <c r="J484" s="41" t="s">
        <v>362</v>
      </c>
      <c r="K484" s="61" t="s">
        <v>2685</v>
      </c>
      <c r="L484" s="41" t="s">
        <v>364</v>
      </c>
      <c r="M484" s="41">
        <v>2</v>
      </c>
      <c r="N484" s="41" t="s">
        <v>2375</v>
      </c>
      <c r="O484" s="41" t="s">
        <v>77</v>
      </c>
      <c r="Q484" s="41" t="s">
        <v>365</v>
      </c>
      <c r="R484" s="41"/>
      <c r="S484" s="41" t="s">
        <v>366</v>
      </c>
      <c r="T484" s="41"/>
    </row>
    <row r="485" spans="1:20" hidden="1" x14ac:dyDescent="0.25">
      <c r="A485" s="58" t="str">
        <f>IF(ISNUMBER(FIND("TWIS",E485)),VLOOKUP(SUBSTITUTE(E485,"TWIS","IWIS"),[1]CIFX_ECSG清單!A:B,2,0),IF(AND(ISNUMBER(FIND("T",LEFT(E485,2))),IF(LEN(E485)-LEN(SUBSTITUTE(E485,"T",""))&gt;1,FALSE,TRUE)),VLOOKUP(SUBSTITUTE(E485,"T",""),[1]CIFX_ECSG清單!A:B,2,0),VLOOKUP(E485,[1]CIFX_ECSG清單!A:B,2,0)))</f>
        <v>PROD</v>
      </c>
      <c r="B485" s="58" t="str">
        <f>_xlfn.IFNA(_xlfn.IFNA(VLOOKUP(E485,[1]PGMTRX!B:J,9,0),VLOOKUP(E485,[2]新服務功能!H:I,2,0)),VLOOKUP(E485,[1]CIFX_ECSG清單!A:B,2,0))</f>
        <v>玉山智慧信託網(EST)</v>
      </c>
      <c r="C485" s="58" t="str">
        <f>IF(_xlfn.IFNA(VLOOKUP(E485,[1]新服務功能!H:H,1,0),"舊服務")&lt;&gt;"舊服務","新服務","舊服務")</f>
        <v>舊服務</v>
      </c>
      <c r="D485" s="58" t="s">
        <v>2371</v>
      </c>
      <c r="E485" s="41" t="s">
        <v>3435</v>
      </c>
      <c r="F485" s="41" t="s">
        <v>3448</v>
      </c>
      <c r="G485" s="41" t="s">
        <v>2405</v>
      </c>
      <c r="H485" s="59">
        <v>8</v>
      </c>
      <c r="I485" s="62" t="s">
        <v>2370</v>
      </c>
      <c r="J485" s="41" t="s">
        <v>493</v>
      </c>
      <c r="K485" s="61" t="s">
        <v>2404</v>
      </c>
      <c r="L485" s="41" t="s">
        <v>494</v>
      </c>
      <c r="M485" s="41">
        <v>3</v>
      </c>
      <c r="N485" s="41" t="s">
        <v>3369</v>
      </c>
      <c r="O485" s="41" t="s">
        <v>79</v>
      </c>
      <c r="Q485" s="41" t="s">
        <v>495</v>
      </c>
      <c r="R485" s="41"/>
      <c r="S485" s="41" t="s">
        <v>496</v>
      </c>
      <c r="T485" s="41"/>
    </row>
    <row r="486" spans="1:20" hidden="1" x14ac:dyDescent="0.25">
      <c r="A486" s="58" t="str">
        <f>IF(ISNUMBER(FIND("TWIS",E486)),VLOOKUP(SUBSTITUTE(E486,"TWIS","IWIS"),[1]CIFX_ECSG清單!A:B,2,0),IF(AND(ISNUMBER(FIND("T",LEFT(E486,2))),IF(LEN(E486)-LEN(SUBSTITUTE(E486,"T",""))&gt;1,FALSE,TRUE)),VLOOKUP(SUBSTITUTE(E486,"T",""),[1]CIFX_ECSG清單!A:B,2,0),VLOOKUP(E486,[1]CIFX_ECSG清單!A:B,2,0)))</f>
        <v>PROD</v>
      </c>
      <c r="B486" s="58" t="str">
        <f>_xlfn.IFNA(_xlfn.IFNA(VLOOKUP(E486,[1]PGMTRX!B:J,9,0),VLOOKUP(E486,[2]新服務功能!H:I,2,0)),VLOOKUP(E486,[1]CIFX_ECSG清單!A:B,2,0))</f>
        <v>玉山智慧信託網(EST)</v>
      </c>
      <c r="C486" s="58" t="str">
        <f>IF(_xlfn.IFNA(VLOOKUP(E486,[1]新服務功能!H:H,1,0),"舊服務")&lt;&gt;"舊服務","新服務","舊服務")</f>
        <v>舊服務</v>
      </c>
      <c r="D486" s="58" t="s">
        <v>3007</v>
      </c>
      <c r="E486" s="41" t="s">
        <v>3447</v>
      </c>
      <c r="F486" s="41" t="s">
        <v>2403</v>
      </c>
      <c r="G486" s="41" t="s">
        <v>2405</v>
      </c>
      <c r="H486" s="59">
        <v>9</v>
      </c>
      <c r="I486" s="62" t="s">
        <v>2370</v>
      </c>
      <c r="J486" s="41" t="s">
        <v>372</v>
      </c>
      <c r="K486" s="61" t="s">
        <v>2479</v>
      </c>
      <c r="L486" s="41" t="s">
        <v>3449</v>
      </c>
      <c r="M486" s="41">
        <v>6</v>
      </c>
      <c r="N486" s="41" t="s">
        <v>2375</v>
      </c>
      <c r="O486" s="41" t="s">
        <v>81</v>
      </c>
      <c r="Q486" s="41" t="s">
        <v>375</v>
      </c>
      <c r="R486" s="41"/>
      <c r="S486" s="41" t="s">
        <v>376</v>
      </c>
      <c r="T486" s="41"/>
    </row>
    <row r="487" spans="1:20" ht="27" hidden="1" x14ac:dyDescent="0.25">
      <c r="A487" s="58" t="str">
        <f>IF(ISNUMBER(FIND("TWIS",E487)),VLOOKUP(SUBSTITUTE(E487,"TWIS","IWIS"),[1]CIFX_ECSG清單!A:B,2,0),IF(AND(ISNUMBER(FIND("T",LEFT(E487,2))),IF(LEN(E487)-LEN(SUBSTITUTE(E487,"T",""))&gt;1,FALSE,TRUE)),VLOOKUP(SUBSTITUTE(E487,"T",""),[1]CIFX_ECSG清單!A:B,2,0),VLOOKUP(E487,[1]CIFX_ECSG清單!A:B,2,0)))</f>
        <v>PROD</v>
      </c>
      <c r="B487" s="58" t="str">
        <f>_xlfn.IFNA(_xlfn.IFNA(VLOOKUP(E487,[1]PGMTRX!B:J,9,0),VLOOKUP(E487,[2]新服務功能!H:I,2,0)),VLOOKUP(E487,[1]CIFX_ECSG清單!A:B,2,0))</f>
        <v>玉山智慧信託網(EST)</v>
      </c>
      <c r="C487" s="58" t="str">
        <f>IF(_xlfn.IFNA(VLOOKUP(E487,[1]新服務功能!H:H,1,0),"舊服務")&lt;&gt;"舊服務","新服務","舊服務")</f>
        <v>舊服務</v>
      </c>
      <c r="D487" s="58" t="s">
        <v>2371</v>
      </c>
      <c r="E487" s="41" t="s">
        <v>3435</v>
      </c>
      <c r="F487" s="41" t="s">
        <v>2403</v>
      </c>
      <c r="G487" s="41" t="s">
        <v>2405</v>
      </c>
      <c r="H487" s="59">
        <v>10</v>
      </c>
      <c r="I487" s="62" t="s">
        <v>2370</v>
      </c>
      <c r="J487" s="41" t="s">
        <v>367</v>
      </c>
      <c r="K487" s="61" t="s">
        <v>3450</v>
      </c>
      <c r="L487" s="41" t="s">
        <v>369</v>
      </c>
      <c r="M487" s="41">
        <v>1</v>
      </c>
      <c r="N487" s="41" t="s">
        <v>2959</v>
      </c>
      <c r="O487" s="41" t="s">
        <v>83</v>
      </c>
      <c r="Q487" s="41" t="s">
        <v>370</v>
      </c>
      <c r="R487" s="41"/>
      <c r="S487" s="41" t="s">
        <v>371</v>
      </c>
      <c r="T487" s="41"/>
    </row>
    <row r="488" spans="1:20" hidden="1" x14ac:dyDescent="0.25">
      <c r="A488" s="58" t="str">
        <f>IF(ISNUMBER(FIND("TWIS",E488)),VLOOKUP(SUBSTITUTE(E488,"TWIS","IWIS"),[1]CIFX_ECSG清單!A:B,2,0),IF(AND(ISNUMBER(FIND("T",LEFT(E488,2))),IF(LEN(E488)-LEN(SUBSTITUTE(E488,"T",""))&gt;1,FALSE,TRUE)),VLOOKUP(SUBSTITUTE(E488,"T",""),[1]CIFX_ECSG清單!A:B,2,0),VLOOKUP(E488,[1]CIFX_ECSG清單!A:B,2,0)))</f>
        <v>PROD</v>
      </c>
      <c r="B488" s="58" t="str">
        <f>_xlfn.IFNA(_xlfn.IFNA(VLOOKUP(E488,[1]PGMTRX!B:J,9,0),VLOOKUP(E488,[2]新服務功能!H:I,2,0)),VLOOKUP(E488,[1]CIFX_ECSG清單!A:B,2,0))</f>
        <v>玉山智慧信託網(EST)</v>
      </c>
      <c r="C488" s="58" t="str">
        <f>IF(_xlfn.IFNA(VLOOKUP(E488,[1]新服務功能!H:H,1,0),"舊服務")&lt;&gt;"舊服務","新服務","舊服務")</f>
        <v>舊服務</v>
      </c>
      <c r="D488" s="58" t="s">
        <v>2371</v>
      </c>
      <c r="E488" s="41" t="s">
        <v>3447</v>
      </c>
      <c r="F488" s="41" t="s">
        <v>3448</v>
      </c>
      <c r="G488" s="41" t="s">
        <v>3451</v>
      </c>
      <c r="H488" s="59">
        <v>11</v>
      </c>
      <c r="I488" s="62" t="s">
        <v>2975</v>
      </c>
      <c r="J488" s="41" t="s">
        <v>497</v>
      </c>
      <c r="K488" s="61" t="s">
        <v>3452</v>
      </c>
      <c r="L488" s="41" t="s">
        <v>498</v>
      </c>
      <c r="M488" s="41">
        <v>2</v>
      </c>
      <c r="N488" s="41" t="s">
        <v>2375</v>
      </c>
      <c r="O488" s="41" t="s">
        <v>85</v>
      </c>
      <c r="Q488" s="41" t="s">
        <v>499</v>
      </c>
      <c r="R488" s="41"/>
      <c r="S488" s="41" t="s">
        <v>500</v>
      </c>
      <c r="T488" s="41"/>
    </row>
    <row r="489" spans="1:20" hidden="1" x14ac:dyDescent="0.25">
      <c r="A489" s="58" t="str">
        <f>IF(ISNUMBER(FIND("TWIS",E489)),VLOOKUP(SUBSTITUTE(E489,"TWIS","IWIS"),[1]CIFX_ECSG清單!A:B,2,0),IF(AND(ISNUMBER(FIND("T",LEFT(E489,2))),IF(LEN(E489)-LEN(SUBSTITUTE(E489,"T",""))&gt;1,FALSE,TRUE)),VLOOKUP(SUBSTITUTE(E489,"T",""),[1]CIFX_ECSG清單!A:B,2,0),VLOOKUP(E489,[1]CIFX_ECSG清單!A:B,2,0)))</f>
        <v>PROD</v>
      </c>
      <c r="B489" s="58" t="str">
        <f>_xlfn.IFNA(_xlfn.IFNA(VLOOKUP(E489,[1]PGMTRX!B:J,9,0),VLOOKUP(E489,[2]新服務功能!H:I,2,0)),VLOOKUP(E489,[1]CIFX_ECSG清單!A:B,2,0))</f>
        <v>玉山智慧信託網(EST)</v>
      </c>
      <c r="C489" s="58" t="str">
        <f>IF(_xlfn.IFNA(VLOOKUP(E489,[1]新服務功能!H:H,1,0),"舊服務")&lt;&gt;"舊服務","新服務","舊服務")</f>
        <v>舊服務</v>
      </c>
      <c r="D489" s="58" t="s">
        <v>2371</v>
      </c>
      <c r="E489" s="41" t="s">
        <v>3435</v>
      </c>
      <c r="F489" s="41" t="s">
        <v>2403</v>
      </c>
      <c r="G489" s="41" t="s">
        <v>2405</v>
      </c>
      <c r="H489" s="59">
        <v>12</v>
      </c>
      <c r="I489" s="62" t="s">
        <v>2370</v>
      </c>
      <c r="J489" s="41" t="s">
        <v>501</v>
      </c>
      <c r="K489" s="61" t="s">
        <v>3453</v>
      </c>
      <c r="L489" s="41" t="s">
        <v>503</v>
      </c>
      <c r="M489" s="41">
        <v>1</v>
      </c>
      <c r="N489" s="41" t="s">
        <v>2375</v>
      </c>
      <c r="O489" s="41" t="s">
        <v>87</v>
      </c>
      <c r="Q489" s="41" t="s">
        <v>504</v>
      </c>
      <c r="R489" s="41"/>
      <c r="S489" s="41" t="s">
        <v>505</v>
      </c>
      <c r="T489" s="41"/>
    </row>
    <row r="490" spans="1:20" ht="27" hidden="1" x14ac:dyDescent="0.25">
      <c r="A490" s="58" t="str">
        <f>IF(ISNUMBER(FIND("TWIS",E490)),VLOOKUP(SUBSTITUTE(E490,"TWIS","IWIS"),[1]CIFX_ECSG清單!A:B,2,0),IF(AND(ISNUMBER(FIND("T",LEFT(E490,2))),IF(LEN(E490)-LEN(SUBSTITUTE(E490,"T",""))&gt;1,FALSE,TRUE)),VLOOKUP(SUBSTITUTE(E490,"T",""),[1]CIFX_ECSG清單!A:B,2,0),VLOOKUP(E490,[1]CIFX_ECSG清單!A:B,2,0)))</f>
        <v>PROD</v>
      </c>
      <c r="B490" s="58" t="str">
        <f>_xlfn.IFNA(_xlfn.IFNA(VLOOKUP(E490,[1]PGMTRX!B:J,9,0),VLOOKUP(E490,[2]新服務功能!H:I,2,0)),VLOOKUP(E490,[1]CIFX_ECSG清單!A:B,2,0))</f>
        <v>玉山智慧信託網(EST)</v>
      </c>
      <c r="C490" s="58" t="str">
        <f>IF(_xlfn.IFNA(VLOOKUP(E490,[1]新服務功能!H:H,1,0),"舊服務")&lt;&gt;"舊服務","新服務","舊服務")</f>
        <v>舊服務</v>
      </c>
      <c r="D490" s="58" t="s">
        <v>2371</v>
      </c>
      <c r="E490" s="41" t="s">
        <v>3435</v>
      </c>
      <c r="F490" s="41" t="s">
        <v>2403</v>
      </c>
      <c r="G490" s="41" t="s">
        <v>3454</v>
      </c>
      <c r="H490" s="59">
        <v>13</v>
      </c>
      <c r="I490" s="62" t="s">
        <v>2370</v>
      </c>
      <c r="J490" s="41" t="s">
        <v>2510</v>
      </c>
      <c r="K490" s="61" t="s">
        <v>3455</v>
      </c>
      <c r="L490" s="41" t="s">
        <v>506</v>
      </c>
      <c r="M490" s="41">
        <v>1</v>
      </c>
      <c r="N490" s="41" t="s">
        <v>2375</v>
      </c>
      <c r="O490" s="41" t="s">
        <v>89</v>
      </c>
      <c r="Q490" s="41" t="s">
        <v>2511</v>
      </c>
      <c r="R490" s="41"/>
      <c r="S490" s="41" t="s">
        <v>507</v>
      </c>
      <c r="T490" s="41"/>
    </row>
    <row r="491" spans="1:20" hidden="1" x14ac:dyDescent="0.25">
      <c r="A491" s="58" t="str">
        <f>IF(ISNUMBER(FIND("TWIS",E491)),VLOOKUP(SUBSTITUTE(E491,"TWIS","IWIS"),[1]CIFX_ECSG清單!A:B,2,0),IF(AND(ISNUMBER(FIND("T",LEFT(E491,2))),IF(LEN(E491)-LEN(SUBSTITUTE(E491,"T",""))&gt;1,FALSE,TRUE)),VLOOKUP(SUBSTITUTE(E491,"T",""),[1]CIFX_ECSG清單!A:B,2,0),VLOOKUP(E491,[1]CIFX_ECSG清單!A:B,2,0)))</f>
        <v>PROD</v>
      </c>
      <c r="B491" s="58" t="str">
        <f>_xlfn.IFNA(_xlfn.IFNA(VLOOKUP(E491,[1]PGMTRX!B:J,9,0),VLOOKUP(E491,[2]新服務功能!H:I,2,0)),VLOOKUP(E491,[1]CIFX_ECSG清單!A:B,2,0))</f>
        <v>玉山智慧信託網(EST)</v>
      </c>
      <c r="C491" s="58" t="str">
        <f>IF(_xlfn.IFNA(VLOOKUP(E491,[1]新服務功能!H:H,1,0),"舊服務")&lt;&gt;"舊服務","新服務","舊服務")</f>
        <v>舊服務</v>
      </c>
      <c r="D491" s="58" t="s">
        <v>2371</v>
      </c>
      <c r="E491" s="41" t="s">
        <v>3435</v>
      </c>
      <c r="F491" s="41" t="s">
        <v>2403</v>
      </c>
      <c r="G491" s="41" t="s">
        <v>2405</v>
      </c>
      <c r="H491" s="59">
        <v>14</v>
      </c>
      <c r="I491" s="62" t="s">
        <v>2370</v>
      </c>
      <c r="J491" s="41" t="s">
        <v>508</v>
      </c>
      <c r="K491" s="61" t="s">
        <v>508</v>
      </c>
      <c r="L491" s="41" t="s">
        <v>509</v>
      </c>
      <c r="M491" s="41">
        <v>11</v>
      </c>
      <c r="N491" s="41" t="s">
        <v>2375</v>
      </c>
      <c r="O491" s="41" t="s">
        <v>51</v>
      </c>
      <c r="Q491" s="41" t="s">
        <v>510</v>
      </c>
      <c r="R491" s="41"/>
      <c r="S491" s="41" t="s">
        <v>511</v>
      </c>
      <c r="T491" s="41"/>
    </row>
    <row r="492" spans="1:20" hidden="1" x14ac:dyDescent="0.25">
      <c r="A492" s="58" t="str">
        <f>IF(ISNUMBER(FIND("TWIS",E492)),VLOOKUP(SUBSTITUTE(E492,"TWIS","IWIS"),[1]CIFX_ECSG清單!A:B,2,0),IF(AND(ISNUMBER(FIND("T",LEFT(E492,2))),IF(LEN(E492)-LEN(SUBSTITUTE(E492,"T",""))&gt;1,FALSE,TRUE)),VLOOKUP(SUBSTITUTE(E492,"T",""),[1]CIFX_ECSG清單!A:B,2,0),VLOOKUP(E492,[1]CIFX_ECSG清單!A:B,2,0)))</f>
        <v>PROD</v>
      </c>
      <c r="B492" s="58" t="str">
        <f>_xlfn.IFNA(_xlfn.IFNA(VLOOKUP(E492,[1]PGMTRX!B:J,9,0),VLOOKUP(E492,[2]新服務功能!H:I,2,0)),VLOOKUP(E492,[1]CIFX_ECSG清單!A:B,2,0))</f>
        <v>玉山智慧信託網(EST)</v>
      </c>
      <c r="C492" s="58" t="str">
        <f>IF(_xlfn.IFNA(VLOOKUP(E492,[1]新服務功能!H:H,1,0),"舊服務")&lt;&gt;"舊服務","新服務","舊服務")</f>
        <v>舊服務</v>
      </c>
      <c r="D492" s="58" t="s">
        <v>2371</v>
      </c>
      <c r="E492" s="41" t="s">
        <v>3435</v>
      </c>
      <c r="F492" s="41" t="s">
        <v>2403</v>
      </c>
      <c r="G492" s="41" t="s">
        <v>2405</v>
      </c>
      <c r="H492" s="59">
        <v>15</v>
      </c>
      <c r="I492" s="62" t="s">
        <v>2370</v>
      </c>
      <c r="J492" s="41" t="s">
        <v>512</v>
      </c>
      <c r="K492" s="61" t="s">
        <v>512</v>
      </c>
      <c r="L492" s="41" t="s">
        <v>513</v>
      </c>
      <c r="M492" s="41">
        <v>11</v>
      </c>
      <c r="N492" s="41" t="s">
        <v>2375</v>
      </c>
      <c r="O492" s="41" t="s">
        <v>53</v>
      </c>
      <c r="Q492" s="41" t="s">
        <v>2695</v>
      </c>
      <c r="R492" s="41"/>
      <c r="S492" s="41" t="s">
        <v>514</v>
      </c>
      <c r="T492" s="41"/>
    </row>
    <row r="493" spans="1:20" hidden="1" x14ac:dyDescent="0.25">
      <c r="A493" s="58" t="str">
        <f>IF(ISNUMBER(FIND("TWIS",E493)),VLOOKUP(SUBSTITUTE(E493,"TWIS","IWIS"),[1]CIFX_ECSG清單!A:B,2,0),IF(AND(ISNUMBER(FIND("T",LEFT(E493,2))),IF(LEN(E493)-LEN(SUBSTITUTE(E493,"T",""))&gt;1,FALSE,TRUE)),VLOOKUP(SUBSTITUTE(E493,"T",""),[1]CIFX_ECSG清單!A:B,2,0),VLOOKUP(E493,[1]CIFX_ECSG清單!A:B,2,0)))</f>
        <v>PROD</v>
      </c>
      <c r="B493" s="58" t="str">
        <f>_xlfn.IFNA(_xlfn.IFNA(VLOOKUP(E493,[1]PGMTRX!B:J,9,0),VLOOKUP(E493,[2]新服務功能!H:I,2,0)),VLOOKUP(E493,[1]CIFX_ECSG清單!A:B,2,0))</f>
        <v>玉山智慧信託網(EST)</v>
      </c>
      <c r="C493" s="58" t="str">
        <f>IF(_xlfn.IFNA(VLOOKUP(E493,[1]新服務功能!H:H,1,0),"舊服務")&lt;&gt;"舊服務","新服務","舊服務")</f>
        <v>舊服務</v>
      </c>
      <c r="D493" s="58" t="s">
        <v>2371</v>
      </c>
      <c r="E493" s="41" t="s">
        <v>3435</v>
      </c>
      <c r="F493" s="41" t="s">
        <v>2403</v>
      </c>
      <c r="G493" s="41" t="s">
        <v>2405</v>
      </c>
      <c r="H493" s="59">
        <v>16</v>
      </c>
      <c r="I493" s="62" t="s">
        <v>2370</v>
      </c>
      <c r="J493" s="41" t="s">
        <v>515</v>
      </c>
      <c r="K493" s="61" t="s">
        <v>2438</v>
      </c>
      <c r="L493" s="41" t="s">
        <v>516</v>
      </c>
      <c r="M493" s="41">
        <v>4</v>
      </c>
      <c r="N493" s="41" t="s">
        <v>2375</v>
      </c>
      <c r="O493" s="41" t="s">
        <v>55</v>
      </c>
      <c r="Q493" s="41" t="s">
        <v>517</v>
      </c>
      <c r="R493" s="41"/>
      <c r="S493" s="41" t="s">
        <v>518</v>
      </c>
      <c r="T493" s="41"/>
    </row>
    <row r="494" spans="1:20" hidden="1" x14ac:dyDescent="0.25">
      <c r="A494" s="58" t="str">
        <f>IF(ISNUMBER(FIND("TWIS",E494)),VLOOKUP(SUBSTITUTE(E494,"TWIS","IWIS"),[1]CIFX_ECSG清單!A:B,2,0),IF(AND(ISNUMBER(FIND("T",LEFT(E494,2))),IF(LEN(E494)-LEN(SUBSTITUTE(E494,"T",""))&gt;1,FALSE,TRUE)),VLOOKUP(SUBSTITUTE(E494,"T",""),[1]CIFX_ECSG清單!A:B,2,0),VLOOKUP(E494,[1]CIFX_ECSG清單!A:B,2,0)))</f>
        <v>PROD</v>
      </c>
      <c r="B494" s="58" t="str">
        <f>_xlfn.IFNA(_xlfn.IFNA(VLOOKUP(E494,[1]PGMTRX!B:J,9,0),VLOOKUP(E494,[2]新服務功能!H:I,2,0)),VLOOKUP(E494,[1]CIFX_ECSG清單!A:B,2,0))</f>
        <v>玉山智慧信託網(EST)</v>
      </c>
      <c r="C494" s="58" t="str">
        <f>IF(_xlfn.IFNA(VLOOKUP(E494,[1]新服務功能!H:H,1,0),"舊服務")&lt;&gt;"舊服務","新服務","舊服務")</f>
        <v>舊服務</v>
      </c>
      <c r="D494" s="58" t="s">
        <v>2371</v>
      </c>
      <c r="E494" s="41" t="s">
        <v>3435</v>
      </c>
      <c r="F494" s="41" t="s">
        <v>2403</v>
      </c>
      <c r="G494" s="41" t="s">
        <v>3456</v>
      </c>
      <c r="H494" s="59">
        <v>17</v>
      </c>
      <c r="I494" s="62" t="s">
        <v>2370</v>
      </c>
      <c r="J494" s="41" t="s">
        <v>519</v>
      </c>
      <c r="K494" s="61" t="s">
        <v>519</v>
      </c>
      <c r="L494" s="41" t="s">
        <v>520</v>
      </c>
      <c r="M494" s="41">
        <v>11</v>
      </c>
      <c r="N494" s="41" t="s">
        <v>2375</v>
      </c>
      <c r="O494" s="41" t="s">
        <v>65</v>
      </c>
      <c r="Q494" s="42" t="s">
        <v>521</v>
      </c>
      <c r="R494" s="41"/>
      <c r="S494" s="41" t="s">
        <v>522</v>
      </c>
      <c r="T494" s="41"/>
    </row>
    <row r="495" spans="1:20" hidden="1" x14ac:dyDescent="0.25">
      <c r="A495" s="58" t="str">
        <f>IF(ISNUMBER(FIND("TWIS",E495)),VLOOKUP(SUBSTITUTE(E495,"TWIS","IWIS"),[1]CIFX_ECSG清單!A:B,2,0),IF(AND(ISNUMBER(FIND("T",LEFT(E495,2))),IF(LEN(E495)-LEN(SUBSTITUTE(E495,"T",""))&gt;1,FALSE,TRUE)),VLOOKUP(SUBSTITUTE(E495,"T",""),[1]CIFX_ECSG清單!A:B,2,0),VLOOKUP(E495,[1]CIFX_ECSG清單!A:B,2,0)))</f>
        <v>PROD</v>
      </c>
      <c r="B495" s="58" t="str">
        <f>_xlfn.IFNA(_xlfn.IFNA(VLOOKUP(E495,[1]PGMTRX!B:J,9,0),VLOOKUP(E495,[2]新服務功能!H:I,2,0)),VLOOKUP(E495,[1]CIFX_ECSG清單!A:B,2,0))</f>
        <v>玉山智慧信託網(EST)</v>
      </c>
      <c r="C495" s="58" t="str">
        <f>IF(_xlfn.IFNA(VLOOKUP(E495,[1]新服務功能!H:H,1,0),"舊服務")&lt;&gt;"舊服務","新服務","舊服務")</f>
        <v>舊服務</v>
      </c>
      <c r="D495" s="58" t="s">
        <v>2371</v>
      </c>
      <c r="E495" s="41" t="s">
        <v>3435</v>
      </c>
      <c r="F495" s="41" t="s">
        <v>3457</v>
      </c>
      <c r="G495" s="41" t="s">
        <v>2405</v>
      </c>
      <c r="H495" s="59">
        <v>18</v>
      </c>
      <c r="I495" s="62" t="s">
        <v>2370</v>
      </c>
      <c r="J495" s="41" t="s">
        <v>515</v>
      </c>
      <c r="K495" s="61" t="s">
        <v>2696</v>
      </c>
      <c r="L495" s="41" t="s">
        <v>523</v>
      </c>
      <c r="M495" s="41">
        <v>6</v>
      </c>
      <c r="N495" s="41" t="s">
        <v>2375</v>
      </c>
      <c r="O495" s="41" t="s">
        <v>67</v>
      </c>
      <c r="Q495" s="42" t="s">
        <v>524</v>
      </c>
      <c r="R495" s="41"/>
      <c r="S495" s="41" t="s">
        <v>525</v>
      </c>
      <c r="T495" s="41"/>
    </row>
    <row r="496" spans="1:20" hidden="1" x14ac:dyDescent="0.25">
      <c r="A496" s="58" t="str">
        <f>IF(ISNUMBER(FIND("TWIS",E496)),VLOOKUP(SUBSTITUTE(E496,"TWIS","IWIS"),[1]CIFX_ECSG清單!A:B,2,0),IF(AND(ISNUMBER(FIND("T",LEFT(E496,2))),IF(LEN(E496)-LEN(SUBSTITUTE(E496,"T",""))&gt;1,FALSE,TRUE)),VLOOKUP(SUBSTITUTE(E496,"T",""),[1]CIFX_ECSG清單!A:B,2,0),VLOOKUP(E496,[1]CIFX_ECSG清單!A:B,2,0)))</f>
        <v>PROD</v>
      </c>
      <c r="B496" s="58" t="str">
        <f>_xlfn.IFNA(_xlfn.IFNA(VLOOKUP(E496,[1]PGMTRX!B:J,9,0),VLOOKUP(E496,[2]新服務功能!H:I,2,0)),VLOOKUP(E496,[1]CIFX_ECSG清單!A:B,2,0))</f>
        <v>玉山智慧信託網(EST)</v>
      </c>
      <c r="C496" s="58" t="str">
        <f>IF(_xlfn.IFNA(VLOOKUP(E496,[1]新服務功能!H:H,1,0),"舊服務")&lt;&gt;"舊服務","新服務","舊服務")</f>
        <v>舊服務</v>
      </c>
      <c r="D496" s="58" t="s">
        <v>2371</v>
      </c>
      <c r="E496" s="41" t="s">
        <v>3435</v>
      </c>
      <c r="F496" s="41" t="s">
        <v>2403</v>
      </c>
      <c r="G496" s="41" t="s">
        <v>2405</v>
      </c>
      <c r="H496" s="59">
        <v>19</v>
      </c>
      <c r="I496" s="62" t="s">
        <v>2370</v>
      </c>
      <c r="J496" s="41" t="s">
        <v>526</v>
      </c>
      <c r="K496" s="61" t="s">
        <v>2458</v>
      </c>
      <c r="L496" s="41" t="s">
        <v>527</v>
      </c>
      <c r="M496" s="41">
        <v>11</v>
      </c>
      <c r="N496" s="41" t="s">
        <v>2375</v>
      </c>
      <c r="O496" s="41" t="s">
        <v>59</v>
      </c>
      <c r="Q496" s="42" t="s">
        <v>528</v>
      </c>
      <c r="R496" s="41"/>
      <c r="S496" s="41" t="s">
        <v>529</v>
      </c>
      <c r="T496" s="41"/>
    </row>
    <row r="497" spans="1:20" hidden="1" x14ac:dyDescent="0.25">
      <c r="A497" s="58" t="str">
        <f>IF(ISNUMBER(FIND("TWIS",E497)),VLOOKUP(SUBSTITUTE(E497,"TWIS","IWIS"),[1]CIFX_ECSG清單!A:B,2,0),IF(AND(ISNUMBER(FIND("T",LEFT(E497,2))),IF(LEN(E497)-LEN(SUBSTITUTE(E497,"T",""))&gt;1,FALSE,TRUE)),VLOOKUP(SUBSTITUTE(E497,"T",""),[1]CIFX_ECSG清單!A:B,2,0),VLOOKUP(E497,[1]CIFX_ECSG清單!A:B,2,0)))</f>
        <v>PROD</v>
      </c>
      <c r="B497" s="58" t="str">
        <f>_xlfn.IFNA(_xlfn.IFNA(VLOOKUP(E497,[1]PGMTRX!B:J,9,0),VLOOKUP(E497,[2]新服務功能!H:I,2,0)),VLOOKUP(E497,[1]CIFX_ECSG清單!A:B,2,0))</f>
        <v>玉山智慧信託網(EST)</v>
      </c>
      <c r="C497" s="58" t="str">
        <f>IF(_xlfn.IFNA(VLOOKUP(E497,[1]新服務功能!H:H,1,0),"舊服務")&lt;&gt;"舊服務","新服務","舊服務")</f>
        <v>舊服務</v>
      </c>
      <c r="D497" s="58" t="s">
        <v>2371</v>
      </c>
      <c r="E497" s="41" t="s">
        <v>3435</v>
      </c>
      <c r="F497" s="41" t="s">
        <v>2403</v>
      </c>
      <c r="G497" s="41" t="s">
        <v>2405</v>
      </c>
      <c r="H497" s="59">
        <v>20</v>
      </c>
      <c r="I497" s="62" t="s">
        <v>2370</v>
      </c>
      <c r="J497" s="41" t="s">
        <v>530</v>
      </c>
      <c r="K497" s="61" t="s">
        <v>530</v>
      </c>
      <c r="L497" s="41" t="s">
        <v>429</v>
      </c>
      <c r="M497" s="41">
        <v>11</v>
      </c>
      <c r="N497" s="41" t="s">
        <v>2375</v>
      </c>
      <c r="O497" s="41" t="s">
        <v>61</v>
      </c>
      <c r="Q497" s="42" t="s">
        <v>531</v>
      </c>
      <c r="R497" s="41"/>
      <c r="S497" s="41" t="s">
        <v>532</v>
      </c>
      <c r="T497" s="41"/>
    </row>
    <row r="498" spans="1:20" hidden="1" x14ac:dyDescent="0.25">
      <c r="A498" s="58" t="str">
        <f>IF(ISNUMBER(FIND("TWIS",E498)),VLOOKUP(SUBSTITUTE(E498,"TWIS","IWIS"),[1]CIFX_ECSG清單!A:B,2,0),IF(AND(ISNUMBER(FIND("T",LEFT(E498,2))),IF(LEN(E498)-LEN(SUBSTITUTE(E498,"T",""))&gt;1,FALSE,TRUE)),VLOOKUP(SUBSTITUTE(E498,"T",""),[1]CIFX_ECSG清單!A:B,2,0),VLOOKUP(E498,[1]CIFX_ECSG清單!A:B,2,0)))</f>
        <v>PROD</v>
      </c>
      <c r="B498" s="58" t="str">
        <f>_xlfn.IFNA(_xlfn.IFNA(VLOOKUP(E498,[1]PGMTRX!B:J,9,0),VLOOKUP(E498,[2]新服務功能!H:I,2,0)),VLOOKUP(E498,[1]CIFX_ECSG清單!A:B,2,0))</f>
        <v>玉山智慧信託網(EST)</v>
      </c>
      <c r="C498" s="58" t="str">
        <f>IF(_xlfn.IFNA(VLOOKUP(E498,[1]新服務功能!H:H,1,0),"舊服務")&lt;&gt;"舊服務","新服務","舊服務")</f>
        <v>舊服務</v>
      </c>
      <c r="D498" s="58" t="s">
        <v>2371</v>
      </c>
      <c r="E498" s="41" t="s">
        <v>3435</v>
      </c>
      <c r="F498" s="41" t="s">
        <v>2403</v>
      </c>
      <c r="G498" s="41" t="s">
        <v>2405</v>
      </c>
      <c r="H498" s="59">
        <v>21</v>
      </c>
      <c r="I498" s="62" t="s">
        <v>2370</v>
      </c>
      <c r="J498" s="41" t="s">
        <v>534</v>
      </c>
      <c r="K498" s="61" t="s">
        <v>2406</v>
      </c>
      <c r="L498" s="41" t="s">
        <v>535</v>
      </c>
      <c r="M498" s="41">
        <v>80</v>
      </c>
      <c r="N498" s="41" t="s">
        <v>2375</v>
      </c>
      <c r="O498" s="41" t="s">
        <v>533</v>
      </c>
      <c r="Q498" s="42" t="s">
        <v>536</v>
      </c>
      <c r="R498" s="41"/>
      <c r="S498" s="41" t="s">
        <v>537</v>
      </c>
      <c r="T498" s="41"/>
    </row>
    <row r="499" spans="1:20" hidden="1" x14ac:dyDescent="0.25">
      <c r="A499" s="58" t="str">
        <f>IF(ISNUMBER(FIND("TWIS",E499)),VLOOKUP(SUBSTITUTE(E499,"TWIS","IWIS"),[1]CIFX_ECSG清單!A:B,2,0),IF(AND(ISNUMBER(FIND("T",LEFT(E499,2))),IF(LEN(E499)-LEN(SUBSTITUTE(E499,"T",""))&gt;1,FALSE,TRUE)),VLOOKUP(SUBSTITUTE(E499,"T",""),[1]CIFX_ECSG清單!A:B,2,0),VLOOKUP(E499,[1]CIFX_ECSG清單!A:B,2,0)))</f>
        <v>PROD</v>
      </c>
      <c r="B499" s="58" t="str">
        <f>_xlfn.IFNA(_xlfn.IFNA(VLOOKUP(E499,[1]PGMTRX!B:J,9,0),VLOOKUP(E499,[2]新服務功能!H:I,2,0)),VLOOKUP(E499,[1]CIFX_ECSG清單!A:B,2,0))</f>
        <v>玉山智慧信託網(EST)</v>
      </c>
      <c r="C499" s="58" t="str">
        <f>IF(_xlfn.IFNA(VLOOKUP(E499,[1]新服務功能!H:H,1,0),"舊服務")&lt;&gt;"舊服務","新服務","舊服務")</f>
        <v>舊服務</v>
      </c>
      <c r="D499" s="58" t="s">
        <v>2371</v>
      </c>
      <c r="E499" s="41" t="s">
        <v>3435</v>
      </c>
      <c r="F499" s="41" t="s">
        <v>2403</v>
      </c>
      <c r="G499" s="41" t="s">
        <v>2405</v>
      </c>
      <c r="H499" s="59">
        <v>22</v>
      </c>
      <c r="I499" s="62" t="s">
        <v>2370</v>
      </c>
      <c r="J499" s="41" t="s">
        <v>538</v>
      </c>
      <c r="K499" s="61" t="s">
        <v>2698</v>
      </c>
      <c r="L499" s="41" t="s">
        <v>539</v>
      </c>
      <c r="M499" s="41">
        <v>3</v>
      </c>
      <c r="N499" s="41" t="s">
        <v>2375</v>
      </c>
      <c r="O499" s="41" t="s">
        <v>91</v>
      </c>
      <c r="Q499" s="42" t="s">
        <v>540</v>
      </c>
      <c r="R499" s="41"/>
      <c r="S499" s="41" t="s">
        <v>541</v>
      </c>
      <c r="T499" s="41"/>
    </row>
    <row r="500" spans="1:20" hidden="1" x14ac:dyDescent="0.25">
      <c r="A500" s="58" t="str">
        <f>IF(ISNUMBER(FIND("TWIS",E500)),VLOOKUP(SUBSTITUTE(E500,"TWIS","IWIS"),[1]CIFX_ECSG清單!A:B,2,0),IF(AND(ISNUMBER(FIND("T",LEFT(E500,2))),IF(LEN(E500)-LEN(SUBSTITUTE(E500,"T",""))&gt;1,FALSE,TRUE)),VLOOKUP(SUBSTITUTE(E500,"T",""),[1]CIFX_ECSG清單!A:B,2,0),VLOOKUP(E500,[1]CIFX_ECSG清單!A:B,2,0)))</f>
        <v>PROD</v>
      </c>
      <c r="B500" s="58" t="str">
        <f>_xlfn.IFNA(_xlfn.IFNA(VLOOKUP(E500,[1]PGMTRX!B:J,9,0),VLOOKUP(E500,[2]新服務功能!H:I,2,0)),VLOOKUP(E500,[1]CIFX_ECSG清單!A:B,2,0))</f>
        <v>玉山智慧信託網(EST)</v>
      </c>
      <c r="C500" s="58" t="str">
        <f>IF(_xlfn.IFNA(VLOOKUP(E500,[1]新服務功能!H:H,1,0),"舊服務")&lt;&gt;"舊服務","新服務","舊服務")</f>
        <v>舊服務</v>
      </c>
      <c r="D500" s="58" t="s">
        <v>2371</v>
      </c>
      <c r="E500" s="41" t="s">
        <v>3435</v>
      </c>
      <c r="F500" s="41" t="s">
        <v>2403</v>
      </c>
      <c r="G500" s="41" t="s">
        <v>2405</v>
      </c>
      <c r="H500" s="59">
        <v>23</v>
      </c>
      <c r="I500" s="62" t="s">
        <v>2370</v>
      </c>
      <c r="J500" s="41" t="s">
        <v>543</v>
      </c>
      <c r="K500" s="61" t="s">
        <v>2436</v>
      </c>
      <c r="L500" s="41" t="s">
        <v>544</v>
      </c>
      <c r="M500" s="41">
        <v>80</v>
      </c>
      <c r="N500" s="41" t="s">
        <v>2375</v>
      </c>
      <c r="O500" s="41" t="s">
        <v>542</v>
      </c>
      <c r="Q500" s="42" t="s">
        <v>545</v>
      </c>
      <c r="R500" s="41"/>
      <c r="S500" s="41" t="s">
        <v>546</v>
      </c>
      <c r="T500" s="41"/>
    </row>
    <row r="501" spans="1:20" hidden="1" x14ac:dyDescent="0.25">
      <c r="A501" s="58" t="str">
        <f>IF(ISNUMBER(FIND("TWIS",E501)),VLOOKUP(SUBSTITUTE(E501,"TWIS","IWIS"),[1]CIFX_ECSG清單!A:B,2,0),IF(AND(ISNUMBER(FIND("T",LEFT(E501,2))),IF(LEN(E501)-LEN(SUBSTITUTE(E501,"T",""))&gt;1,FALSE,TRUE)),VLOOKUP(SUBSTITUTE(E501,"T",""),[1]CIFX_ECSG清單!A:B,2,0),VLOOKUP(E501,[1]CIFX_ECSG清單!A:B,2,0)))</f>
        <v>PROD</v>
      </c>
      <c r="B501" s="58" t="str">
        <f>_xlfn.IFNA(_xlfn.IFNA(VLOOKUP(E501,[1]PGMTRX!B:J,9,0),VLOOKUP(E501,[2]新服務功能!H:I,2,0)),VLOOKUP(E501,[1]CIFX_ECSG清單!A:B,2,0))</f>
        <v>玉山智慧信託網(EST)</v>
      </c>
      <c r="C501" s="58" t="str">
        <f>IF(_xlfn.IFNA(VLOOKUP(E501,[1]新服務功能!H:H,1,0),"舊服務")&lt;&gt;"舊服務","新服務","舊服務")</f>
        <v>舊服務</v>
      </c>
      <c r="D501" s="58" t="s">
        <v>2371</v>
      </c>
      <c r="E501" s="41" t="s">
        <v>3435</v>
      </c>
      <c r="F501" s="41" t="s">
        <v>2403</v>
      </c>
      <c r="G501" s="41" t="s">
        <v>2405</v>
      </c>
      <c r="H501" s="59">
        <v>24</v>
      </c>
      <c r="I501" s="62" t="s">
        <v>2370</v>
      </c>
      <c r="J501" s="41" t="s">
        <v>417</v>
      </c>
      <c r="K501" s="61" t="s">
        <v>2439</v>
      </c>
      <c r="L501" s="41" t="s">
        <v>475</v>
      </c>
      <c r="M501" s="41">
        <v>50</v>
      </c>
      <c r="N501" s="41" t="s">
        <v>2375</v>
      </c>
      <c r="O501" s="41" t="s">
        <v>57</v>
      </c>
      <c r="Q501" s="42" t="s">
        <v>476</v>
      </c>
      <c r="R501" s="41"/>
      <c r="S501" s="41" t="s">
        <v>477</v>
      </c>
      <c r="T501" s="41"/>
    </row>
    <row r="502" spans="1:20" hidden="1" x14ac:dyDescent="0.25">
      <c r="A502" s="58" t="str">
        <f>IF(ISNUMBER(FIND("TWIS",E502)),VLOOKUP(SUBSTITUTE(E502,"TWIS","IWIS"),[1]CIFX_ECSG清單!A:B,2,0),IF(AND(ISNUMBER(FIND("T",LEFT(E502,2))),IF(LEN(E502)-LEN(SUBSTITUTE(E502,"T",""))&gt;1,FALSE,TRUE)),VLOOKUP(SUBSTITUTE(E502,"T",""),[1]CIFX_ECSG清單!A:B,2,0),VLOOKUP(E502,[1]CIFX_ECSG清單!A:B,2,0)))</f>
        <v>PROD</v>
      </c>
      <c r="B502" s="58" t="str">
        <f>_xlfn.IFNA(_xlfn.IFNA(VLOOKUP(E502,[1]PGMTRX!B:J,9,0),VLOOKUP(E502,[2]新服務功能!H:I,2,0)),VLOOKUP(E502,[1]CIFX_ECSG清單!A:B,2,0))</f>
        <v>玉山智慧信託網(EST)</v>
      </c>
      <c r="C502" s="58" t="str">
        <f>IF(_xlfn.IFNA(VLOOKUP(E502,[1]新服務功能!H:H,1,0),"舊服務")&lt;&gt;"舊服務","新服務","舊服務")</f>
        <v>舊服務</v>
      </c>
      <c r="D502" s="58" t="s">
        <v>2371</v>
      </c>
      <c r="E502" s="41" t="s">
        <v>3435</v>
      </c>
      <c r="F502" s="41" t="s">
        <v>2403</v>
      </c>
      <c r="G502" s="41" t="s">
        <v>2405</v>
      </c>
      <c r="H502" s="59">
        <v>25</v>
      </c>
      <c r="I502" s="62" t="s">
        <v>2370</v>
      </c>
      <c r="J502" s="41" t="s">
        <v>547</v>
      </c>
      <c r="K502" s="61" t="s">
        <v>2460</v>
      </c>
      <c r="L502" s="41" t="s">
        <v>548</v>
      </c>
      <c r="M502" s="41">
        <v>40</v>
      </c>
      <c r="N502" s="41" t="s">
        <v>2375</v>
      </c>
      <c r="O502" s="41" t="s">
        <v>63</v>
      </c>
      <c r="Q502" s="42" t="s">
        <v>549</v>
      </c>
      <c r="R502" s="41"/>
      <c r="S502" s="41" t="s">
        <v>550</v>
      </c>
      <c r="T502" s="41"/>
    </row>
    <row r="503" spans="1:20" hidden="1" x14ac:dyDescent="0.25">
      <c r="A503" s="58" t="str">
        <f>IF(ISNUMBER(FIND("TWIS",E503)),VLOOKUP(SUBSTITUTE(E503,"TWIS","IWIS"),[1]CIFX_ECSG清單!A:B,2,0),IF(AND(ISNUMBER(FIND("T",LEFT(E503,2))),IF(LEN(E503)-LEN(SUBSTITUTE(E503,"T",""))&gt;1,FALSE,TRUE)),VLOOKUP(SUBSTITUTE(E503,"T",""),[1]CIFX_ECSG清單!A:B,2,0),VLOOKUP(E503,[1]CIFX_ECSG清單!A:B,2,0)))</f>
        <v>PROD</v>
      </c>
      <c r="B503" s="58" t="str">
        <f>_xlfn.IFNA(_xlfn.IFNA(VLOOKUP(E503,[1]PGMTRX!B:J,9,0),VLOOKUP(E503,[2]新服務功能!H:I,2,0)),VLOOKUP(E503,[1]CIFX_ECSG清單!A:B,2,0))</f>
        <v>玉山智慧信託網(EST)</v>
      </c>
      <c r="C503" s="58" t="str">
        <f>IF(_xlfn.IFNA(VLOOKUP(E503,[1]新服務功能!H:H,1,0),"舊服務")&lt;&gt;"舊服務","新服務","舊服務")</f>
        <v>舊服務</v>
      </c>
      <c r="D503" s="58" t="s">
        <v>2371</v>
      </c>
      <c r="E503" s="41" t="s">
        <v>3435</v>
      </c>
      <c r="F503" s="41" t="s">
        <v>2403</v>
      </c>
      <c r="G503" s="41" t="s">
        <v>2405</v>
      </c>
      <c r="H503" s="59">
        <v>26</v>
      </c>
      <c r="I503" s="62" t="s">
        <v>2370</v>
      </c>
      <c r="J503" s="41" t="s">
        <v>552</v>
      </c>
      <c r="K503" s="61" t="s">
        <v>2700</v>
      </c>
      <c r="L503" s="41" t="s">
        <v>553</v>
      </c>
      <c r="M503" s="41">
        <v>2</v>
      </c>
      <c r="N503" s="41" t="s">
        <v>2375</v>
      </c>
      <c r="O503" s="41" t="s">
        <v>551</v>
      </c>
      <c r="Q503" s="42" t="s">
        <v>554</v>
      </c>
      <c r="R503" s="41"/>
      <c r="S503" s="41" t="s">
        <v>555</v>
      </c>
      <c r="T503" s="41"/>
    </row>
    <row r="504" spans="1:20" hidden="1" x14ac:dyDescent="0.25">
      <c r="A504" s="58" t="str">
        <f>IF(ISNUMBER(FIND("TWIS",E504)),VLOOKUP(SUBSTITUTE(E504,"TWIS","IWIS"),[1]CIFX_ECSG清單!A:B,2,0),IF(AND(ISNUMBER(FIND("T",LEFT(E504,2))),IF(LEN(E504)-LEN(SUBSTITUTE(E504,"T",""))&gt;1,FALSE,TRUE)),VLOOKUP(SUBSTITUTE(E504,"T",""),[1]CIFX_ECSG清單!A:B,2,0),VLOOKUP(E504,[1]CIFX_ECSG清單!A:B,2,0)))</f>
        <v>PROD</v>
      </c>
      <c r="B504" s="58" t="str">
        <f>_xlfn.IFNA(_xlfn.IFNA(VLOOKUP(E504,[1]PGMTRX!B:J,9,0),VLOOKUP(E504,[2]新服務功能!H:I,2,0)),VLOOKUP(E504,[1]CIFX_ECSG清單!A:B,2,0))</f>
        <v>玉山智慧信託網(EST)</v>
      </c>
      <c r="C504" s="58" t="str">
        <f>IF(_xlfn.IFNA(VLOOKUP(E504,[1]新服務功能!H:H,1,0),"舊服務")&lt;&gt;"舊服務","新服務","舊服務")</f>
        <v>舊服務</v>
      </c>
      <c r="D504" s="58" t="s">
        <v>2371</v>
      </c>
      <c r="E504" s="41" t="s">
        <v>3435</v>
      </c>
      <c r="F504" s="41" t="s">
        <v>2403</v>
      </c>
      <c r="G504" s="41" t="s">
        <v>2405</v>
      </c>
      <c r="H504" s="59">
        <v>27</v>
      </c>
      <c r="I504" s="62" t="s">
        <v>2370</v>
      </c>
      <c r="J504" s="41" t="s">
        <v>557</v>
      </c>
      <c r="K504" s="61" t="s">
        <v>2407</v>
      </c>
      <c r="L504" s="41" t="s">
        <v>558</v>
      </c>
      <c r="M504" s="41">
        <v>10</v>
      </c>
      <c r="N504" s="41" t="s">
        <v>2375</v>
      </c>
      <c r="O504" s="41" t="s">
        <v>556</v>
      </c>
      <c r="Q504" s="42" t="s">
        <v>559</v>
      </c>
      <c r="R504" s="41"/>
      <c r="S504" s="41" t="s">
        <v>560</v>
      </c>
      <c r="T504" s="41"/>
    </row>
    <row r="505" spans="1:20" hidden="1" x14ac:dyDescent="0.25">
      <c r="A505" s="58" t="str">
        <f>IF(ISNUMBER(FIND("TWIS",E505)),VLOOKUP(SUBSTITUTE(E505,"TWIS","IWIS"),[1]CIFX_ECSG清單!A:B,2,0),IF(AND(ISNUMBER(FIND("T",LEFT(E505,2))),IF(LEN(E505)-LEN(SUBSTITUTE(E505,"T",""))&gt;1,FALSE,TRUE)),VLOOKUP(SUBSTITUTE(E505,"T",""),[1]CIFX_ECSG清單!A:B,2,0),VLOOKUP(E505,[1]CIFX_ECSG清單!A:B,2,0)))</f>
        <v>PROD</v>
      </c>
      <c r="B505" s="58" t="str">
        <f>_xlfn.IFNA(_xlfn.IFNA(VLOOKUP(E505,[1]PGMTRX!B:J,9,0),VLOOKUP(E505,[2]新服務功能!H:I,2,0)),VLOOKUP(E505,[1]CIFX_ECSG清單!A:B,2,0))</f>
        <v>玉山智慧信託網(EST)</v>
      </c>
      <c r="C505" s="58" t="str">
        <f>IF(_xlfn.IFNA(VLOOKUP(E505,[1]新服務功能!H:H,1,0),"舊服務")&lt;&gt;"舊服務","新服務","舊服務")</f>
        <v>舊服務</v>
      </c>
      <c r="D505" s="58" t="s">
        <v>2371</v>
      </c>
      <c r="E505" s="41" t="s">
        <v>3435</v>
      </c>
      <c r="F505" s="41" t="s">
        <v>2403</v>
      </c>
      <c r="G505" s="41" t="s">
        <v>2405</v>
      </c>
      <c r="H505" s="59">
        <v>28</v>
      </c>
      <c r="I505" s="62" t="s">
        <v>2370</v>
      </c>
      <c r="J505" s="41" t="s">
        <v>561</v>
      </c>
      <c r="K505" s="61" t="s">
        <v>2702</v>
      </c>
      <c r="L505" s="41" t="s">
        <v>562</v>
      </c>
      <c r="M505" s="41">
        <v>10</v>
      </c>
      <c r="N505" s="41" t="s">
        <v>2375</v>
      </c>
      <c r="O505" s="41" t="s">
        <v>95</v>
      </c>
      <c r="Q505" s="41" t="s">
        <v>563</v>
      </c>
      <c r="R505" s="41"/>
      <c r="S505" s="41" t="s">
        <v>564</v>
      </c>
      <c r="T505" s="41"/>
    </row>
    <row r="506" spans="1:20" hidden="1" x14ac:dyDescent="0.25">
      <c r="A506" s="58" t="str">
        <f>IF(ISNUMBER(FIND("TWIS",E506)),VLOOKUP(SUBSTITUTE(E506,"TWIS","IWIS"),[1]CIFX_ECSG清單!A:B,2,0),IF(AND(ISNUMBER(FIND("T",LEFT(E506,2))),IF(LEN(E506)-LEN(SUBSTITUTE(E506,"T",""))&gt;1,FALSE,TRUE)),VLOOKUP(SUBSTITUTE(E506,"T",""),[1]CIFX_ECSG清單!A:B,2,0),VLOOKUP(E506,[1]CIFX_ECSG清單!A:B,2,0)))</f>
        <v>PROD</v>
      </c>
      <c r="B506" s="58" t="str">
        <f>_xlfn.IFNA(_xlfn.IFNA(VLOOKUP(E506,[1]PGMTRX!B:J,9,0),VLOOKUP(E506,[2]新服務功能!H:I,2,0)),VLOOKUP(E506,[1]CIFX_ECSG清單!A:B,2,0))</f>
        <v>玉山智慧信託網(EST)</v>
      </c>
      <c r="C506" s="58" t="str">
        <f>IF(_xlfn.IFNA(VLOOKUP(E506,[1]新服務功能!H:H,1,0),"舊服務")&lt;&gt;"舊服務","新服務","舊服務")</f>
        <v>舊服務</v>
      </c>
      <c r="D506" s="58" t="s">
        <v>2371</v>
      </c>
      <c r="E506" s="41" t="s">
        <v>3435</v>
      </c>
      <c r="F506" s="41" t="s">
        <v>2403</v>
      </c>
      <c r="G506" s="41" t="s">
        <v>2405</v>
      </c>
      <c r="H506" s="59">
        <v>29</v>
      </c>
      <c r="I506" s="62" t="s">
        <v>2370</v>
      </c>
      <c r="J506" s="41" t="s">
        <v>2703</v>
      </c>
      <c r="K506" s="46" t="s">
        <v>2343</v>
      </c>
      <c r="L506" s="41" t="s">
        <v>565</v>
      </c>
      <c r="M506" s="41">
        <v>2</v>
      </c>
      <c r="N506" s="41" t="s">
        <v>2375</v>
      </c>
      <c r="O506" s="41" t="s">
        <v>2343</v>
      </c>
      <c r="Q506" s="41" t="s">
        <v>566</v>
      </c>
      <c r="R506" s="41"/>
      <c r="S506" s="41"/>
      <c r="T506" s="41"/>
    </row>
    <row r="507" spans="1:20" hidden="1" x14ac:dyDescent="0.25">
      <c r="A507" s="58" t="str">
        <f>IF(ISNUMBER(FIND("TWIS",E507)),VLOOKUP(SUBSTITUTE(E507,"TWIS","IWIS"),[1]CIFX_ECSG清單!A:B,2,0),IF(AND(ISNUMBER(FIND("T",LEFT(E507,2))),IF(LEN(E507)-LEN(SUBSTITUTE(E507,"T",""))&gt;1,FALSE,TRUE)),VLOOKUP(SUBSTITUTE(E507,"T",""),[1]CIFX_ECSG清單!A:B,2,0),VLOOKUP(E507,[1]CIFX_ECSG清單!A:B,2,0)))</f>
        <v>PROD</v>
      </c>
      <c r="B507" s="58" t="str">
        <f>_xlfn.IFNA(_xlfn.IFNA(VLOOKUP(E507,[1]PGMTRX!B:J,9,0),VLOOKUP(E507,[2]新服務功能!H:I,2,0)),VLOOKUP(E507,[1]CIFX_ECSG清單!A:B,2,0))</f>
        <v>玉山智慧信託網(EST)</v>
      </c>
      <c r="C507" s="58" t="str">
        <f>IF(_xlfn.IFNA(VLOOKUP(E507,[1]新服務功能!H:H,1,0),"舊服務")&lt;&gt;"舊服務","新服務","舊服務")</f>
        <v>舊服務</v>
      </c>
      <c r="D507" s="58" t="s">
        <v>2371</v>
      </c>
      <c r="E507" s="41" t="s">
        <v>3435</v>
      </c>
      <c r="F507" s="41" t="s">
        <v>2403</v>
      </c>
      <c r="G507" s="41" t="s">
        <v>2405</v>
      </c>
      <c r="H507" s="59">
        <v>30</v>
      </c>
      <c r="I507" s="62" t="s">
        <v>2370</v>
      </c>
      <c r="J507" s="41" t="s">
        <v>567</v>
      </c>
      <c r="K507" s="61" t="s">
        <v>2476</v>
      </c>
      <c r="L507" s="41" t="s">
        <v>568</v>
      </c>
      <c r="M507" s="41">
        <v>11</v>
      </c>
      <c r="N507" s="41" t="s">
        <v>2375</v>
      </c>
      <c r="O507" s="41" t="s">
        <v>97</v>
      </c>
      <c r="Q507" s="41" t="s">
        <v>569</v>
      </c>
      <c r="R507" s="41"/>
      <c r="S507" s="41" t="s">
        <v>570</v>
      </c>
      <c r="T507" s="41"/>
    </row>
    <row r="508" spans="1:20" hidden="1" x14ac:dyDescent="0.25">
      <c r="A508" s="58" t="str">
        <f>IF(ISNUMBER(FIND("TWIS",E508)),VLOOKUP(SUBSTITUTE(E508,"TWIS","IWIS"),[1]CIFX_ECSG清單!A:B,2,0),IF(AND(ISNUMBER(FIND("T",LEFT(E508,2))),IF(LEN(E508)-LEN(SUBSTITUTE(E508,"T",""))&gt;1,FALSE,TRUE)),VLOOKUP(SUBSTITUTE(E508,"T",""),[1]CIFX_ECSG清單!A:B,2,0),VLOOKUP(E508,[1]CIFX_ECSG清單!A:B,2,0)))</f>
        <v>PROD</v>
      </c>
      <c r="B508" s="58" t="str">
        <f>_xlfn.IFNA(_xlfn.IFNA(VLOOKUP(E508,[1]PGMTRX!B:J,9,0),VLOOKUP(E508,[2]新服務功能!H:I,2,0)),VLOOKUP(E508,[1]CIFX_ECSG清單!A:B,2,0))</f>
        <v>玉山智慧信託網(EST)</v>
      </c>
      <c r="C508" s="58" t="str">
        <f>IF(_xlfn.IFNA(VLOOKUP(E508,[1]新服務功能!H:H,1,0),"舊服務")&lt;&gt;"舊服務","新服務","舊服務")</f>
        <v>舊服務</v>
      </c>
      <c r="D508" s="58" t="s">
        <v>2371</v>
      </c>
      <c r="E508" s="41" t="s">
        <v>3435</v>
      </c>
      <c r="F508" s="41" t="s">
        <v>2403</v>
      </c>
      <c r="G508" s="41" t="s">
        <v>2405</v>
      </c>
      <c r="H508" s="59">
        <v>31</v>
      </c>
      <c r="I508" s="62" t="s">
        <v>2370</v>
      </c>
      <c r="J508" s="41" t="s">
        <v>571</v>
      </c>
      <c r="K508" s="61" t="s">
        <v>2477</v>
      </c>
      <c r="L508" s="41" t="s">
        <v>572</v>
      </c>
      <c r="M508" s="41">
        <v>2</v>
      </c>
      <c r="N508" s="41" t="s">
        <v>2375</v>
      </c>
      <c r="O508" s="41" t="s">
        <v>99</v>
      </c>
      <c r="Q508" s="41" t="s">
        <v>573</v>
      </c>
      <c r="R508" s="41"/>
      <c r="S508" s="41" t="s">
        <v>574</v>
      </c>
      <c r="T508" s="41"/>
    </row>
    <row r="509" spans="1:20" hidden="1" x14ac:dyDescent="0.25">
      <c r="A509" s="58" t="str">
        <f>IF(ISNUMBER(FIND("TWIS",E509)),VLOOKUP(SUBSTITUTE(E509,"TWIS","IWIS"),[1]CIFX_ECSG清單!A:B,2,0),IF(AND(ISNUMBER(FIND("T",LEFT(E509,2))),IF(LEN(E509)-LEN(SUBSTITUTE(E509,"T",""))&gt;1,FALSE,TRUE)),VLOOKUP(SUBSTITUTE(E509,"T",""),[1]CIFX_ECSG清單!A:B,2,0),VLOOKUP(E509,[1]CIFX_ECSG清單!A:B,2,0)))</f>
        <v>PROD</v>
      </c>
      <c r="B509" s="58" t="str">
        <f>_xlfn.IFNA(_xlfn.IFNA(VLOOKUP(E509,[1]PGMTRX!B:J,9,0),VLOOKUP(E509,[2]新服務功能!H:I,2,0)),VLOOKUP(E509,[1]CIFX_ECSG清單!A:B,2,0))</f>
        <v>玉山智慧信託網(EST)</v>
      </c>
      <c r="C509" s="58" t="str">
        <f>IF(_xlfn.IFNA(VLOOKUP(E509,[1]新服務功能!H:H,1,0),"舊服務")&lt;&gt;"舊服務","新服務","舊服務")</f>
        <v>舊服務</v>
      </c>
      <c r="D509" s="58" t="s">
        <v>2371</v>
      </c>
      <c r="E509" s="41" t="s">
        <v>3435</v>
      </c>
      <c r="F509" s="41" t="s">
        <v>2403</v>
      </c>
      <c r="G509" s="41" t="s">
        <v>2405</v>
      </c>
      <c r="H509" s="59">
        <v>32</v>
      </c>
      <c r="I509" s="62" t="s">
        <v>3358</v>
      </c>
      <c r="J509" s="41" t="s">
        <v>575</v>
      </c>
      <c r="K509" s="46" t="s">
        <v>2365</v>
      </c>
      <c r="L509" s="41" t="s">
        <v>576</v>
      </c>
      <c r="M509" s="41">
        <v>2</v>
      </c>
      <c r="N509" s="41" t="s">
        <v>2375</v>
      </c>
      <c r="O509" s="41" t="s">
        <v>3458</v>
      </c>
      <c r="Q509" s="41" t="s">
        <v>577</v>
      </c>
      <c r="R509" s="41"/>
      <c r="S509" s="41"/>
      <c r="T509" s="41"/>
    </row>
    <row r="510" spans="1:20" hidden="1" x14ac:dyDescent="0.25">
      <c r="A510" s="58" t="str">
        <f>IF(ISNUMBER(FIND("TWIS",E510)),VLOOKUP(SUBSTITUTE(E510,"TWIS","IWIS"),[1]CIFX_ECSG清單!A:B,2,0),IF(AND(ISNUMBER(FIND("T",LEFT(E510,2))),IF(LEN(E510)-LEN(SUBSTITUTE(E510,"T",""))&gt;1,FALSE,TRUE)),VLOOKUP(SUBSTITUTE(E510,"T",""),[1]CIFX_ECSG清單!A:B,2,0),VLOOKUP(E510,[1]CIFX_ECSG清單!A:B,2,0)))</f>
        <v>PROD</v>
      </c>
      <c r="B510" s="58" t="str">
        <f>_xlfn.IFNA(_xlfn.IFNA(VLOOKUP(E510,[1]PGMTRX!B:J,9,0),VLOOKUP(E510,[2]新服務功能!H:I,2,0)),VLOOKUP(E510,[1]CIFX_ECSG清單!A:B,2,0))</f>
        <v>玉山智慧信託網(EST)</v>
      </c>
      <c r="C510" s="58" t="str">
        <f>IF(_xlfn.IFNA(VLOOKUP(E510,[1]新服務功能!H:H,1,0),"舊服務")&lt;&gt;"舊服務","新服務","舊服務")</f>
        <v>舊服務</v>
      </c>
      <c r="D510" s="58" t="s">
        <v>3007</v>
      </c>
      <c r="E510" s="41" t="s">
        <v>3459</v>
      </c>
      <c r="F510" s="41" t="s">
        <v>3460</v>
      </c>
      <c r="G510" s="41" t="s">
        <v>3461</v>
      </c>
      <c r="H510" s="59">
        <v>33</v>
      </c>
      <c r="I510" s="62" t="s">
        <v>2971</v>
      </c>
      <c r="J510" s="41" t="s">
        <v>579</v>
      </c>
      <c r="K510" s="61" t="s">
        <v>580</v>
      </c>
      <c r="L510" s="41" t="s">
        <v>581</v>
      </c>
      <c r="M510" s="41">
        <v>2</v>
      </c>
      <c r="N510" s="41" t="s">
        <v>2979</v>
      </c>
      <c r="O510" s="41" t="s">
        <v>578</v>
      </c>
      <c r="Q510" s="41" t="s">
        <v>3462</v>
      </c>
      <c r="R510" s="41"/>
      <c r="S510" s="41" t="s">
        <v>555</v>
      </c>
      <c r="T510" s="41"/>
    </row>
    <row r="511" spans="1:20" hidden="1" x14ac:dyDescent="0.25">
      <c r="A511" s="58" t="str">
        <f>IF(ISNUMBER(FIND("TWIS",E511)),VLOOKUP(SUBSTITUTE(E511,"TWIS","IWIS"),[1]CIFX_ECSG清單!A:B,2,0),IF(AND(ISNUMBER(FIND("T",LEFT(E511,2))),IF(LEN(E511)-LEN(SUBSTITUTE(E511,"T",""))&gt;1,FALSE,TRUE)),VLOOKUP(SUBSTITUTE(E511,"T",""),[1]CIFX_ECSG清單!A:B,2,0),VLOOKUP(E511,[1]CIFX_ECSG清單!A:B,2,0)))</f>
        <v>PROD</v>
      </c>
      <c r="B511" s="58" t="str">
        <f>_xlfn.IFNA(_xlfn.IFNA(VLOOKUP(E511,[1]PGMTRX!B:J,9,0),VLOOKUP(E511,[2]新服務功能!H:I,2,0)),VLOOKUP(E511,[1]CIFX_ECSG清單!A:B,2,0))</f>
        <v>玉山智慧信託網(EST)</v>
      </c>
      <c r="C511" s="58" t="str">
        <f>IF(_xlfn.IFNA(VLOOKUP(E511,[1]新服務功能!H:H,1,0),"舊服務")&lt;&gt;"舊服務","新服務","舊服務")</f>
        <v>舊服務</v>
      </c>
      <c r="D511" s="58" t="s">
        <v>3039</v>
      </c>
      <c r="E511" s="41" t="s">
        <v>3463</v>
      </c>
      <c r="F511" s="41" t="s">
        <v>3464</v>
      </c>
      <c r="G511" s="41" t="s">
        <v>3465</v>
      </c>
      <c r="H511" s="59">
        <v>34</v>
      </c>
      <c r="I511" s="62" t="s">
        <v>3357</v>
      </c>
      <c r="J511" s="41" t="s">
        <v>583</v>
      </c>
      <c r="K511" s="61" t="s">
        <v>584</v>
      </c>
      <c r="L511" s="41" t="s">
        <v>585</v>
      </c>
      <c r="M511" s="41">
        <v>10</v>
      </c>
      <c r="N511" s="41" t="s">
        <v>3466</v>
      </c>
      <c r="O511" s="41" t="s">
        <v>582</v>
      </c>
      <c r="Q511" s="41" t="s">
        <v>559</v>
      </c>
      <c r="R511" s="41"/>
      <c r="S511" s="41" t="s">
        <v>560</v>
      </c>
      <c r="T511" s="41"/>
    </row>
    <row r="512" spans="1:20" ht="27" hidden="1" x14ac:dyDescent="0.25">
      <c r="A512" s="58" t="str">
        <f>IF(ISNUMBER(FIND("TWIS",E512)),VLOOKUP(SUBSTITUTE(E512,"TWIS","IWIS"),[1]CIFX_ECSG清單!A:B,2,0),IF(AND(ISNUMBER(FIND("T",LEFT(E512,2))),IF(LEN(E512)-LEN(SUBSTITUTE(E512,"T",""))&gt;1,FALSE,TRUE)),VLOOKUP(SUBSTITUTE(E512,"T",""),[1]CIFX_ECSG清單!A:B,2,0),VLOOKUP(E512,[1]CIFX_ECSG清單!A:B,2,0)))</f>
        <v>PROD</v>
      </c>
      <c r="B512" s="58" t="str">
        <f>_xlfn.IFNA(_xlfn.IFNA(VLOOKUP(E512,[1]PGMTRX!B:J,9,0),VLOOKUP(E512,[2]新服務功能!H:I,2,0)),VLOOKUP(E512,[1]CIFX_ECSG清單!A:B,2,0))</f>
        <v>玉山智慧信託網(EST)</v>
      </c>
      <c r="C512" s="58" t="str">
        <f>IF(_xlfn.IFNA(VLOOKUP(E512,[1]新服務功能!H:H,1,0),"舊服務")&lt;&gt;"舊服務","新服務","舊服務")</f>
        <v>舊服務</v>
      </c>
      <c r="D512" s="58" t="s">
        <v>3039</v>
      </c>
      <c r="E512" s="41" t="s">
        <v>3447</v>
      </c>
      <c r="F512" s="41" t="s">
        <v>3460</v>
      </c>
      <c r="G512" s="41" t="s">
        <v>3467</v>
      </c>
      <c r="H512" s="59">
        <v>35</v>
      </c>
      <c r="I512" s="62" t="s">
        <v>3358</v>
      </c>
      <c r="J512" s="41" t="s">
        <v>586</v>
      </c>
      <c r="K512" s="61" t="s">
        <v>3468</v>
      </c>
      <c r="L512" s="41" t="s">
        <v>587</v>
      </c>
      <c r="M512" s="41">
        <v>2</v>
      </c>
      <c r="N512" s="41" t="s">
        <v>3055</v>
      </c>
      <c r="O512" s="41" t="s">
        <v>101</v>
      </c>
      <c r="Q512" s="41" t="s">
        <v>588</v>
      </c>
      <c r="R512" s="41"/>
      <c r="S512" s="41" t="s">
        <v>589</v>
      </c>
      <c r="T512" s="41"/>
    </row>
    <row r="513" spans="1:20" hidden="1" x14ac:dyDescent="0.25">
      <c r="A513" s="58" t="str">
        <f>IF(ISNUMBER(FIND("TWIS",E513)),VLOOKUP(SUBSTITUTE(E513,"TWIS","IWIS"),[1]CIFX_ECSG清單!A:B,2,0),IF(AND(ISNUMBER(FIND("T",LEFT(E513,2))),IF(LEN(E513)-LEN(SUBSTITUTE(E513,"T",""))&gt;1,FALSE,TRUE)),VLOOKUP(SUBSTITUTE(E513,"T",""),[1]CIFX_ECSG清單!A:B,2,0),VLOOKUP(E513,[1]CIFX_ECSG清單!A:B,2,0)))</f>
        <v>PROD</v>
      </c>
      <c r="B513" s="58" t="str">
        <f>_xlfn.IFNA(_xlfn.IFNA(VLOOKUP(E513,[1]PGMTRX!B:J,9,0),VLOOKUP(E513,[2]新服務功能!H:I,2,0)),VLOOKUP(E513,[1]CIFX_ECSG清單!A:B,2,0))</f>
        <v>玉山智慧信託網(EST)</v>
      </c>
      <c r="C513" s="58" t="str">
        <f>IF(_xlfn.IFNA(VLOOKUP(E513,[1]新服務功能!H:H,1,0),"舊服務")&lt;&gt;"舊服務","新服務","舊服務")</f>
        <v>舊服務</v>
      </c>
      <c r="D513" s="58" t="s">
        <v>3032</v>
      </c>
      <c r="E513" s="41" t="s">
        <v>3469</v>
      </c>
      <c r="F513" s="41" t="s">
        <v>3448</v>
      </c>
      <c r="G513" s="41" t="s">
        <v>3454</v>
      </c>
      <c r="H513" s="59">
        <v>36</v>
      </c>
      <c r="I513" s="62" t="s">
        <v>3054</v>
      </c>
      <c r="J513" s="41" t="s">
        <v>590</v>
      </c>
      <c r="K513" s="61" t="s">
        <v>3470</v>
      </c>
      <c r="L513" s="41" t="s">
        <v>591</v>
      </c>
      <c r="M513" s="41">
        <v>10</v>
      </c>
      <c r="N513" s="41" t="s">
        <v>3055</v>
      </c>
      <c r="O513" s="41" t="s">
        <v>103</v>
      </c>
      <c r="Q513" s="41" t="s">
        <v>592</v>
      </c>
      <c r="R513" s="41"/>
      <c r="S513" s="41" t="s">
        <v>593</v>
      </c>
      <c r="T513" s="41"/>
    </row>
    <row r="514" spans="1:20" hidden="1" x14ac:dyDescent="0.25">
      <c r="A514" s="58" t="str">
        <f>IF(ISNUMBER(FIND("TWIS",E514)),VLOOKUP(SUBSTITUTE(E514,"TWIS","IWIS"),[1]CIFX_ECSG清單!A:B,2,0),IF(AND(ISNUMBER(FIND("T",LEFT(E514,2))),IF(LEN(E514)-LEN(SUBSTITUTE(E514,"T",""))&gt;1,FALSE,TRUE)),VLOOKUP(SUBSTITUTE(E514,"T",""),[1]CIFX_ECSG清單!A:B,2,0),VLOOKUP(E514,[1]CIFX_ECSG清單!A:B,2,0)))</f>
        <v>PROD</v>
      </c>
      <c r="B514" s="58" t="str">
        <f>_xlfn.IFNA(_xlfn.IFNA(VLOOKUP(E514,[1]PGMTRX!B:J,9,0),VLOOKUP(E514,[2]新服務功能!H:I,2,0)),VLOOKUP(E514,[1]CIFX_ECSG清單!A:B,2,0))</f>
        <v>玉山智慧信託網(EST)</v>
      </c>
      <c r="C514" s="58" t="str">
        <f>IF(_xlfn.IFNA(VLOOKUP(E514,[1]新服務功能!H:H,1,0),"舊服務")&lt;&gt;"舊服務","新服務","舊服務")</f>
        <v>舊服務</v>
      </c>
      <c r="D514" s="58" t="s">
        <v>2966</v>
      </c>
      <c r="E514" s="41" t="s">
        <v>3463</v>
      </c>
      <c r="F514" s="41" t="s">
        <v>3448</v>
      </c>
      <c r="G514" s="41" t="s">
        <v>3471</v>
      </c>
      <c r="H514" s="59">
        <v>37</v>
      </c>
      <c r="I514" s="62" t="s">
        <v>2984</v>
      </c>
      <c r="J514" s="41" t="s">
        <v>594</v>
      </c>
      <c r="K514" s="61" t="s">
        <v>3472</v>
      </c>
      <c r="L514" s="41" t="s">
        <v>595</v>
      </c>
      <c r="M514" s="41">
        <v>2</v>
      </c>
      <c r="N514" s="41" t="s">
        <v>3055</v>
      </c>
      <c r="O514" s="41" t="s">
        <v>105</v>
      </c>
      <c r="Q514" s="41" t="s">
        <v>596</v>
      </c>
      <c r="R514" s="41"/>
      <c r="S514" s="41" t="s">
        <v>597</v>
      </c>
      <c r="T514" s="41"/>
    </row>
    <row r="515" spans="1:20" ht="27" hidden="1" x14ac:dyDescent="0.25">
      <c r="A515" s="58" t="str">
        <f>IF(ISNUMBER(FIND("TWIS",E515)),VLOOKUP(SUBSTITUTE(E515,"TWIS","IWIS"),[1]CIFX_ECSG清單!A:B,2,0),IF(AND(ISNUMBER(FIND("T",LEFT(E515,2))),IF(LEN(E515)-LEN(SUBSTITUTE(E515,"T",""))&gt;1,FALSE,TRUE)),VLOOKUP(SUBSTITUTE(E515,"T",""),[1]CIFX_ECSG清單!A:B,2,0),VLOOKUP(E515,[1]CIFX_ECSG清單!A:B,2,0)))</f>
        <v>PROD</v>
      </c>
      <c r="B515" s="58" t="str">
        <f>_xlfn.IFNA(_xlfn.IFNA(VLOOKUP(E515,[1]PGMTRX!B:J,9,0),VLOOKUP(E515,[2]新服務功能!H:I,2,0)),VLOOKUP(E515,[1]CIFX_ECSG清單!A:B,2,0))</f>
        <v>玉山智慧信託網(EST)</v>
      </c>
      <c r="C515" s="58" t="str">
        <f>IF(_xlfn.IFNA(VLOOKUP(E515,[1]新服務功能!H:H,1,0),"舊服務")&lt;&gt;"舊服務","新服務","舊服務")</f>
        <v>舊服務</v>
      </c>
      <c r="D515" s="58" t="s">
        <v>2369</v>
      </c>
      <c r="E515" s="41" t="s">
        <v>3447</v>
      </c>
      <c r="F515" s="41" t="s">
        <v>3460</v>
      </c>
      <c r="G515" s="41" t="s">
        <v>3461</v>
      </c>
      <c r="H515" s="59">
        <v>38</v>
      </c>
      <c r="I515" s="62" t="s">
        <v>3054</v>
      </c>
      <c r="J515" s="41" t="s">
        <v>598</v>
      </c>
      <c r="K515" s="61" t="s">
        <v>599</v>
      </c>
      <c r="L515" s="41" t="s">
        <v>600</v>
      </c>
      <c r="M515" s="41">
        <v>1</v>
      </c>
      <c r="N515" s="41" t="s">
        <v>2979</v>
      </c>
      <c r="O515" s="41" t="s">
        <v>107</v>
      </c>
      <c r="Q515" s="41" t="s">
        <v>601</v>
      </c>
      <c r="R515" s="41"/>
      <c r="S515" s="41" t="s">
        <v>602</v>
      </c>
      <c r="T515" s="41"/>
    </row>
    <row r="516" spans="1:20" hidden="1" x14ac:dyDescent="0.25">
      <c r="A516" s="58" t="str">
        <f>IF(ISNUMBER(FIND("TWIS",E516)),VLOOKUP(SUBSTITUTE(E516,"TWIS","IWIS"),[1]CIFX_ECSG清單!A:B,2,0),IF(AND(ISNUMBER(FIND("T",LEFT(E516,2))),IF(LEN(E516)-LEN(SUBSTITUTE(E516,"T",""))&gt;1,FALSE,TRUE)),VLOOKUP(SUBSTITUTE(E516,"T",""),[1]CIFX_ECSG清單!A:B,2,0),VLOOKUP(E516,[1]CIFX_ECSG清單!A:B,2,0)))</f>
        <v>PROD</v>
      </c>
      <c r="B516" s="58" t="str">
        <f>_xlfn.IFNA(_xlfn.IFNA(VLOOKUP(E516,[1]PGMTRX!B:J,9,0),VLOOKUP(E516,[2]新服務功能!H:I,2,0)),VLOOKUP(E516,[1]CIFX_ECSG清單!A:B,2,0))</f>
        <v>玉山智慧信託網(EST)</v>
      </c>
      <c r="C516" s="58" t="str">
        <f>IF(_xlfn.IFNA(VLOOKUP(E516,[1]新服務功能!H:H,1,0),"舊服務")&lt;&gt;"舊服務","新服務","舊服務")</f>
        <v>舊服務</v>
      </c>
      <c r="D516" s="58" t="s">
        <v>3007</v>
      </c>
      <c r="E516" s="41" t="s">
        <v>3473</v>
      </c>
      <c r="F516" s="41" t="s">
        <v>3460</v>
      </c>
      <c r="G516" s="41" t="s">
        <v>3456</v>
      </c>
      <c r="H516" s="59">
        <v>39</v>
      </c>
      <c r="I516" s="62" t="s">
        <v>2984</v>
      </c>
      <c r="J516" s="41" t="s">
        <v>603</v>
      </c>
      <c r="K516" s="61" t="s">
        <v>3474</v>
      </c>
      <c r="L516" s="41" t="s">
        <v>457</v>
      </c>
      <c r="M516" s="41">
        <v>4</v>
      </c>
      <c r="N516" s="41" t="s">
        <v>2964</v>
      </c>
      <c r="O516" s="41" t="s">
        <v>109</v>
      </c>
      <c r="Q516" s="41" t="s">
        <v>604</v>
      </c>
      <c r="R516" s="41"/>
      <c r="S516" s="41" t="s">
        <v>605</v>
      </c>
      <c r="T516" s="41"/>
    </row>
    <row r="517" spans="1:20" hidden="1" x14ac:dyDescent="0.25">
      <c r="A517" s="58" t="str">
        <f>IF(ISNUMBER(FIND("TWIS",E517)),VLOOKUP(SUBSTITUTE(E517,"TWIS","IWIS"),[1]CIFX_ECSG清單!A:B,2,0),IF(AND(ISNUMBER(FIND("T",LEFT(E517,2))),IF(LEN(E517)-LEN(SUBSTITUTE(E517,"T",""))&gt;1,FALSE,TRUE)),VLOOKUP(SUBSTITUTE(E517,"T",""),[1]CIFX_ECSG清單!A:B,2,0),VLOOKUP(E517,[1]CIFX_ECSG清單!A:B,2,0)))</f>
        <v>PROD</v>
      </c>
      <c r="B517" s="58" t="str">
        <f>_xlfn.IFNA(_xlfn.IFNA(VLOOKUP(E517,[1]PGMTRX!B:J,9,0),VLOOKUP(E517,[2]新服務功能!H:I,2,0)),VLOOKUP(E517,[1]CIFX_ECSG清單!A:B,2,0))</f>
        <v>玉山智慧信託網(EST)</v>
      </c>
      <c r="C517" s="58" t="str">
        <f>IF(_xlfn.IFNA(VLOOKUP(E517,[1]新服務功能!H:H,1,0),"舊服務")&lt;&gt;"舊服務","新服務","舊服務")</f>
        <v>舊服務</v>
      </c>
      <c r="D517" s="58" t="s">
        <v>2371</v>
      </c>
      <c r="E517" s="41" t="s">
        <v>3475</v>
      </c>
      <c r="F517" s="41" t="s">
        <v>3460</v>
      </c>
      <c r="G517" s="41" t="s">
        <v>2405</v>
      </c>
      <c r="H517" s="59">
        <v>40</v>
      </c>
      <c r="I517" s="62" t="s">
        <v>744</v>
      </c>
      <c r="J517" s="41" t="s">
        <v>606</v>
      </c>
      <c r="K517" s="61" t="s">
        <v>3476</v>
      </c>
      <c r="L517" s="41" t="s">
        <v>607</v>
      </c>
      <c r="M517" s="41">
        <v>10</v>
      </c>
      <c r="N517" s="41" t="s">
        <v>3055</v>
      </c>
      <c r="O517" s="41" t="s">
        <v>111</v>
      </c>
      <c r="Q517" s="41" t="s">
        <v>608</v>
      </c>
      <c r="R517" s="41"/>
      <c r="S517" s="41" t="s">
        <v>609</v>
      </c>
      <c r="T517" s="41"/>
    </row>
    <row r="518" spans="1:20" hidden="1" x14ac:dyDescent="0.25">
      <c r="A518" s="58" t="str">
        <f>IF(ISNUMBER(FIND("TWIS",E518)),VLOOKUP(SUBSTITUTE(E518,"TWIS","IWIS"),[1]CIFX_ECSG清單!A:B,2,0),IF(AND(ISNUMBER(FIND("T",LEFT(E518,2))),IF(LEN(E518)-LEN(SUBSTITUTE(E518,"T",""))&gt;1,FALSE,TRUE)),VLOOKUP(SUBSTITUTE(E518,"T",""),[1]CIFX_ECSG清單!A:B,2,0),VLOOKUP(E518,[1]CIFX_ECSG清單!A:B,2,0)))</f>
        <v>PROD</v>
      </c>
      <c r="B518" s="58" t="str">
        <f>_xlfn.IFNA(_xlfn.IFNA(VLOOKUP(E518,[1]PGMTRX!B:J,9,0),VLOOKUP(E518,[2]新服務功能!H:I,2,0)),VLOOKUP(E518,[1]CIFX_ECSG清單!A:B,2,0))</f>
        <v>玉山智慧信託網(EST)</v>
      </c>
      <c r="C518" s="58" t="str">
        <f>IF(_xlfn.IFNA(VLOOKUP(E518,[1]新服務功能!H:H,1,0),"舊服務")&lt;&gt;"舊服務","新服務","舊服務")</f>
        <v>舊服務</v>
      </c>
      <c r="D518" s="58" t="s">
        <v>3032</v>
      </c>
      <c r="E518" s="41" t="s">
        <v>3463</v>
      </c>
      <c r="F518" s="41" t="s">
        <v>3460</v>
      </c>
      <c r="G518" s="41" t="s">
        <v>3477</v>
      </c>
      <c r="H518" s="59">
        <v>41</v>
      </c>
      <c r="I518" s="62" t="s">
        <v>3054</v>
      </c>
      <c r="J518" s="41" t="s">
        <v>610</v>
      </c>
      <c r="K518" s="61" t="s">
        <v>3478</v>
      </c>
      <c r="L518" s="41" t="s">
        <v>611</v>
      </c>
      <c r="M518" s="41">
        <v>10</v>
      </c>
      <c r="N518" s="41" t="s">
        <v>2979</v>
      </c>
      <c r="O518" s="41" t="s">
        <v>113</v>
      </c>
      <c r="Q518" s="41" t="s">
        <v>612</v>
      </c>
      <c r="R518" s="41"/>
      <c r="S518" s="41" t="s">
        <v>613</v>
      </c>
      <c r="T518" s="41"/>
    </row>
    <row r="519" spans="1:20" hidden="1" x14ac:dyDescent="0.25">
      <c r="A519" s="58" t="str">
        <f>IF(ISNUMBER(FIND("TWIS",E519)),VLOOKUP(SUBSTITUTE(E519,"TWIS","IWIS"),[1]CIFX_ECSG清單!A:B,2,0),IF(AND(ISNUMBER(FIND("T",LEFT(E519,2))),IF(LEN(E519)-LEN(SUBSTITUTE(E519,"T",""))&gt;1,FALSE,TRUE)),VLOOKUP(SUBSTITUTE(E519,"T",""),[1]CIFX_ECSG清單!A:B,2,0),VLOOKUP(E519,[1]CIFX_ECSG清單!A:B,2,0)))</f>
        <v>PROD</v>
      </c>
      <c r="B519" s="58" t="str">
        <f>_xlfn.IFNA(_xlfn.IFNA(VLOOKUP(E519,[1]PGMTRX!B:J,9,0),VLOOKUP(E519,[2]新服務功能!H:I,2,0)),VLOOKUP(E519,[1]CIFX_ECSG清單!A:B,2,0))</f>
        <v>玉山智慧信託網(EST)</v>
      </c>
      <c r="C519" s="58" t="str">
        <f>IF(_xlfn.IFNA(VLOOKUP(E519,[1]新服務功能!H:H,1,0),"舊服務")&lt;&gt;"舊服務","新服務","舊服務")</f>
        <v>舊服務</v>
      </c>
      <c r="D519" s="58" t="s">
        <v>3032</v>
      </c>
      <c r="E519" s="41" t="s">
        <v>3479</v>
      </c>
      <c r="F519" s="41" t="s">
        <v>3480</v>
      </c>
      <c r="G519" s="41" t="s">
        <v>3461</v>
      </c>
      <c r="H519" s="59">
        <v>42</v>
      </c>
      <c r="I519" s="62" t="s">
        <v>744</v>
      </c>
      <c r="J519" s="41" t="s">
        <v>614</v>
      </c>
      <c r="K519" s="61" t="s">
        <v>3481</v>
      </c>
      <c r="L519" s="41" t="s">
        <v>615</v>
      </c>
      <c r="M519" s="41">
        <v>10</v>
      </c>
      <c r="N519" s="41" t="s">
        <v>3055</v>
      </c>
      <c r="O519" s="41" t="s">
        <v>115</v>
      </c>
      <c r="Q519" s="41" t="s">
        <v>616</v>
      </c>
      <c r="R519" s="41"/>
      <c r="S519" s="41" t="s">
        <v>617</v>
      </c>
      <c r="T519" s="41"/>
    </row>
    <row r="520" spans="1:20" ht="27" hidden="1" x14ac:dyDescent="0.25">
      <c r="A520" s="58" t="str">
        <f>IF(ISNUMBER(FIND("TWIS",E520)),VLOOKUP(SUBSTITUTE(E520,"TWIS","IWIS"),[1]CIFX_ECSG清單!A:B,2,0),IF(AND(ISNUMBER(FIND("T",LEFT(E520,2))),IF(LEN(E520)-LEN(SUBSTITUTE(E520,"T",""))&gt;1,FALSE,TRUE)),VLOOKUP(SUBSTITUTE(E520,"T",""),[1]CIFX_ECSG清單!A:B,2,0),VLOOKUP(E520,[1]CIFX_ECSG清單!A:B,2,0)))</f>
        <v>PROD</v>
      </c>
      <c r="B520" s="58" t="str">
        <f>_xlfn.IFNA(_xlfn.IFNA(VLOOKUP(E520,[1]PGMTRX!B:J,9,0),VLOOKUP(E520,[2]新服務功能!H:I,2,0)),VLOOKUP(E520,[1]CIFX_ECSG清單!A:B,2,0))</f>
        <v>玉山智慧信託網(EST)</v>
      </c>
      <c r="C520" s="58" t="str">
        <f>IF(_xlfn.IFNA(VLOOKUP(E520,[1]新服務功能!H:H,1,0),"舊服務")&lt;&gt;"舊服務","新服務","舊服務")</f>
        <v>舊服務</v>
      </c>
      <c r="D520" s="58" t="s">
        <v>2966</v>
      </c>
      <c r="E520" s="41" t="s">
        <v>3479</v>
      </c>
      <c r="F520" s="41" t="s">
        <v>2403</v>
      </c>
      <c r="G520" s="41" t="s">
        <v>2405</v>
      </c>
      <c r="H520" s="59">
        <v>43</v>
      </c>
      <c r="I520" s="62" t="s">
        <v>3358</v>
      </c>
      <c r="J520" s="41" t="s">
        <v>618</v>
      </c>
      <c r="K520" s="61" t="s">
        <v>703</v>
      </c>
      <c r="L520" s="41" t="s">
        <v>619</v>
      </c>
      <c r="M520" s="41">
        <v>8</v>
      </c>
      <c r="N520" s="41" t="s">
        <v>747</v>
      </c>
      <c r="O520" s="41" t="s">
        <v>117</v>
      </c>
      <c r="Q520" s="41" t="s">
        <v>620</v>
      </c>
      <c r="R520" s="41"/>
      <c r="S520" s="63" t="s">
        <v>621</v>
      </c>
      <c r="T520" s="41"/>
    </row>
    <row r="521" spans="1:20" hidden="1" x14ac:dyDescent="0.25">
      <c r="A521" s="58" t="str">
        <f>IF(ISNUMBER(FIND("TWIS",E521)),VLOOKUP(SUBSTITUTE(E521,"TWIS","IWIS"),[1]CIFX_ECSG清單!A:B,2,0),IF(AND(ISNUMBER(FIND("T",LEFT(E521,2))),IF(LEN(E521)-LEN(SUBSTITUTE(E521,"T",""))&gt;1,FALSE,TRUE)),VLOOKUP(SUBSTITUTE(E521,"T",""),[1]CIFX_ECSG清單!A:B,2,0),VLOOKUP(E521,[1]CIFX_ECSG清單!A:B,2,0)))</f>
        <v>PROD</v>
      </c>
      <c r="B521" s="58" t="str">
        <f>_xlfn.IFNA(_xlfn.IFNA(VLOOKUP(E521,[1]PGMTRX!B:J,9,0),VLOOKUP(E521,[2]新服務功能!H:I,2,0)),VLOOKUP(E521,[1]CIFX_ECSG清單!A:B,2,0))</f>
        <v>玉山智慧信託網(EST)</v>
      </c>
      <c r="C521" s="58" t="str">
        <f>IF(_xlfn.IFNA(VLOOKUP(E521,[1]新服務功能!H:H,1,0),"舊服務")&lt;&gt;"舊服務","新服務","舊服務")</f>
        <v>舊服務</v>
      </c>
      <c r="D521" s="58" t="s">
        <v>3032</v>
      </c>
      <c r="E521" s="41" t="s">
        <v>3435</v>
      </c>
      <c r="F521" s="41" t="s">
        <v>2403</v>
      </c>
      <c r="G521" s="41" t="s">
        <v>2405</v>
      </c>
      <c r="H521" s="59">
        <v>44</v>
      </c>
      <c r="I521" s="62" t="s">
        <v>2370</v>
      </c>
      <c r="J521" s="41" t="s">
        <v>622</v>
      </c>
      <c r="K521" s="61" t="s">
        <v>1560</v>
      </c>
      <c r="L521" s="41" t="s">
        <v>623</v>
      </c>
      <c r="M521" s="41">
        <v>1</v>
      </c>
      <c r="N521" s="41" t="s">
        <v>2375</v>
      </c>
      <c r="O521" s="41" t="s">
        <v>119</v>
      </c>
      <c r="Q521" s="41" t="s">
        <v>624</v>
      </c>
      <c r="R521" s="41"/>
      <c r="S521" s="41" t="s">
        <v>625</v>
      </c>
      <c r="T521" s="41"/>
    </row>
    <row r="522" spans="1:20" hidden="1" x14ac:dyDescent="0.25">
      <c r="A522" s="58" t="str">
        <f>IF(ISNUMBER(FIND("TWIS",E522)),VLOOKUP(SUBSTITUTE(E522,"TWIS","IWIS"),[1]CIFX_ECSG清單!A:B,2,0),IF(AND(ISNUMBER(FIND("T",LEFT(E522,2))),IF(LEN(E522)-LEN(SUBSTITUTE(E522,"T",""))&gt;1,FALSE,TRUE)),VLOOKUP(SUBSTITUTE(E522,"T",""),[1]CIFX_ECSG清單!A:B,2,0),VLOOKUP(E522,[1]CIFX_ECSG清單!A:B,2,0)))</f>
        <v>PROD</v>
      </c>
      <c r="B522" s="58" t="str">
        <f>_xlfn.IFNA(_xlfn.IFNA(VLOOKUP(E522,[1]PGMTRX!B:J,9,0),VLOOKUP(E522,[2]新服務功能!H:I,2,0)),VLOOKUP(E522,[1]CIFX_ECSG清單!A:B,2,0))</f>
        <v>玉山智慧信託網(EST)</v>
      </c>
      <c r="C522" s="58" t="str">
        <f>IF(_xlfn.IFNA(VLOOKUP(E522,[1]新服務功能!H:H,1,0),"舊服務")&lt;&gt;"舊服務","新服務","舊服務")</f>
        <v>舊服務</v>
      </c>
      <c r="D522" s="58" t="s">
        <v>2369</v>
      </c>
      <c r="E522" s="41" t="s">
        <v>3469</v>
      </c>
      <c r="F522" s="41" t="s">
        <v>2403</v>
      </c>
      <c r="G522" s="41" t="s">
        <v>2405</v>
      </c>
      <c r="H522" s="59">
        <v>45</v>
      </c>
      <c r="I522" s="62" t="s">
        <v>3358</v>
      </c>
      <c r="J522" s="41" t="s">
        <v>626</v>
      </c>
      <c r="K522" s="61" t="s">
        <v>626</v>
      </c>
      <c r="L522" s="41" t="s">
        <v>627</v>
      </c>
      <c r="M522" s="41">
        <v>4</v>
      </c>
      <c r="N522" s="41" t="s">
        <v>3392</v>
      </c>
      <c r="O522" s="41" t="s">
        <v>121</v>
      </c>
      <c r="Q522" s="41" t="s">
        <v>628</v>
      </c>
      <c r="R522" s="41"/>
      <c r="S522" s="41" t="s">
        <v>629</v>
      </c>
      <c r="T522" s="41"/>
    </row>
    <row r="523" spans="1:20" hidden="1" x14ac:dyDescent="0.25">
      <c r="A523" s="58" t="str">
        <f>IF(ISNUMBER(FIND("TWIS",E523)),VLOOKUP(SUBSTITUTE(E523,"TWIS","IWIS"),[1]CIFX_ECSG清單!A:B,2,0),IF(AND(ISNUMBER(FIND("T",LEFT(E523,2))),IF(LEN(E523)-LEN(SUBSTITUTE(E523,"T",""))&gt;1,FALSE,TRUE)),VLOOKUP(SUBSTITUTE(E523,"T",""),[1]CIFX_ECSG清單!A:B,2,0),VLOOKUP(E523,[1]CIFX_ECSG清單!A:B,2,0)))</f>
        <v>PROD</v>
      </c>
      <c r="B523" s="58" t="str">
        <f>_xlfn.IFNA(_xlfn.IFNA(VLOOKUP(E523,[1]PGMTRX!B:J,9,0),VLOOKUP(E523,[2]新服務功能!H:I,2,0)),VLOOKUP(E523,[1]CIFX_ECSG清單!A:B,2,0))</f>
        <v>玉山智慧信託網(EST)</v>
      </c>
      <c r="C523" s="58" t="str">
        <f>IF(_xlfn.IFNA(VLOOKUP(E523,[1]新服務功能!H:H,1,0),"舊服務")&lt;&gt;"舊服務","新服務","舊服務")</f>
        <v>舊服務</v>
      </c>
      <c r="D523" s="58" t="s">
        <v>2369</v>
      </c>
      <c r="E523" s="41" t="s">
        <v>3444</v>
      </c>
      <c r="F523" s="41" t="s">
        <v>2403</v>
      </c>
      <c r="G523" s="41" t="s">
        <v>3477</v>
      </c>
      <c r="H523" s="59">
        <v>46</v>
      </c>
      <c r="I523" s="62" t="s">
        <v>3054</v>
      </c>
      <c r="J523" s="41" t="s">
        <v>630</v>
      </c>
      <c r="K523" s="61" t="s">
        <v>270</v>
      </c>
      <c r="L523" s="41" t="s">
        <v>271</v>
      </c>
      <c r="M523" s="41">
        <v>10</v>
      </c>
      <c r="N523" s="41" t="s">
        <v>3055</v>
      </c>
      <c r="O523" s="41" t="s">
        <v>123</v>
      </c>
      <c r="Q523" s="41" t="s">
        <v>3275</v>
      </c>
      <c r="R523" s="41"/>
      <c r="S523" s="41" t="s">
        <v>274</v>
      </c>
      <c r="T523" s="41"/>
    </row>
    <row r="524" spans="1:20" ht="27" hidden="1" x14ac:dyDescent="0.25">
      <c r="A524" s="58" t="str">
        <f>IF(ISNUMBER(FIND("TWIS",E524)),VLOOKUP(SUBSTITUTE(E524,"TWIS","IWIS"),[1]CIFX_ECSG清單!A:B,2,0),IF(AND(ISNUMBER(FIND("T",LEFT(E524,2))),IF(LEN(E524)-LEN(SUBSTITUTE(E524,"T",""))&gt;1,FALSE,TRUE)),VLOOKUP(SUBSTITUTE(E524,"T",""),[1]CIFX_ECSG清單!A:B,2,0),VLOOKUP(E524,[1]CIFX_ECSG清單!A:B,2,0)))</f>
        <v>PROD</v>
      </c>
      <c r="B524" s="58" t="str">
        <f>_xlfn.IFNA(_xlfn.IFNA(VLOOKUP(E524,[1]PGMTRX!B:J,9,0),VLOOKUP(E524,[2]新服務功能!H:I,2,0)),VLOOKUP(E524,[1]CIFX_ECSG清單!A:B,2,0))</f>
        <v>玉山智慧信託網(EST)</v>
      </c>
      <c r="C524" s="58" t="str">
        <f>IF(_xlfn.IFNA(VLOOKUP(E524,[1]新服務功能!H:H,1,0),"舊服務")&lt;&gt;"舊服務","新服務","舊服務")</f>
        <v>舊服務</v>
      </c>
      <c r="D524" s="58" t="s">
        <v>3338</v>
      </c>
      <c r="E524" s="41" t="s">
        <v>3435</v>
      </c>
      <c r="F524" s="41" t="s">
        <v>2403</v>
      </c>
      <c r="G524" s="41" t="s">
        <v>2405</v>
      </c>
      <c r="H524" s="59">
        <v>47</v>
      </c>
      <c r="I524" s="62" t="s">
        <v>3054</v>
      </c>
      <c r="J524" s="41" t="s">
        <v>631</v>
      </c>
      <c r="K524" s="61" t="s">
        <v>3482</v>
      </c>
      <c r="L524" s="41" t="s">
        <v>632</v>
      </c>
      <c r="M524" s="41">
        <v>11</v>
      </c>
      <c r="N524" s="41" t="s">
        <v>747</v>
      </c>
      <c r="O524" s="41" t="s">
        <v>125</v>
      </c>
      <c r="Q524" s="41" t="s">
        <v>633</v>
      </c>
      <c r="R524" s="41"/>
      <c r="S524" s="41" t="s">
        <v>634</v>
      </c>
      <c r="T524" s="41"/>
    </row>
    <row r="525" spans="1:20" hidden="1" x14ac:dyDescent="0.25">
      <c r="A525" s="58" t="str">
        <f>IF(ISNUMBER(FIND("TWIS",E525)),VLOOKUP(SUBSTITUTE(E525,"TWIS","IWIS"),[1]CIFX_ECSG清單!A:B,2,0),IF(AND(ISNUMBER(FIND("T",LEFT(E525,2))),IF(LEN(E525)-LEN(SUBSTITUTE(E525,"T",""))&gt;1,FALSE,TRUE)),VLOOKUP(SUBSTITUTE(E525,"T",""),[1]CIFX_ECSG清單!A:B,2,0),VLOOKUP(E525,[1]CIFX_ECSG清單!A:B,2,0)))</f>
        <v>PROD</v>
      </c>
      <c r="B525" s="58" t="str">
        <f>_xlfn.IFNA(_xlfn.IFNA(VLOOKUP(E525,[1]PGMTRX!B:J,9,0),VLOOKUP(E525,[2]新服務功能!H:I,2,0)),VLOOKUP(E525,[1]CIFX_ECSG清單!A:B,2,0))</f>
        <v>玉山智慧信託網(EST)</v>
      </c>
      <c r="C525" s="58" t="str">
        <f>IF(_xlfn.IFNA(VLOOKUP(E525,[1]新服務功能!H:H,1,0),"舊服務")&lt;&gt;"舊服務","新服務","舊服務")</f>
        <v>舊服務</v>
      </c>
      <c r="D525" s="58" t="s">
        <v>2371</v>
      </c>
      <c r="E525" s="41" t="s">
        <v>3447</v>
      </c>
      <c r="F525" s="41" t="s">
        <v>3460</v>
      </c>
      <c r="G525" s="41" t="s">
        <v>3451</v>
      </c>
      <c r="H525" s="59">
        <v>48</v>
      </c>
      <c r="I525" s="62" t="s">
        <v>3054</v>
      </c>
      <c r="J525" s="41" t="s">
        <v>635</v>
      </c>
      <c r="K525" s="61" t="s">
        <v>3483</v>
      </c>
      <c r="L525" s="41" t="s">
        <v>636</v>
      </c>
      <c r="M525" s="41">
        <v>1</v>
      </c>
      <c r="N525" s="41" t="s">
        <v>2375</v>
      </c>
      <c r="O525" s="41" t="s">
        <v>127</v>
      </c>
      <c r="Q525" s="41" t="s">
        <v>637</v>
      </c>
      <c r="R525" s="41"/>
      <c r="S525" s="41" t="s">
        <v>638</v>
      </c>
      <c r="T525" s="41"/>
    </row>
    <row r="526" spans="1:20" hidden="1" x14ac:dyDescent="0.25">
      <c r="A526" s="58" t="str">
        <f>IF(ISNUMBER(FIND("TWIS",E526)),VLOOKUP(SUBSTITUTE(E526,"TWIS","IWIS"),[1]CIFX_ECSG清單!A:B,2,0),IF(AND(ISNUMBER(FIND("T",LEFT(E526,2))),IF(LEN(E526)-LEN(SUBSTITUTE(E526,"T",""))&gt;1,FALSE,TRUE)),VLOOKUP(SUBSTITUTE(E526,"T",""),[1]CIFX_ECSG清單!A:B,2,0),VLOOKUP(E526,[1]CIFX_ECSG清單!A:B,2,0)))</f>
        <v>PROD</v>
      </c>
      <c r="B526" s="58" t="str">
        <f>_xlfn.IFNA(_xlfn.IFNA(VLOOKUP(E526,[1]PGMTRX!B:J,9,0),VLOOKUP(E526,[2]新服務功能!H:I,2,0)),VLOOKUP(E526,[1]CIFX_ECSG清單!A:B,2,0))</f>
        <v>玉山智慧信託網(EST)</v>
      </c>
      <c r="C526" s="58" t="str">
        <f>IF(_xlfn.IFNA(VLOOKUP(E526,[1]新服務功能!H:H,1,0),"舊服務")&lt;&gt;"舊服務","新服務","舊服務")</f>
        <v>舊服務</v>
      </c>
      <c r="D526" s="58" t="s">
        <v>2371</v>
      </c>
      <c r="E526" s="41" t="s">
        <v>3435</v>
      </c>
      <c r="F526" s="41" t="s">
        <v>3484</v>
      </c>
      <c r="G526" s="41" t="s">
        <v>3485</v>
      </c>
      <c r="H526" s="59">
        <v>49</v>
      </c>
      <c r="I526" s="62" t="s">
        <v>3357</v>
      </c>
      <c r="J526" s="41" t="s">
        <v>445</v>
      </c>
      <c r="K526" s="61" t="s">
        <v>3486</v>
      </c>
      <c r="L526" s="41" t="s">
        <v>446</v>
      </c>
      <c r="M526" s="41">
        <v>2</v>
      </c>
      <c r="N526" s="41" t="s">
        <v>3396</v>
      </c>
      <c r="O526" s="41" t="s">
        <v>129</v>
      </c>
      <c r="Q526" s="41" t="s">
        <v>447</v>
      </c>
      <c r="R526" s="41"/>
      <c r="S526" s="41" t="s">
        <v>448</v>
      </c>
      <c r="T526" s="41"/>
    </row>
    <row r="527" spans="1:20" hidden="1" x14ac:dyDescent="0.25">
      <c r="A527" s="58" t="str">
        <f>IF(ISNUMBER(FIND("TWIS",E527)),VLOOKUP(SUBSTITUTE(E527,"TWIS","IWIS"),[1]CIFX_ECSG清單!A:B,2,0),IF(AND(ISNUMBER(FIND("T",LEFT(E527,2))),IF(LEN(E527)-LEN(SUBSTITUTE(E527,"T",""))&gt;1,FALSE,TRUE)),VLOOKUP(SUBSTITUTE(E527,"T",""),[1]CIFX_ECSG清單!A:B,2,0),VLOOKUP(E527,[1]CIFX_ECSG清單!A:B,2,0)))</f>
        <v>PROD</v>
      </c>
      <c r="B527" s="58" t="str">
        <f>_xlfn.IFNA(_xlfn.IFNA(VLOOKUP(E527,[1]PGMTRX!B:J,9,0),VLOOKUP(E527,[2]新服務功能!H:I,2,0)),VLOOKUP(E527,[1]CIFX_ECSG清單!A:B,2,0))</f>
        <v>玉山智慧信託網(EST)</v>
      </c>
      <c r="C527" s="58" t="str">
        <f>IF(_xlfn.IFNA(VLOOKUP(E527,[1]新服務功能!H:H,1,0),"舊服務")&lt;&gt;"舊服務","新服務","舊服務")</f>
        <v>舊服務</v>
      </c>
      <c r="D527" s="58" t="s">
        <v>2371</v>
      </c>
      <c r="E527" s="41" t="s">
        <v>3447</v>
      </c>
      <c r="F527" s="41" t="s">
        <v>3460</v>
      </c>
      <c r="G527" s="41" t="s">
        <v>2405</v>
      </c>
      <c r="H527" s="59">
        <v>50</v>
      </c>
      <c r="I527" s="62" t="s">
        <v>3054</v>
      </c>
      <c r="J527" s="60" t="s">
        <v>2399</v>
      </c>
      <c r="K527" s="42" t="s">
        <v>3487</v>
      </c>
      <c r="L527" s="41" t="s">
        <v>470</v>
      </c>
      <c r="M527" s="41">
        <v>1</v>
      </c>
      <c r="N527" s="41" t="s">
        <v>3392</v>
      </c>
      <c r="O527" s="41" t="s">
        <v>131</v>
      </c>
      <c r="Q527" s="41" t="s">
        <v>639</v>
      </c>
      <c r="R527" s="41"/>
      <c r="S527" s="41" t="s">
        <v>471</v>
      </c>
      <c r="T527" s="41"/>
    </row>
    <row r="528" spans="1:20" hidden="1" x14ac:dyDescent="0.25">
      <c r="A528" s="58" t="str">
        <f>IF(ISNUMBER(FIND("TWIS",E528)),VLOOKUP(SUBSTITUTE(E528,"TWIS","IWIS"),[1]CIFX_ECSG清單!A:B,2,0),IF(AND(ISNUMBER(FIND("T",LEFT(E528,2))),IF(LEN(E528)-LEN(SUBSTITUTE(E528,"T",""))&gt;1,FALSE,TRUE)),VLOOKUP(SUBSTITUTE(E528,"T",""),[1]CIFX_ECSG清單!A:B,2,0),VLOOKUP(E528,[1]CIFX_ECSG清單!A:B,2,0)))</f>
        <v>PROD</v>
      </c>
      <c r="B528" s="58" t="str">
        <f>_xlfn.IFNA(_xlfn.IFNA(VLOOKUP(E528,[1]PGMTRX!B:J,9,0),VLOOKUP(E528,[2]新服務功能!H:I,2,0)),VLOOKUP(E528,[1]CIFX_ECSG清單!A:B,2,0))</f>
        <v>玉山智慧信託網(EST)</v>
      </c>
      <c r="C528" s="58" t="str">
        <f>IF(_xlfn.IFNA(VLOOKUP(E528,[1]新服務功能!H:H,1,0),"舊服務")&lt;&gt;"舊服務","新服務","舊服務")</f>
        <v>舊服務</v>
      </c>
      <c r="D528" s="58" t="s">
        <v>3488</v>
      </c>
      <c r="E528" s="41" t="s">
        <v>3463</v>
      </c>
      <c r="F528" s="41" t="s">
        <v>3489</v>
      </c>
      <c r="G528" s="41" t="s">
        <v>3461</v>
      </c>
      <c r="H528" s="59">
        <v>51</v>
      </c>
      <c r="I528" s="62" t="s">
        <v>2370</v>
      </c>
      <c r="J528" s="41" t="s">
        <v>640</v>
      </c>
      <c r="K528" s="61" t="s">
        <v>3490</v>
      </c>
      <c r="L528" s="41" t="s">
        <v>287</v>
      </c>
      <c r="M528" s="41">
        <v>10</v>
      </c>
      <c r="N528" s="41" t="s">
        <v>3055</v>
      </c>
      <c r="O528" s="41" t="s">
        <v>133</v>
      </c>
      <c r="Q528" s="41" t="s">
        <v>288</v>
      </c>
      <c r="R528" s="41"/>
      <c r="S528" s="41" t="s">
        <v>289</v>
      </c>
      <c r="T528" s="41"/>
    </row>
    <row r="529" spans="1:20" ht="27" hidden="1" x14ac:dyDescent="0.25">
      <c r="A529" s="58" t="str">
        <f>IF(ISNUMBER(FIND("TWIS",E529)),VLOOKUP(SUBSTITUTE(E529,"TWIS","IWIS"),[1]CIFX_ECSG清單!A:B,2,0),IF(AND(ISNUMBER(FIND("T",LEFT(E529,2))),IF(LEN(E529)-LEN(SUBSTITUTE(E529,"T",""))&gt;1,FALSE,TRUE)),VLOOKUP(SUBSTITUTE(E529,"T",""),[1]CIFX_ECSG清單!A:B,2,0),VLOOKUP(E529,[1]CIFX_ECSG清單!A:B,2,0)))</f>
        <v>PROD</v>
      </c>
      <c r="B529" s="58" t="str">
        <f>_xlfn.IFNA(_xlfn.IFNA(VLOOKUP(E529,[1]PGMTRX!B:J,9,0),VLOOKUP(E529,[2]新服務功能!H:I,2,0)),VLOOKUP(E529,[1]CIFX_ECSG清單!A:B,2,0))</f>
        <v>玉山智慧信託網(EST)</v>
      </c>
      <c r="C529" s="58" t="str">
        <f>IF(_xlfn.IFNA(VLOOKUP(E529,[1]新服務功能!H:H,1,0),"舊服務")&lt;&gt;"舊服務","新服務","舊服務")</f>
        <v>舊服務</v>
      </c>
      <c r="D529" s="58" t="s">
        <v>2371</v>
      </c>
      <c r="E529" s="41" t="s">
        <v>3435</v>
      </c>
      <c r="F529" s="41" t="s">
        <v>2403</v>
      </c>
      <c r="G529" s="41" t="s">
        <v>3485</v>
      </c>
      <c r="H529" s="59">
        <v>52</v>
      </c>
      <c r="I529" s="62" t="s">
        <v>2370</v>
      </c>
      <c r="J529" s="41" t="s">
        <v>641</v>
      </c>
      <c r="K529" s="61" t="s">
        <v>2420</v>
      </c>
      <c r="L529" s="41" t="s">
        <v>642</v>
      </c>
      <c r="M529" s="41">
        <v>8</v>
      </c>
      <c r="N529" s="41" t="s">
        <v>3491</v>
      </c>
      <c r="O529" s="41" t="s">
        <v>135</v>
      </c>
      <c r="Q529" s="41" t="s">
        <v>293</v>
      </c>
      <c r="R529" s="41"/>
      <c r="S529" s="41" t="s">
        <v>294</v>
      </c>
      <c r="T529" s="41"/>
    </row>
    <row r="530" spans="1:20" hidden="1" x14ac:dyDescent="0.25">
      <c r="A530" s="58" t="str">
        <f>IF(ISNUMBER(FIND("TWIS",E530)),VLOOKUP(SUBSTITUTE(E530,"TWIS","IWIS"),[1]CIFX_ECSG清單!A:B,2,0),IF(AND(ISNUMBER(FIND("T",LEFT(E530,2))),IF(LEN(E530)-LEN(SUBSTITUTE(E530,"T",""))&gt;1,FALSE,TRUE)),VLOOKUP(SUBSTITUTE(E530,"T",""),[1]CIFX_ECSG清單!A:B,2,0),VLOOKUP(E530,[1]CIFX_ECSG清單!A:B,2,0)))</f>
        <v>PROD</v>
      </c>
      <c r="B530" s="58" t="str">
        <f>_xlfn.IFNA(_xlfn.IFNA(VLOOKUP(E530,[1]PGMTRX!B:J,9,0),VLOOKUP(E530,[2]新服務功能!H:I,2,0)),VLOOKUP(E530,[1]CIFX_ECSG清單!A:B,2,0))</f>
        <v>玉山智慧信託網(EST)</v>
      </c>
      <c r="C530" s="58" t="str">
        <f>IF(_xlfn.IFNA(VLOOKUP(E530,[1]新服務功能!H:H,1,0),"舊服務")&lt;&gt;"舊服務","新服務","舊服務")</f>
        <v>舊服務</v>
      </c>
      <c r="D530" s="58" t="s">
        <v>2371</v>
      </c>
      <c r="E530" s="41" t="s">
        <v>3435</v>
      </c>
      <c r="F530" s="41" t="s">
        <v>3480</v>
      </c>
      <c r="G530" s="41" t="s">
        <v>2405</v>
      </c>
      <c r="H530" s="59">
        <v>53</v>
      </c>
      <c r="I530" s="62" t="s">
        <v>2370</v>
      </c>
      <c r="J530" s="41" t="s">
        <v>402</v>
      </c>
      <c r="K530" s="61" t="s">
        <v>2421</v>
      </c>
      <c r="L530" s="41" t="s">
        <v>643</v>
      </c>
      <c r="M530" s="41">
        <v>60</v>
      </c>
      <c r="N530" s="41" t="s">
        <v>3396</v>
      </c>
      <c r="O530" s="41" t="s">
        <v>137</v>
      </c>
      <c r="Q530" s="41" t="s">
        <v>404</v>
      </c>
      <c r="R530" s="41"/>
      <c r="S530" s="41" t="s">
        <v>351</v>
      </c>
      <c r="T530" s="41"/>
    </row>
    <row r="531" spans="1:20" hidden="1" x14ac:dyDescent="0.25">
      <c r="A531" s="58" t="str">
        <f>IF(ISNUMBER(FIND("TWIS",E531)),VLOOKUP(SUBSTITUTE(E531,"TWIS","IWIS"),[1]CIFX_ECSG清單!A:B,2,0),IF(AND(ISNUMBER(FIND("T",LEFT(E531,2))),IF(LEN(E531)-LEN(SUBSTITUTE(E531,"T",""))&gt;1,FALSE,TRUE)),VLOOKUP(SUBSTITUTE(E531,"T",""),[1]CIFX_ECSG清單!A:B,2,0),VLOOKUP(E531,[1]CIFX_ECSG清單!A:B,2,0)))</f>
        <v>PROD</v>
      </c>
      <c r="B531" s="58" t="str">
        <f>_xlfn.IFNA(_xlfn.IFNA(VLOOKUP(E531,[1]PGMTRX!B:J,9,0),VLOOKUP(E531,[2]新服務功能!H:I,2,0)),VLOOKUP(E531,[1]CIFX_ECSG清單!A:B,2,0))</f>
        <v>玉山智慧信託網(EST)</v>
      </c>
      <c r="C531" s="58" t="str">
        <f>IF(_xlfn.IFNA(VLOOKUP(E531,[1]新服務功能!H:H,1,0),"舊服務")&lt;&gt;"舊服務","新服務","舊服務")</f>
        <v>舊服務</v>
      </c>
      <c r="D531" s="58" t="s">
        <v>2966</v>
      </c>
      <c r="E531" s="41" t="s">
        <v>3463</v>
      </c>
      <c r="F531" s="41" t="s">
        <v>3460</v>
      </c>
      <c r="G531" s="41" t="s">
        <v>3461</v>
      </c>
      <c r="H531" s="59">
        <v>54</v>
      </c>
      <c r="I531" s="62" t="s">
        <v>2370</v>
      </c>
      <c r="J531" s="41" t="s">
        <v>644</v>
      </c>
      <c r="K531" s="46" t="s">
        <v>3492</v>
      </c>
      <c r="L531" s="41" t="s">
        <v>645</v>
      </c>
      <c r="M531" s="41">
        <v>80</v>
      </c>
      <c r="N531" s="41" t="s">
        <v>2375</v>
      </c>
      <c r="O531" s="41" t="s">
        <v>3493</v>
      </c>
      <c r="Q531" s="41" t="s">
        <v>3494</v>
      </c>
      <c r="R531" s="41"/>
      <c r="S531" s="63" t="s">
        <v>646</v>
      </c>
      <c r="T531" s="41"/>
    </row>
    <row r="532" spans="1:20" hidden="1" x14ac:dyDescent="0.25">
      <c r="A532" s="58" t="str">
        <f>IF(ISNUMBER(FIND("TWIS",E532)),VLOOKUP(SUBSTITUTE(E532,"TWIS","IWIS"),[1]CIFX_ECSG清單!A:B,2,0),IF(AND(ISNUMBER(FIND("T",LEFT(E532,2))),IF(LEN(E532)-LEN(SUBSTITUTE(E532,"T",""))&gt;1,FALSE,TRUE)),VLOOKUP(SUBSTITUTE(E532,"T",""),[1]CIFX_ECSG清單!A:B,2,0),VLOOKUP(E532,[1]CIFX_ECSG清單!A:B,2,0)))</f>
        <v>PROD</v>
      </c>
      <c r="B532" s="58" t="str">
        <f>_xlfn.IFNA(_xlfn.IFNA(VLOOKUP(E532,[1]PGMTRX!B:J,9,0),VLOOKUP(E532,[2]新服務功能!H:I,2,0)),VLOOKUP(E532,[1]CIFX_ECSG清單!A:B,2,0))</f>
        <v>玉山智慧信託網(EST)</v>
      </c>
      <c r="C532" s="58" t="str">
        <f>IF(_xlfn.IFNA(VLOOKUP(E532,[1]新服務功能!H:H,1,0),"舊服務")&lt;&gt;"舊服務","新服務","舊服務")</f>
        <v>舊服務</v>
      </c>
      <c r="D532" s="58" t="s">
        <v>3039</v>
      </c>
      <c r="E532" s="41" t="s">
        <v>3479</v>
      </c>
      <c r="F532" s="41" t="s">
        <v>487</v>
      </c>
      <c r="G532" s="41" t="s">
        <v>3485</v>
      </c>
      <c r="H532" s="59">
        <v>55</v>
      </c>
      <c r="I532" s="62" t="s">
        <v>2370</v>
      </c>
      <c r="J532" s="41" t="s">
        <v>647</v>
      </c>
      <c r="K532" s="61" t="s">
        <v>3495</v>
      </c>
      <c r="L532" s="41" t="s">
        <v>648</v>
      </c>
      <c r="M532" s="41">
        <v>2</v>
      </c>
      <c r="N532" s="41" t="s">
        <v>2375</v>
      </c>
      <c r="O532" s="41" t="s">
        <v>141</v>
      </c>
      <c r="Q532" s="41" t="s">
        <v>649</v>
      </c>
      <c r="R532" s="41"/>
      <c r="S532" s="41" t="s">
        <v>650</v>
      </c>
      <c r="T532" s="41"/>
    </row>
    <row r="533" spans="1:20" s="79" customFormat="1" hidden="1" x14ac:dyDescent="0.25">
      <c r="A533" s="58" t="str">
        <f>IF(ISNUMBER(FIND("TWIS",E533)),VLOOKUP(SUBSTITUTE(E533,"TWIS","IWIS"),[1]CIFX_ECSG清單!A:B,2,0),IF(AND(ISNUMBER(FIND("T",LEFT(E533,2))),IF(LEN(E533)-LEN(SUBSTITUTE(E533,"T",""))&gt;1,FALSE,TRUE)),VLOOKUP(SUBSTITUTE(E533,"T",""),[1]CIFX_ECSG清單!A:B,2,0),VLOOKUP(E533,[1]CIFX_ECSG清單!A:B,2,0)))</f>
        <v>PROD</v>
      </c>
      <c r="B533" s="58" t="str">
        <f>_xlfn.IFNA(_xlfn.IFNA(VLOOKUP(E533,[1]PGMTRX!B:J,9,0),VLOOKUP(E533,[2]新服務功能!H:I,2,0)),VLOOKUP(E533,[1]CIFX_ECSG清單!A:B,2,0))</f>
        <v>玉山智慧信託網(EST)</v>
      </c>
      <c r="C533" s="58" t="str">
        <f>IF(_xlfn.IFNA(VLOOKUP(E533,[1]新服務功能!H:H,1,0),"舊服務")&lt;&gt;"舊服務","新服務","舊服務")</f>
        <v>舊服務</v>
      </c>
      <c r="D533" s="58" t="s">
        <v>3032</v>
      </c>
      <c r="E533" s="44" t="s">
        <v>3479</v>
      </c>
      <c r="F533" s="44" t="s">
        <v>3484</v>
      </c>
      <c r="G533" s="44" t="s">
        <v>2405</v>
      </c>
      <c r="H533" s="78">
        <v>56</v>
      </c>
      <c r="I533" s="78" t="s">
        <v>2370</v>
      </c>
      <c r="J533" s="64" t="s">
        <v>3496</v>
      </c>
      <c r="K533" s="64" t="s">
        <v>3497</v>
      </c>
      <c r="L533" s="44" t="s">
        <v>3498</v>
      </c>
      <c r="M533" s="44">
        <v>20</v>
      </c>
      <c r="N533" s="44" t="s">
        <v>2375</v>
      </c>
      <c r="O533" s="44" t="s">
        <v>145</v>
      </c>
      <c r="P533" s="44"/>
      <c r="Q533" s="44" t="s">
        <v>2425</v>
      </c>
      <c r="R533" s="44"/>
      <c r="S533" s="41" t="s">
        <v>651</v>
      </c>
      <c r="T533" s="44"/>
    </row>
    <row r="534" spans="1:20" hidden="1" x14ac:dyDescent="0.25">
      <c r="A534" s="58" t="str">
        <f>IF(ISNUMBER(FIND("TWIS",E534)),VLOOKUP(SUBSTITUTE(E534,"TWIS","IWIS"),[1]CIFX_ECSG清單!A:B,2,0),IF(AND(ISNUMBER(FIND("T",LEFT(E534,2))),IF(LEN(E534)-LEN(SUBSTITUTE(E534,"T",""))&gt;1,FALSE,TRUE)),VLOOKUP(SUBSTITUTE(E534,"T",""),[1]CIFX_ECSG清單!A:B,2,0),VLOOKUP(E534,[1]CIFX_ECSG清單!A:B,2,0)))</f>
        <v>PROD</v>
      </c>
      <c r="B534" s="58" t="str">
        <f>_xlfn.IFNA(_xlfn.IFNA(VLOOKUP(E534,[1]PGMTRX!B:J,9,0),VLOOKUP(E534,[2]新服務功能!H:I,2,0)),VLOOKUP(E534,[1]CIFX_ECSG清單!A:B,2,0))</f>
        <v>台灣全球財務金融系統(GTS)</v>
      </c>
      <c r="C534" s="58" t="str">
        <f>IF(_xlfn.IFNA(VLOOKUP(E534,[1]新服務功能!H:H,1,0),"舊服務")&lt;&gt;"舊服務","新服務","舊服務")</f>
        <v>舊服務</v>
      </c>
      <c r="D534" s="58" t="s">
        <v>2371</v>
      </c>
      <c r="E534" s="41" t="s">
        <v>3499</v>
      </c>
      <c r="F534" s="42" t="s">
        <v>3500</v>
      </c>
      <c r="G534" s="41" t="s">
        <v>3501</v>
      </c>
      <c r="H534" s="80">
        <v>1</v>
      </c>
      <c r="I534" s="80" t="s">
        <v>3031</v>
      </c>
      <c r="J534" s="61" t="s">
        <v>3502</v>
      </c>
      <c r="K534" s="41" t="s">
        <v>270</v>
      </c>
      <c r="L534" s="41" t="s">
        <v>3503</v>
      </c>
      <c r="M534" s="41">
        <v>10</v>
      </c>
      <c r="N534" s="41" t="s">
        <v>2375</v>
      </c>
      <c r="O534" s="41" t="s">
        <v>123</v>
      </c>
      <c r="Q534" s="41" t="s">
        <v>3504</v>
      </c>
      <c r="R534" s="41"/>
      <c r="S534" s="41" t="s">
        <v>274</v>
      </c>
      <c r="T534" s="41"/>
    </row>
    <row r="535" spans="1:20" hidden="1" x14ac:dyDescent="0.25">
      <c r="A535" s="58" t="str">
        <f>IF(ISNUMBER(FIND("TWIS",E535)),VLOOKUP(SUBSTITUTE(E535,"TWIS","IWIS"),[1]CIFX_ECSG清單!A:B,2,0),IF(AND(ISNUMBER(FIND("T",LEFT(E535,2))),IF(LEN(E535)-LEN(SUBSTITUTE(E535,"T",""))&gt;1,FALSE,TRUE)),VLOOKUP(SUBSTITUTE(E535,"T",""),[1]CIFX_ECSG清單!A:B,2,0),VLOOKUP(E535,[1]CIFX_ECSG清單!A:B,2,0)))</f>
        <v>PROD</v>
      </c>
      <c r="B535" s="58" t="str">
        <f>_xlfn.IFNA(_xlfn.IFNA(VLOOKUP(E535,[1]PGMTRX!B:J,9,0),VLOOKUP(E535,[2]新服務功能!H:I,2,0)),VLOOKUP(E535,[1]CIFX_ECSG清單!A:B,2,0))</f>
        <v>台灣全球財務金融系統(GTS)</v>
      </c>
      <c r="C535" s="58" t="str">
        <f>IF(_xlfn.IFNA(VLOOKUP(E535,[1]新服務功能!H:H,1,0),"舊服務")&lt;&gt;"舊服務","新服務","舊服務")</f>
        <v>舊服務</v>
      </c>
      <c r="D535" s="58" t="s">
        <v>3338</v>
      </c>
      <c r="E535" s="41" t="s">
        <v>3505</v>
      </c>
      <c r="F535" s="42" t="s">
        <v>3506</v>
      </c>
      <c r="G535" s="41" t="s">
        <v>3507</v>
      </c>
      <c r="H535" s="80">
        <v>1</v>
      </c>
      <c r="I535" s="80" t="s">
        <v>3442</v>
      </c>
      <c r="J535" s="61" t="s">
        <v>3502</v>
      </c>
      <c r="K535" s="41" t="s">
        <v>270</v>
      </c>
      <c r="L535" s="41" t="s">
        <v>3508</v>
      </c>
      <c r="M535" s="41">
        <v>10</v>
      </c>
      <c r="N535" s="41" t="s">
        <v>2375</v>
      </c>
      <c r="O535" s="41" t="s">
        <v>123</v>
      </c>
      <c r="Q535" s="41" t="s">
        <v>3509</v>
      </c>
      <c r="R535" s="41"/>
      <c r="S535" s="41" t="s">
        <v>274</v>
      </c>
      <c r="T535" s="41"/>
    </row>
    <row r="536" spans="1:20" hidden="1" x14ac:dyDescent="0.25">
      <c r="A536" s="58" t="str">
        <f>IF(ISNUMBER(FIND("TWIS",E536)),VLOOKUP(SUBSTITUTE(E536,"TWIS","IWIS"),[1]CIFX_ECSG清單!A:B,2,0),IF(AND(ISNUMBER(FIND("T",LEFT(E536,2))),IF(LEN(E536)-LEN(SUBSTITUTE(E536,"T",""))&gt;1,FALSE,TRUE)),VLOOKUP(SUBSTITUTE(E536,"T",""),[1]CIFX_ECSG清單!A:B,2,0),VLOOKUP(E536,[1]CIFX_ECSG清單!A:B,2,0)))</f>
        <v>PROD</v>
      </c>
      <c r="B536" s="58" t="str">
        <f>_xlfn.IFNA(_xlfn.IFNA(VLOOKUP(E536,[1]PGMTRX!B:J,9,0),VLOOKUP(E536,[2]新服務功能!H:I,2,0)),VLOOKUP(E536,[1]CIFX_ECSG清單!A:B,2,0))</f>
        <v>台灣全球財務金融系統(GTS)</v>
      </c>
      <c r="C536" s="58" t="str">
        <f>IF(_xlfn.IFNA(VLOOKUP(E536,[1]新服務功能!H:H,1,0),"舊服務")&lt;&gt;"舊服務","新服務","舊服務")</f>
        <v>舊服務</v>
      </c>
      <c r="D536" s="58" t="s">
        <v>3032</v>
      </c>
      <c r="E536" s="41" t="s">
        <v>3510</v>
      </c>
      <c r="F536" s="42" t="s">
        <v>3511</v>
      </c>
      <c r="G536" s="41" t="s">
        <v>3507</v>
      </c>
      <c r="H536" s="59">
        <v>2</v>
      </c>
      <c r="I536" s="62" t="s">
        <v>2975</v>
      </c>
      <c r="J536" s="61" t="s">
        <v>3512</v>
      </c>
      <c r="K536" s="41" t="s">
        <v>882</v>
      </c>
      <c r="L536" s="41" t="s">
        <v>3513</v>
      </c>
      <c r="M536" s="41">
        <v>1</v>
      </c>
      <c r="N536" s="41" t="s">
        <v>3055</v>
      </c>
      <c r="O536" s="42" t="s">
        <v>87</v>
      </c>
      <c r="P536" s="42"/>
      <c r="R536" s="41"/>
      <c r="S536" s="41" t="s">
        <v>505</v>
      </c>
      <c r="T536" s="41"/>
    </row>
    <row r="537" spans="1:20" hidden="1" x14ac:dyDescent="0.25">
      <c r="A537" s="58" t="str">
        <f>IF(ISNUMBER(FIND("TWIS",E537)),VLOOKUP(SUBSTITUTE(E537,"TWIS","IWIS"),[1]CIFX_ECSG清單!A:B,2,0),IF(AND(ISNUMBER(FIND("T",LEFT(E537,2))),IF(LEN(E537)-LEN(SUBSTITUTE(E537,"T",""))&gt;1,FALSE,TRUE)),VLOOKUP(SUBSTITUTE(E537,"T",""),[1]CIFX_ECSG清單!A:B,2,0),VLOOKUP(E537,[1]CIFX_ECSG清單!A:B,2,0)))</f>
        <v>PROD</v>
      </c>
      <c r="B537" s="58" t="str">
        <f>_xlfn.IFNA(_xlfn.IFNA(VLOOKUP(E537,[1]PGMTRX!B:J,9,0),VLOOKUP(E537,[2]新服務功能!H:I,2,0)),VLOOKUP(E537,[1]CIFX_ECSG清單!A:B,2,0))</f>
        <v>台灣全球財務金融系統(GTS)</v>
      </c>
      <c r="C537" s="58" t="str">
        <f>IF(_xlfn.IFNA(VLOOKUP(E537,[1]新服務功能!H:H,1,0),"舊服務")&lt;&gt;"舊服務","新服務","舊服務")</f>
        <v>舊服務</v>
      </c>
      <c r="D537" s="58" t="s">
        <v>3514</v>
      </c>
      <c r="E537" s="41" t="s">
        <v>3515</v>
      </c>
      <c r="F537" s="42" t="s">
        <v>3516</v>
      </c>
      <c r="G537" s="41" t="s">
        <v>3507</v>
      </c>
      <c r="H537" s="59">
        <v>3</v>
      </c>
      <c r="I537" s="62" t="s">
        <v>2984</v>
      </c>
      <c r="J537" s="61" t="s">
        <v>3517</v>
      </c>
      <c r="K537" s="41" t="s">
        <v>373</v>
      </c>
      <c r="L537" s="41" t="s">
        <v>3518</v>
      </c>
      <c r="M537" s="41">
        <v>6</v>
      </c>
      <c r="N537" s="41" t="s">
        <v>2959</v>
      </c>
      <c r="O537" s="42" t="s">
        <v>81</v>
      </c>
      <c r="P537" s="42"/>
      <c r="R537" s="41"/>
      <c r="S537" s="41" t="s">
        <v>376</v>
      </c>
      <c r="T537" s="41"/>
    </row>
    <row r="538" spans="1:20" hidden="1" x14ac:dyDescent="0.25">
      <c r="A538" s="58" t="str">
        <f>IF(ISNUMBER(FIND("TWIS",E538)),VLOOKUP(SUBSTITUTE(E538,"TWIS","IWIS"),[1]CIFX_ECSG清單!A:B,2,0),IF(AND(ISNUMBER(FIND("T",LEFT(E538,2))),IF(LEN(E538)-LEN(SUBSTITUTE(E538,"T",""))&gt;1,FALSE,TRUE)),VLOOKUP(SUBSTITUTE(E538,"T",""),[1]CIFX_ECSG清單!A:B,2,0),VLOOKUP(E538,[1]CIFX_ECSG清單!A:B,2,0)))</f>
        <v>PROD</v>
      </c>
      <c r="B538" s="58" t="str">
        <f>_xlfn.IFNA(_xlfn.IFNA(VLOOKUP(E538,[1]PGMTRX!B:J,9,0),VLOOKUP(E538,[2]新服務功能!H:I,2,0)),VLOOKUP(E538,[1]CIFX_ECSG清單!A:B,2,0))</f>
        <v>台灣全球財務金融系統(GTS)</v>
      </c>
      <c r="C538" s="58" t="str">
        <f>IF(_xlfn.IFNA(VLOOKUP(E538,[1]新服務功能!H:H,1,0),"舊服務")&lt;&gt;"舊服務","新服務","舊服務")</f>
        <v>舊服務</v>
      </c>
      <c r="D538" s="58" t="s">
        <v>3514</v>
      </c>
      <c r="E538" s="41" t="s">
        <v>3519</v>
      </c>
      <c r="F538" s="42" t="s">
        <v>3506</v>
      </c>
      <c r="G538" s="41" t="s">
        <v>3520</v>
      </c>
      <c r="H538" s="59">
        <v>4</v>
      </c>
      <c r="I538" s="62" t="s">
        <v>2370</v>
      </c>
      <c r="J538" s="61" t="s">
        <v>3299</v>
      </c>
      <c r="K538" s="61" t="s">
        <v>3521</v>
      </c>
      <c r="L538" s="41" t="s">
        <v>3522</v>
      </c>
      <c r="M538" s="41">
        <v>1</v>
      </c>
      <c r="N538" s="41" t="s">
        <v>3491</v>
      </c>
      <c r="O538" s="46" t="s">
        <v>3523</v>
      </c>
      <c r="P538" s="46"/>
      <c r="R538" s="41"/>
      <c r="S538" s="41"/>
      <c r="T538" s="41"/>
    </row>
    <row r="539" spans="1:20" hidden="1" x14ac:dyDescent="0.25">
      <c r="A539" s="58" t="str">
        <f>IF(ISNUMBER(FIND("TWIS",E539)),VLOOKUP(SUBSTITUTE(E539,"TWIS","IWIS"),[1]CIFX_ECSG清單!A:B,2,0),IF(ISNUMBER(FIND("T",LEFT(E539,2))),VLOOKUP(SUBSTITUTE(E539,"T",""),[1]CIFX_ECSG清單!A:B,2,0),VLOOKUP(E539,[1]CIFX_ECSG清單!A:B,2,0)))</f>
        <v>PROD</v>
      </c>
      <c r="B539" s="58" t="str">
        <f>_xlfn.IFNA(_xlfn.IFNA(VLOOKUP(E539,[1]PGMTRX!B:J,9,0),VLOOKUP(E539,[2]新服務功能!H:I,2,0)),VLOOKUP(E539,[1]CIFX_ECSG清單!A:B,2,0))</f>
        <v>客服系統(IVR)</v>
      </c>
      <c r="C539" s="58" t="str">
        <f>IF(_xlfn.IFNA(VLOOKUP(E539,[1]新服務功能!H:H,1,0),"舊服務")&lt;&gt;"舊服務","新服務","舊服務")</f>
        <v>舊服務</v>
      </c>
      <c r="D539" s="58" t="s">
        <v>3524</v>
      </c>
      <c r="E539" s="41" t="s">
        <v>3525</v>
      </c>
      <c r="F539" s="41" t="s">
        <v>3526</v>
      </c>
      <c r="G539" s="41" t="s">
        <v>3527</v>
      </c>
      <c r="H539" s="59">
        <v>1</v>
      </c>
      <c r="I539" s="62" t="s">
        <v>3095</v>
      </c>
      <c r="J539" s="41" t="s">
        <v>3528</v>
      </c>
      <c r="K539" s="41" t="s">
        <v>2606</v>
      </c>
      <c r="L539" s="41" t="s">
        <v>3529</v>
      </c>
      <c r="M539" s="41">
        <v>13</v>
      </c>
      <c r="N539" s="41" t="s">
        <v>272</v>
      </c>
      <c r="O539" s="41" t="s">
        <v>3370</v>
      </c>
      <c r="R539" s="41"/>
      <c r="S539" s="41"/>
      <c r="T539" s="41"/>
    </row>
    <row r="540" spans="1:20" hidden="1" x14ac:dyDescent="0.25">
      <c r="A540" s="58" t="str">
        <f>IF(ISNUMBER(FIND("TWIS",E540)),VLOOKUP(SUBSTITUTE(E540,"TWIS","IWIS"),[1]CIFX_ECSG清單!A:B,2,0),IF(ISNUMBER(FIND("T",LEFT(E540,2))),VLOOKUP(SUBSTITUTE(E540,"T",""),[1]CIFX_ECSG清單!A:B,2,0),VLOOKUP(E540,[1]CIFX_ECSG清單!A:B,2,0)))</f>
        <v>PROD</v>
      </c>
      <c r="B540" s="58" t="str">
        <f>_xlfn.IFNA(_xlfn.IFNA(VLOOKUP(E540,[1]PGMTRX!B:J,9,0),VLOOKUP(E540,[2]新服務功能!H:I,2,0)),VLOOKUP(E540,[1]CIFX_ECSG清單!A:B,2,0))</f>
        <v>客服系統(IVR)</v>
      </c>
      <c r="C540" s="58" t="str">
        <f>IF(_xlfn.IFNA(VLOOKUP(E540,[1]新服務功能!H:H,1,0),"舊服務")&lt;&gt;"舊服務","新服務","舊服務")</f>
        <v>舊服務</v>
      </c>
      <c r="D540" s="58" t="s">
        <v>3007</v>
      </c>
      <c r="E540" s="41" t="s">
        <v>3530</v>
      </c>
      <c r="F540" s="41" t="s">
        <v>3526</v>
      </c>
      <c r="G540" s="41" t="s">
        <v>3531</v>
      </c>
      <c r="H540" s="59">
        <v>2</v>
      </c>
      <c r="I540" s="62" t="s">
        <v>3065</v>
      </c>
      <c r="J540" s="41" t="s">
        <v>630</v>
      </c>
      <c r="K540" s="61" t="s">
        <v>270</v>
      </c>
      <c r="L540" s="41" t="s">
        <v>3532</v>
      </c>
      <c r="M540" s="41">
        <v>10</v>
      </c>
      <c r="N540" s="41" t="s">
        <v>272</v>
      </c>
      <c r="O540" s="41" t="s">
        <v>123</v>
      </c>
      <c r="Q540" s="41" t="s">
        <v>3275</v>
      </c>
      <c r="R540" s="41"/>
      <c r="S540" s="41" t="s">
        <v>274</v>
      </c>
      <c r="T540" s="41"/>
    </row>
    <row r="541" spans="1:20" hidden="1" x14ac:dyDescent="0.25">
      <c r="A541" s="58" t="str">
        <f>IF(ISNUMBER(FIND("TWIS",E541)),VLOOKUP(SUBSTITUTE(E541,"TWIS","IWIS"),[1]CIFX_ECSG清單!A:B,2,0),IF(ISNUMBER(FIND("T",LEFT(E541,2))),VLOOKUP(SUBSTITUTE(E541,"T",""),[1]CIFX_ECSG清單!A:B,2,0),VLOOKUP(E541,[1]CIFX_ECSG清單!A:B,2,0)))</f>
        <v>PROD</v>
      </c>
      <c r="B541" s="58" t="str">
        <f>_xlfn.IFNA(_xlfn.IFNA(VLOOKUP(E541,[1]PGMTRX!B:J,9,0),VLOOKUP(E541,[2]新服務功能!H:I,2,0)),VLOOKUP(E541,[1]CIFX_ECSG清單!A:B,2,0))</f>
        <v>客服系統(IVR)</v>
      </c>
      <c r="C541" s="58" t="str">
        <f>IF(_xlfn.IFNA(VLOOKUP(E541,[1]新服務功能!H:H,1,0),"舊服務")&lt;&gt;"舊服務","新服務","舊服務")</f>
        <v>舊服務</v>
      </c>
      <c r="D541" s="58" t="s">
        <v>2371</v>
      </c>
      <c r="E541" s="41" t="s">
        <v>3533</v>
      </c>
      <c r="F541" s="41" t="s">
        <v>3526</v>
      </c>
      <c r="G541" s="41" t="s">
        <v>3534</v>
      </c>
      <c r="H541" s="59">
        <v>1</v>
      </c>
      <c r="I541" s="62" t="s">
        <v>2370</v>
      </c>
      <c r="J541" s="41" t="s">
        <v>3535</v>
      </c>
      <c r="K541" s="41" t="s">
        <v>3536</v>
      </c>
      <c r="L541" s="41" t="s">
        <v>3537</v>
      </c>
      <c r="M541" s="41">
        <v>4</v>
      </c>
      <c r="N541" s="41" t="s">
        <v>272</v>
      </c>
      <c r="O541" s="41" t="s">
        <v>2908</v>
      </c>
      <c r="R541" s="41"/>
      <c r="S541" s="41"/>
      <c r="T541" s="41"/>
    </row>
    <row r="542" spans="1:20" hidden="1" x14ac:dyDescent="0.25">
      <c r="A542" s="58" t="str">
        <f>IF(ISNUMBER(FIND("TWIS",E542)),VLOOKUP(SUBSTITUTE(E542,"TWIS","IWIS"),[1]CIFX_ECSG清單!A:B,2,0),IF(ISNUMBER(FIND("T",LEFT(E542,2))),VLOOKUP(SUBSTITUTE(E542,"T",""),[1]CIFX_ECSG清單!A:B,2,0),VLOOKUP(E542,[1]CIFX_ECSG清單!A:B,2,0)))</f>
        <v>PROD</v>
      </c>
      <c r="B542" s="58" t="str">
        <f>_xlfn.IFNA(_xlfn.IFNA(VLOOKUP(E542,[1]PGMTRX!B:J,9,0),VLOOKUP(E542,[2]新服務功能!H:I,2,0)),VLOOKUP(E542,[1]CIFX_ECSG清單!A:B,2,0))</f>
        <v>客服系統(IVR)</v>
      </c>
      <c r="C542" s="58" t="str">
        <f>IF(_xlfn.IFNA(VLOOKUP(E542,[1]新服務功能!H:H,1,0),"舊服務")&lt;&gt;"舊服務","新服務","舊服務")</f>
        <v>舊服務</v>
      </c>
      <c r="D542" s="58" t="s">
        <v>2371</v>
      </c>
      <c r="E542" s="41" t="s">
        <v>3530</v>
      </c>
      <c r="F542" s="41" t="s">
        <v>3526</v>
      </c>
      <c r="G542" s="41" t="s">
        <v>3538</v>
      </c>
      <c r="H542" s="59">
        <v>2</v>
      </c>
      <c r="I542" s="62" t="s">
        <v>2958</v>
      </c>
      <c r="J542" s="41" t="s">
        <v>3399</v>
      </c>
      <c r="K542" s="41" t="s">
        <v>3539</v>
      </c>
      <c r="L542" s="41" t="s">
        <v>3400</v>
      </c>
      <c r="M542" s="41">
        <v>1</v>
      </c>
      <c r="N542" s="41" t="s">
        <v>272</v>
      </c>
      <c r="O542" s="41" t="s">
        <v>3540</v>
      </c>
      <c r="Q542" s="41" t="s">
        <v>3022</v>
      </c>
      <c r="R542" s="41"/>
      <c r="S542" s="63" t="s">
        <v>484</v>
      </c>
      <c r="T542" s="41"/>
    </row>
    <row r="543" spans="1:20" hidden="1" x14ac:dyDescent="0.25">
      <c r="A543" s="58" t="str">
        <f>IF(ISNUMBER(FIND("TWIS",E543)),VLOOKUP(SUBSTITUTE(E543,"TWIS","IWIS"),[1]CIFX_ECSG清單!A:B,2,0),IF(ISNUMBER(FIND("T",LEFT(E543,2))),VLOOKUP(SUBSTITUTE(E543,"T",""),[1]CIFX_ECSG清單!A:B,2,0),VLOOKUP(E543,[1]CIFX_ECSG清單!A:B,2,0)))</f>
        <v>PROD</v>
      </c>
      <c r="B543" s="58" t="str">
        <f>_xlfn.IFNA(_xlfn.IFNA(VLOOKUP(E543,[1]PGMTRX!B:J,9,0),VLOOKUP(E543,[2]新服務功能!H:I,2,0)),VLOOKUP(E543,[1]CIFX_ECSG清單!A:B,2,0))</f>
        <v>客服系統(IVR)</v>
      </c>
      <c r="C543" s="58" t="str">
        <f>IF(_xlfn.IFNA(VLOOKUP(E543,[1]新服務功能!H:H,1,0),"舊服務")&lt;&gt;"舊服務","新服務","舊服務")</f>
        <v>舊服務</v>
      </c>
      <c r="D543" s="58" t="s">
        <v>2371</v>
      </c>
      <c r="E543" s="41" t="s">
        <v>3530</v>
      </c>
      <c r="F543" s="41" t="s">
        <v>3526</v>
      </c>
      <c r="G543" s="41" t="s">
        <v>3538</v>
      </c>
      <c r="H543" s="59">
        <v>3</v>
      </c>
      <c r="I543" s="62" t="s">
        <v>2370</v>
      </c>
      <c r="J543" s="41" t="s">
        <v>946</v>
      </c>
      <c r="K543" s="41" t="s">
        <v>946</v>
      </c>
      <c r="L543" s="41" t="s">
        <v>3429</v>
      </c>
      <c r="M543" s="41">
        <v>1</v>
      </c>
      <c r="N543" s="41" t="s">
        <v>272</v>
      </c>
      <c r="O543" s="41" t="s">
        <v>149</v>
      </c>
      <c r="Q543" s="41" t="s">
        <v>947</v>
      </c>
      <c r="R543" s="41"/>
      <c r="S543" s="63" t="s">
        <v>948</v>
      </c>
      <c r="T543" s="41"/>
    </row>
    <row r="544" spans="1:20" hidden="1" x14ac:dyDescent="0.25">
      <c r="A544" s="58" t="str">
        <f>IF(ISNUMBER(FIND("TWIS",E544)),VLOOKUP(SUBSTITUTE(E544,"TWIS","IWIS"),[1]CIFX_ECSG清單!A:B,2,0),IF(ISNUMBER(FIND("T",LEFT(E544,2))),VLOOKUP(SUBSTITUTE(E544,"T",""),[1]CIFX_ECSG清單!A:B,2,0),VLOOKUP(E544,[1]CIFX_ECSG清單!A:B,2,0)))</f>
        <v>PROD</v>
      </c>
      <c r="B544" s="58" t="str">
        <f>_xlfn.IFNA(_xlfn.IFNA(VLOOKUP(E544,[1]PGMTRX!B:J,9,0),VLOOKUP(E544,[2]新服務功能!H:I,2,0)),VLOOKUP(E544,[1]CIFX_ECSG清單!A:B,2,0))</f>
        <v>客服系統(IVR)</v>
      </c>
      <c r="C544" s="58" t="str">
        <f>IF(_xlfn.IFNA(VLOOKUP(E544,[1]新服務功能!H:H,1,0),"舊服務")&lt;&gt;"舊服務","新服務","舊服務")</f>
        <v>舊服務</v>
      </c>
      <c r="D544" s="58" t="s">
        <v>3132</v>
      </c>
      <c r="E544" s="41" t="s">
        <v>3541</v>
      </c>
      <c r="F544" s="41" t="s">
        <v>3526</v>
      </c>
      <c r="G544" s="41" t="s">
        <v>3542</v>
      </c>
      <c r="H544" s="59">
        <v>4</v>
      </c>
      <c r="I544" s="62" t="s">
        <v>2370</v>
      </c>
      <c r="J544" s="41" t="s">
        <v>630</v>
      </c>
      <c r="K544" s="41" t="s">
        <v>270</v>
      </c>
      <c r="L544" s="41" t="s">
        <v>3543</v>
      </c>
      <c r="M544" s="41">
        <v>10</v>
      </c>
      <c r="N544" s="41" t="s">
        <v>272</v>
      </c>
      <c r="O544" s="41" t="s">
        <v>123</v>
      </c>
      <c r="Q544" s="41" t="s">
        <v>2680</v>
      </c>
      <c r="R544" s="41"/>
      <c r="S544" s="41" t="s">
        <v>274</v>
      </c>
      <c r="T544" s="41"/>
    </row>
    <row r="545" spans="1:20" hidden="1" x14ac:dyDescent="0.25">
      <c r="A545" s="58" t="str">
        <f>IF(ISNUMBER(FIND("TWIS",E545)),VLOOKUP(SUBSTITUTE(E545,"TWIS","IWIS"),[1]CIFX_ECSG清單!A:B,2,0),IF(ISNUMBER(FIND("T",LEFT(E545,2))),VLOOKUP(SUBSTITUTE(E545,"T",""),[1]CIFX_ECSG清單!A:B,2,0),VLOOKUP(E545,[1]CIFX_ECSG清單!A:B,2,0)))</f>
        <v>PROD</v>
      </c>
      <c r="B545" s="58" t="str">
        <f>_xlfn.IFNA(_xlfn.IFNA(VLOOKUP(E545,[1]PGMTRX!B:J,9,0),VLOOKUP(E545,[2]新服務功能!H:I,2,0)),VLOOKUP(E545,[1]CIFX_ECSG清單!A:B,2,0))</f>
        <v>客服系統(IVR)</v>
      </c>
      <c r="C545" s="58" t="str">
        <f>IF(_xlfn.IFNA(VLOOKUP(E545,[1]新服務功能!H:H,1,0),"舊服務")&lt;&gt;"舊服務","新服務","舊服務")</f>
        <v>舊服務</v>
      </c>
      <c r="D545" s="58" t="s">
        <v>3132</v>
      </c>
      <c r="E545" s="41" t="s">
        <v>3530</v>
      </c>
      <c r="F545" s="41" t="s">
        <v>3526</v>
      </c>
      <c r="G545" s="41" t="s">
        <v>3538</v>
      </c>
      <c r="H545" s="59">
        <v>5</v>
      </c>
      <c r="I545" s="62" t="s">
        <v>2370</v>
      </c>
      <c r="J545" s="41" t="s">
        <v>352</v>
      </c>
      <c r="K545" s="41" t="s">
        <v>353</v>
      </c>
      <c r="L545" s="41" t="s">
        <v>3388</v>
      </c>
      <c r="M545" s="41">
        <v>8</v>
      </c>
      <c r="N545" s="41" t="s">
        <v>272</v>
      </c>
      <c r="O545" s="41" t="s">
        <v>49</v>
      </c>
      <c r="Q545" s="41" t="s">
        <v>3544</v>
      </c>
      <c r="R545" s="41"/>
      <c r="S545" s="41" t="s">
        <v>356</v>
      </c>
      <c r="T545" s="41"/>
    </row>
    <row r="546" spans="1:20" hidden="1" x14ac:dyDescent="0.25">
      <c r="A546" s="58" t="str">
        <f>IF(ISNUMBER(FIND("TWIS",E546)),VLOOKUP(SUBSTITUTE(E546,"TWIS","IWIS"),[1]CIFX_ECSG清單!A:B,2,0),IF(ISNUMBER(FIND("T",LEFT(E546,2))),VLOOKUP(SUBSTITUTE(E546,"T",""),[1]CIFX_ECSG清單!A:B,2,0),VLOOKUP(E546,[1]CIFX_ECSG清單!A:B,2,0)))</f>
        <v>PROD</v>
      </c>
      <c r="B546" s="58" t="str">
        <f>_xlfn.IFNA(_xlfn.IFNA(VLOOKUP(E546,[1]PGMTRX!B:J,9,0),VLOOKUP(E546,[2]新服務功能!H:I,2,0)),VLOOKUP(E546,[1]CIFX_ECSG清單!A:B,2,0))</f>
        <v>客服系統(IVR)</v>
      </c>
      <c r="C546" s="58" t="str">
        <f>IF(_xlfn.IFNA(VLOOKUP(E546,[1]新服務功能!H:H,1,0),"舊服務")&lt;&gt;"舊服務","新服務","舊服務")</f>
        <v>舊服務</v>
      </c>
      <c r="D546" s="58" t="s">
        <v>2371</v>
      </c>
      <c r="E546" s="41" t="s">
        <v>3530</v>
      </c>
      <c r="F546" s="41" t="s">
        <v>3526</v>
      </c>
      <c r="G546" s="41" t="s">
        <v>3538</v>
      </c>
      <c r="H546" s="59">
        <v>6</v>
      </c>
      <c r="I546" s="62" t="s">
        <v>2370</v>
      </c>
      <c r="J546" s="41" t="s">
        <v>382</v>
      </c>
      <c r="K546" s="41" t="s">
        <v>358</v>
      </c>
      <c r="L546" s="41" t="s">
        <v>3389</v>
      </c>
      <c r="M546" s="41">
        <v>80</v>
      </c>
      <c r="N546" s="41" t="s">
        <v>272</v>
      </c>
      <c r="O546" s="41" t="s">
        <v>47</v>
      </c>
      <c r="Q546" s="41" t="s">
        <v>2397</v>
      </c>
      <c r="R546" s="41"/>
      <c r="S546" s="41" t="s">
        <v>361</v>
      </c>
      <c r="T546" s="41"/>
    </row>
    <row r="547" spans="1:20" hidden="1" x14ac:dyDescent="0.25">
      <c r="A547" s="58" t="str">
        <f>IF(ISNUMBER(FIND("TWIS",E547)),VLOOKUP(SUBSTITUTE(E547,"TWIS","IWIS"),[1]CIFX_ECSG清單!A:B,2,0),IF(ISNUMBER(FIND("T",LEFT(E547,2))),VLOOKUP(SUBSTITUTE(E547,"T",""),[1]CIFX_ECSG清單!A:B,2,0),VLOOKUP(E547,[1]CIFX_ECSG清單!A:B,2,0)))</f>
        <v>已下架</v>
      </c>
      <c r="B547" s="58" t="str">
        <f>_xlfn.IFNA(_xlfn.IFNA(VLOOKUP(E547,[1]PGMTRX!B:J,9,0),VLOOKUP(E547,[2]新服務功能!H:I,2,0)),VLOOKUP(E547,[1]CIFX_ECSG清單!A:B,2,0))</f>
        <v>線上服務應用系統(數金處)</v>
      </c>
      <c r="C547" s="58" t="str">
        <f>IF(_xlfn.IFNA(VLOOKUP(E547,[1]新服務功能!H:H,1,0),"舊服務")&lt;&gt;"舊服務","新服務","舊服務")</f>
        <v>舊服務</v>
      </c>
      <c r="D547" s="58" t="s">
        <v>2371</v>
      </c>
      <c r="E547" s="81" t="s">
        <v>3545</v>
      </c>
      <c r="F547" s="81" t="s">
        <v>3546</v>
      </c>
      <c r="G547" s="81" t="s">
        <v>3547</v>
      </c>
      <c r="H547" s="82">
        <v>1</v>
      </c>
      <c r="I547" s="83" t="s">
        <v>3054</v>
      </c>
      <c r="J547" s="81" t="s">
        <v>709</v>
      </c>
      <c r="K547" s="81" t="s">
        <v>270</v>
      </c>
      <c r="L547" s="81" t="s">
        <v>3548</v>
      </c>
      <c r="M547" s="81">
        <v>10</v>
      </c>
      <c r="N547" s="81" t="s">
        <v>272</v>
      </c>
      <c r="O547" s="81" t="s">
        <v>123</v>
      </c>
      <c r="P547" s="81"/>
      <c r="Q547" s="81" t="s">
        <v>2680</v>
      </c>
      <c r="R547" s="81"/>
      <c r="S547" s="81" t="s">
        <v>274</v>
      </c>
      <c r="T547" s="81" t="s">
        <v>3549</v>
      </c>
    </row>
    <row r="548" spans="1:20" hidden="1" x14ac:dyDescent="0.25">
      <c r="A548" s="58" t="str">
        <f>IF(ISNUMBER(FIND("TWIS",E548)),VLOOKUP(SUBSTITUTE(E548,"TWIS","IWIS"),[1]CIFX_ECSG清單!A:B,2,0),IF(ISNUMBER(FIND("T",LEFT(E548,2))),VLOOKUP(SUBSTITUTE(E548,"T",""),[1]CIFX_ECSG清單!A:B,2,0),VLOOKUP(E548,[1]CIFX_ECSG清單!A:B,2,0)))</f>
        <v>已下架</v>
      </c>
      <c r="B548" s="58" t="str">
        <f>_xlfn.IFNA(_xlfn.IFNA(VLOOKUP(E548,[1]PGMTRX!B:J,9,0),VLOOKUP(E548,[2]新服務功能!H:I,2,0)),VLOOKUP(E548,[1]CIFX_ECSG清單!A:B,2,0))</f>
        <v>線上服務應用系統(數金處)</v>
      </c>
      <c r="C548" s="58" t="str">
        <f>IF(_xlfn.IFNA(VLOOKUP(E548,[1]新服務功能!H:H,1,0),"舊服務")&lt;&gt;"舊服務","新服務","舊服務")</f>
        <v>舊服務</v>
      </c>
      <c r="D548" s="58" t="s">
        <v>2371</v>
      </c>
      <c r="E548" s="81" t="s">
        <v>3545</v>
      </c>
      <c r="F548" s="81" t="s">
        <v>3546</v>
      </c>
      <c r="G548" s="81" t="s">
        <v>3547</v>
      </c>
      <c r="H548" s="82">
        <v>2</v>
      </c>
      <c r="I548" s="83" t="s">
        <v>2370</v>
      </c>
      <c r="J548" s="81" t="s">
        <v>352</v>
      </c>
      <c r="K548" s="84" t="s">
        <v>353</v>
      </c>
      <c r="L548" s="81" t="s">
        <v>3550</v>
      </c>
      <c r="M548" s="81">
        <v>8</v>
      </c>
      <c r="N548" s="81" t="s">
        <v>272</v>
      </c>
      <c r="O548" s="81" t="s">
        <v>49</v>
      </c>
      <c r="P548" s="81"/>
      <c r="Q548" s="81" t="s">
        <v>2449</v>
      </c>
      <c r="R548" s="81"/>
      <c r="S548" s="81" t="s">
        <v>356</v>
      </c>
      <c r="T548" s="81" t="s">
        <v>3549</v>
      </c>
    </row>
    <row r="549" spans="1:20" hidden="1" x14ac:dyDescent="0.25">
      <c r="A549" s="58" t="str">
        <f>IF(ISNUMBER(FIND("TWIS",E549)),VLOOKUP(SUBSTITUTE(E549,"TWIS","IWIS"),[1]CIFX_ECSG清單!A:B,2,0),IF(ISNUMBER(FIND("T",LEFT(E549,2))),VLOOKUP(SUBSTITUTE(E549,"T",""),[1]CIFX_ECSG清單!A:B,2,0),VLOOKUP(E549,[1]CIFX_ECSG清單!A:B,2,0)))</f>
        <v>已下架</v>
      </c>
      <c r="B549" s="58" t="str">
        <f>_xlfn.IFNA(_xlfn.IFNA(VLOOKUP(E549,[1]PGMTRX!B:J,9,0),VLOOKUP(E549,[2]新服務功能!H:I,2,0)),VLOOKUP(E549,[1]CIFX_ECSG清單!A:B,2,0))</f>
        <v>線上服務應用系統(數金處)</v>
      </c>
      <c r="C549" s="58" t="str">
        <f>IF(_xlfn.IFNA(VLOOKUP(E549,[1]新服務功能!H:H,1,0),"舊服務")&lt;&gt;"舊服務","新服務","舊服務")</f>
        <v>舊服務</v>
      </c>
      <c r="D549" s="58" t="s">
        <v>2371</v>
      </c>
      <c r="E549" s="81" t="s">
        <v>3545</v>
      </c>
      <c r="F549" s="81" t="s">
        <v>3546</v>
      </c>
      <c r="G549" s="81" t="s">
        <v>3547</v>
      </c>
      <c r="H549" s="82">
        <v>3</v>
      </c>
      <c r="I549" s="83" t="s">
        <v>2370</v>
      </c>
      <c r="J549" s="81" t="s">
        <v>445</v>
      </c>
      <c r="K549" s="84" t="s">
        <v>717</v>
      </c>
      <c r="L549" s="81" t="s">
        <v>3551</v>
      </c>
      <c r="M549" s="81">
        <v>2</v>
      </c>
      <c r="N549" s="81" t="s">
        <v>272</v>
      </c>
      <c r="O549" s="81" t="s">
        <v>129</v>
      </c>
      <c r="P549" s="81"/>
      <c r="Q549" s="81" t="s">
        <v>447</v>
      </c>
      <c r="R549" s="81"/>
      <c r="S549" s="81" t="s">
        <v>448</v>
      </c>
      <c r="T549" s="81" t="s">
        <v>3549</v>
      </c>
    </row>
    <row r="550" spans="1:20" hidden="1" x14ac:dyDescent="0.25">
      <c r="A550" s="58" t="str">
        <f>IF(ISNUMBER(FIND("TWIS",E550)),VLOOKUP(SUBSTITUTE(E550,"TWIS","IWIS"),[1]CIFX_ECSG清單!A:B,2,0),IF(ISNUMBER(FIND("T",LEFT(E550,2))),VLOOKUP(SUBSTITUTE(E550,"T",""),[1]CIFX_ECSG清單!A:B,2,0),VLOOKUP(E550,[1]CIFX_ECSG清單!A:B,2,0)))</f>
        <v>已下架</v>
      </c>
      <c r="B550" s="58" t="str">
        <f>_xlfn.IFNA(_xlfn.IFNA(VLOOKUP(E550,[1]PGMTRX!B:J,9,0),VLOOKUP(E550,[2]新服務功能!H:I,2,0)),VLOOKUP(E550,[1]CIFX_ECSG清單!A:B,2,0))</f>
        <v>線上服務應用系統(數金處)</v>
      </c>
      <c r="C550" s="58" t="str">
        <f>IF(_xlfn.IFNA(VLOOKUP(E550,[1]新服務功能!H:H,1,0),"舊服務")&lt;&gt;"舊服務","新服務","舊服務")</f>
        <v>舊服務</v>
      </c>
      <c r="D550" s="58" t="s">
        <v>2371</v>
      </c>
      <c r="E550" s="81" t="s">
        <v>3545</v>
      </c>
      <c r="F550" s="81" t="s">
        <v>3546</v>
      </c>
      <c r="G550" s="81" t="s">
        <v>3547</v>
      </c>
      <c r="H550" s="82">
        <v>4</v>
      </c>
      <c r="I550" s="83" t="s">
        <v>2370</v>
      </c>
      <c r="J550" s="85" t="s">
        <v>2610</v>
      </c>
      <c r="K550" s="85" t="s">
        <v>3552</v>
      </c>
      <c r="L550" s="81" t="s">
        <v>3553</v>
      </c>
      <c r="M550" s="81">
        <v>1</v>
      </c>
      <c r="N550" s="81" t="s">
        <v>272</v>
      </c>
      <c r="O550" s="81" t="s">
        <v>143</v>
      </c>
      <c r="P550" s="81"/>
      <c r="Q550" s="81" t="s">
        <v>350</v>
      </c>
      <c r="R550" s="81"/>
      <c r="S550" s="81" t="s">
        <v>440</v>
      </c>
      <c r="T550" s="81" t="s">
        <v>3549</v>
      </c>
    </row>
    <row r="551" spans="1:20" hidden="1" x14ac:dyDescent="0.25">
      <c r="A551" s="58" t="str">
        <f>IF(ISNUMBER(FIND("TWIS",E551)),VLOOKUP(SUBSTITUTE(E551,"TWIS","IWIS"),[1]CIFX_ECSG清單!A:B,2,0),IF(ISNUMBER(FIND("T",LEFT(E551,2))),VLOOKUP(SUBSTITUTE(E551,"T",""),[1]CIFX_ECSG清單!A:B,2,0),VLOOKUP(E551,[1]CIFX_ECSG清單!A:B,2,0)))</f>
        <v>已下架</v>
      </c>
      <c r="B551" s="58" t="str">
        <f>_xlfn.IFNA(_xlfn.IFNA(VLOOKUP(E551,[1]PGMTRX!B:J,9,0),VLOOKUP(E551,[2]新服務功能!H:I,2,0)),VLOOKUP(E551,[1]CIFX_ECSG清單!A:B,2,0))</f>
        <v>線上服務應用系統(數金處)</v>
      </c>
      <c r="C551" s="58" t="str">
        <f>IF(_xlfn.IFNA(VLOOKUP(E551,[1]新服務功能!H:H,1,0),"舊服務")&lt;&gt;"舊服務","新服務","舊服務")</f>
        <v>舊服務</v>
      </c>
      <c r="D551" s="58" t="s">
        <v>2371</v>
      </c>
      <c r="E551" s="81" t="s">
        <v>3554</v>
      </c>
      <c r="F551" s="81" t="s">
        <v>3555</v>
      </c>
      <c r="G551" s="81" t="s">
        <v>3547</v>
      </c>
      <c r="H551" s="82">
        <v>5</v>
      </c>
      <c r="I551" s="83" t="s">
        <v>2370</v>
      </c>
      <c r="J551" s="81" t="s">
        <v>3556</v>
      </c>
      <c r="K551" s="84" t="s">
        <v>1002</v>
      </c>
      <c r="L551" s="81" t="s">
        <v>3557</v>
      </c>
      <c r="M551" s="81">
        <v>1</v>
      </c>
      <c r="N551" s="81" t="s">
        <v>272</v>
      </c>
      <c r="O551" s="81" t="s">
        <v>206</v>
      </c>
      <c r="P551" s="81"/>
      <c r="Q551" s="81" t="s">
        <v>2523</v>
      </c>
      <c r="R551" s="81"/>
      <c r="S551" s="81" t="s">
        <v>835</v>
      </c>
      <c r="T551" s="81" t="s">
        <v>3549</v>
      </c>
    </row>
    <row r="552" spans="1:20" hidden="1" x14ac:dyDescent="0.25">
      <c r="A552" s="58" t="str">
        <f>IF(ISNUMBER(FIND("TWIS",E552)),VLOOKUP(SUBSTITUTE(E552,"TWIS","IWIS"),[1]CIFX_ECSG清單!A:B,2,0),IF(ISNUMBER(FIND("T",LEFT(E552,2))),VLOOKUP(SUBSTITUTE(E552,"T",""),[1]CIFX_ECSG清單!A:B,2,0),VLOOKUP(E552,[1]CIFX_ECSG清單!A:B,2,0)))</f>
        <v>PROD</v>
      </c>
      <c r="B552" s="58" t="str">
        <f>_xlfn.IFNA(_xlfn.IFNA(VLOOKUP(E552,[1]PGMTRX!B:J,9,0),VLOOKUP(E552,[2]新服務功能!H:I,2,0)),VLOOKUP(E552,[1]CIFX_ECSG清單!A:B,2,0))</f>
        <v>行動銀行系統</v>
      </c>
      <c r="C552" s="58" t="str">
        <f>IF(_xlfn.IFNA(VLOOKUP(E552,[1]新服務功能!H:H,1,0),"舊服務")&lt;&gt;"舊服務","新服務","舊服務")</f>
        <v>舊服務</v>
      </c>
      <c r="D552" s="58" t="s">
        <v>2371</v>
      </c>
      <c r="E552" s="41" t="s">
        <v>3558</v>
      </c>
      <c r="F552" s="41" t="s">
        <v>3559</v>
      </c>
      <c r="G552" s="41" t="s">
        <v>3560</v>
      </c>
      <c r="H552" s="59">
        <v>1</v>
      </c>
      <c r="I552" s="62" t="s">
        <v>3095</v>
      </c>
      <c r="J552" s="41" t="s">
        <v>3292</v>
      </c>
      <c r="K552" s="60" t="s">
        <v>3296</v>
      </c>
      <c r="L552" s="41" t="s">
        <v>3561</v>
      </c>
      <c r="M552" s="41">
        <v>10</v>
      </c>
      <c r="N552" s="41" t="s">
        <v>2375</v>
      </c>
      <c r="O552" s="41" t="s">
        <v>123</v>
      </c>
      <c r="Q552" s="41" t="s">
        <v>3562</v>
      </c>
      <c r="R552" s="41"/>
      <c r="S552" s="41" t="s">
        <v>274</v>
      </c>
      <c r="T552" s="41"/>
    </row>
    <row r="553" spans="1:20" hidden="1" x14ac:dyDescent="0.25">
      <c r="A553" s="58" t="str">
        <f>IF(ISNUMBER(FIND("TWIS",E553)),VLOOKUP(SUBSTITUTE(E553,"TWIS","IWIS"),[1]CIFX_ECSG清單!A:B,2,0),IF(ISNUMBER(FIND("T",LEFT(E553,2))),VLOOKUP(SUBSTITUTE(E553,"T",""),[1]CIFX_ECSG清單!A:B,2,0),VLOOKUP(E553,[1]CIFX_ECSG清單!A:B,2,0)))</f>
        <v>PROD</v>
      </c>
      <c r="B553" s="58" t="str">
        <f>_xlfn.IFNA(_xlfn.IFNA(VLOOKUP(E553,[1]PGMTRX!B:J,9,0),VLOOKUP(E553,[2]新服務功能!H:I,2,0)),VLOOKUP(E553,[1]CIFX_ECSG清單!A:B,2,0))</f>
        <v>行動銀行系統</v>
      </c>
      <c r="C553" s="58" t="str">
        <f>IF(_xlfn.IFNA(VLOOKUP(E553,[1]新服務功能!H:H,1,0),"舊服務")&lt;&gt;"舊服務","新服務","舊服務")</f>
        <v>舊服務</v>
      </c>
      <c r="D553" s="58" t="s">
        <v>2966</v>
      </c>
      <c r="E553" s="41" t="s">
        <v>3563</v>
      </c>
      <c r="F553" s="41" t="s">
        <v>3559</v>
      </c>
      <c r="G553" s="41" t="s">
        <v>3564</v>
      </c>
      <c r="H553" s="59">
        <v>2</v>
      </c>
      <c r="I553" s="62" t="s">
        <v>2579</v>
      </c>
      <c r="J553" s="41" t="s">
        <v>3565</v>
      </c>
      <c r="K553" s="41" t="s">
        <v>3566</v>
      </c>
      <c r="L553" s="41" t="s">
        <v>3567</v>
      </c>
      <c r="M553" s="41">
        <v>1</v>
      </c>
      <c r="N553" s="41" t="s">
        <v>2964</v>
      </c>
      <c r="O553" s="41" t="s">
        <v>3568</v>
      </c>
      <c r="R553" s="41"/>
      <c r="S553" s="41"/>
      <c r="T553" s="41"/>
    </row>
    <row r="554" spans="1:20" hidden="1" x14ac:dyDescent="0.25">
      <c r="A554" s="58" t="str">
        <f>IF(ISNUMBER(FIND("TWIS",E554)),VLOOKUP(SUBSTITUTE(E554,"TWIS","IWIS"),[1]CIFX_ECSG清單!A:B,2,0),IF(ISNUMBER(FIND("T",LEFT(E554,2))),VLOOKUP(SUBSTITUTE(E554,"T",""),[1]CIFX_ECSG清單!A:B,2,0),VLOOKUP(E554,[1]CIFX_ECSG清單!A:B,2,0)))</f>
        <v>PROD</v>
      </c>
      <c r="B554" s="58" t="str">
        <f>_xlfn.IFNA(_xlfn.IFNA(VLOOKUP(E554,[1]PGMTRX!B:J,9,0),VLOOKUP(E554,[2]新服務功能!H:I,2,0)),VLOOKUP(E554,[1]CIFX_ECSG清單!A:B,2,0))</f>
        <v>行動銀行系統</v>
      </c>
      <c r="C554" s="58" t="str">
        <f>IF(_xlfn.IFNA(VLOOKUP(E554,[1]新服務功能!H:H,1,0),"舊服務")&lt;&gt;"舊服務","新服務","舊服務")</f>
        <v>舊服務</v>
      </c>
      <c r="D554" s="58" t="s">
        <v>2371</v>
      </c>
      <c r="E554" s="41" t="s">
        <v>3563</v>
      </c>
      <c r="F554" s="41" t="s">
        <v>3559</v>
      </c>
      <c r="G554" s="41" t="s">
        <v>3569</v>
      </c>
      <c r="H554" s="59">
        <v>1</v>
      </c>
      <c r="I554" s="62" t="s">
        <v>3054</v>
      </c>
      <c r="J554" s="41" t="s">
        <v>3570</v>
      </c>
      <c r="K554" s="42" t="s">
        <v>2497</v>
      </c>
      <c r="L554" s="41" t="s">
        <v>3297</v>
      </c>
      <c r="M554" s="41">
        <v>10</v>
      </c>
      <c r="N554" s="41" t="s">
        <v>2375</v>
      </c>
      <c r="O554" s="41" t="s">
        <v>123</v>
      </c>
      <c r="Q554" s="41" t="s">
        <v>2680</v>
      </c>
      <c r="R554" s="41"/>
      <c r="S554" s="41" t="s">
        <v>274</v>
      </c>
      <c r="T554" s="41"/>
    </row>
    <row r="555" spans="1:20" hidden="1" x14ac:dyDescent="0.25">
      <c r="A555" s="58" t="str">
        <f>IF(ISNUMBER(FIND("TWIS",E555)),VLOOKUP(SUBSTITUTE(E555,"TWIS","IWIS"),[1]CIFX_ECSG清單!A:B,2,0),IF(ISNUMBER(FIND("T",LEFT(E555,2))),VLOOKUP(SUBSTITUTE(E555,"T",""),[1]CIFX_ECSG清單!A:B,2,0),VLOOKUP(E555,[1]CIFX_ECSG清單!A:B,2,0)))</f>
        <v>PROD</v>
      </c>
      <c r="B555" s="58" t="str">
        <f>_xlfn.IFNA(_xlfn.IFNA(VLOOKUP(E555,[1]PGMTRX!B:J,9,0),VLOOKUP(E555,[2]新服務功能!H:I,2,0)),VLOOKUP(E555,[1]CIFX_ECSG清單!A:B,2,0))</f>
        <v>行動銀行系統</v>
      </c>
      <c r="C555" s="58" t="str">
        <f>IF(_xlfn.IFNA(VLOOKUP(E555,[1]新服務功能!H:H,1,0),"舊服務")&lt;&gt;"舊服務","新服務","舊服務")</f>
        <v>舊服務</v>
      </c>
      <c r="D555" s="58" t="s">
        <v>2371</v>
      </c>
      <c r="E555" s="41" t="s">
        <v>3563</v>
      </c>
      <c r="F555" s="41" t="s">
        <v>3559</v>
      </c>
      <c r="G555" s="41" t="s">
        <v>3569</v>
      </c>
      <c r="H555" s="59">
        <v>2</v>
      </c>
      <c r="I555" s="62" t="s">
        <v>2370</v>
      </c>
      <c r="J555" s="41" t="s">
        <v>512</v>
      </c>
      <c r="K555" s="42" t="s">
        <v>2437</v>
      </c>
      <c r="L555" s="41" t="s">
        <v>3571</v>
      </c>
      <c r="M555" s="41">
        <v>11</v>
      </c>
      <c r="N555" s="41" t="s">
        <v>2375</v>
      </c>
      <c r="O555" s="41" t="s">
        <v>53</v>
      </c>
      <c r="Q555" s="41" t="s">
        <v>2695</v>
      </c>
      <c r="R555" s="41"/>
      <c r="S555" s="41" t="s">
        <v>514</v>
      </c>
      <c r="T555" s="41"/>
    </row>
    <row r="556" spans="1:20" hidden="1" x14ac:dyDescent="0.25">
      <c r="A556" s="58" t="str">
        <f>IF(ISNUMBER(FIND("TWIS",E556)),VLOOKUP(SUBSTITUTE(E556,"TWIS","IWIS"),[1]CIFX_ECSG清單!A:B,2,0),IF(ISNUMBER(FIND("T",LEFT(E556,2))),VLOOKUP(SUBSTITUTE(E556,"T",""),[1]CIFX_ECSG清單!A:B,2,0),VLOOKUP(E556,[1]CIFX_ECSG清單!A:B,2,0)))</f>
        <v>PROD</v>
      </c>
      <c r="B556" s="58" t="str">
        <f>_xlfn.IFNA(_xlfn.IFNA(VLOOKUP(E556,[1]PGMTRX!B:J,9,0),VLOOKUP(E556,[2]新服務功能!H:I,2,0)),VLOOKUP(E556,[1]CIFX_ECSG清單!A:B,2,0))</f>
        <v>行動銀行系統</v>
      </c>
      <c r="C556" s="58" t="str">
        <f>IF(_xlfn.IFNA(VLOOKUP(E556,[1]新服務功能!H:H,1,0),"舊服務")&lt;&gt;"舊服務","新服務","舊服務")</f>
        <v>舊服務</v>
      </c>
      <c r="D556" s="58" t="s">
        <v>2371</v>
      </c>
      <c r="E556" s="41" t="s">
        <v>3572</v>
      </c>
      <c r="F556" s="41" t="s">
        <v>3559</v>
      </c>
      <c r="G556" s="41" t="s">
        <v>3569</v>
      </c>
      <c r="H556" s="59">
        <v>3</v>
      </c>
      <c r="I556" s="62" t="s">
        <v>3054</v>
      </c>
      <c r="J556" s="41" t="s">
        <v>3573</v>
      </c>
      <c r="K556" s="42" t="s">
        <v>2438</v>
      </c>
      <c r="L556" s="41" t="s">
        <v>3574</v>
      </c>
      <c r="M556" s="41">
        <v>4</v>
      </c>
      <c r="N556" s="41" t="s">
        <v>2375</v>
      </c>
      <c r="O556" s="41" t="s">
        <v>55</v>
      </c>
      <c r="Q556" s="41" t="s">
        <v>3575</v>
      </c>
      <c r="R556" s="41"/>
      <c r="S556" s="41" t="s">
        <v>518</v>
      </c>
      <c r="T556" s="41"/>
    </row>
    <row r="557" spans="1:20" hidden="1" x14ac:dyDescent="0.25">
      <c r="A557" s="58" t="str">
        <f>IF(ISNUMBER(FIND("TWIS",E557)),VLOOKUP(SUBSTITUTE(E557,"TWIS","IWIS"),[1]CIFX_ECSG清單!A:B,2,0),IF(ISNUMBER(FIND("T",LEFT(E557,2))),VLOOKUP(SUBSTITUTE(E557,"T",""),[1]CIFX_ECSG清單!A:B,2,0),VLOOKUP(E557,[1]CIFX_ECSG清單!A:B,2,0)))</f>
        <v>PROD</v>
      </c>
      <c r="B557" s="58" t="str">
        <f>_xlfn.IFNA(_xlfn.IFNA(VLOOKUP(E557,[1]PGMTRX!B:J,9,0),VLOOKUP(E557,[2]新服務功能!H:I,2,0)),VLOOKUP(E557,[1]CIFX_ECSG清單!A:B,2,0))</f>
        <v>行動銀行系統</v>
      </c>
      <c r="C557" s="58" t="str">
        <f>IF(_xlfn.IFNA(VLOOKUP(E557,[1]新服務功能!H:H,1,0),"舊服務")&lt;&gt;"舊服務","新服務","舊服務")</f>
        <v>舊服務</v>
      </c>
      <c r="D557" s="58" t="s">
        <v>2371</v>
      </c>
      <c r="E557" s="41" t="s">
        <v>3563</v>
      </c>
      <c r="F557" s="41" t="s">
        <v>3559</v>
      </c>
      <c r="G557" s="41" t="s">
        <v>3569</v>
      </c>
      <c r="H557" s="59">
        <v>4</v>
      </c>
      <c r="I557" s="62" t="s">
        <v>2370</v>
      </c>
      <c r="J557" s="41" t="s">
        <v>3155</v>
      </c>
      <c r="K557" s="42" t="s">
        <v>2789</v>
      </c>
      <c r="L557" s="41" t="s">
        <v>3576</v>
      </c>
      <c r="M557" s="41">
        <v>11</v>
      </c>
      <c r="N557" s="41" t="s">
        <v>2375</v>
      </c>
      <c r="O557" s="41" t="s">
        <v>59</v>
      </c>
      <c r="Q557" s="41" t="s">
        <v>3577</v>
      </c>
      <c r="R557" s="41"/>
      <c r="S557" s="41" t="s">
        <v>529</v>
      </c>
      <c r="T557" s="41"/>
    </row>
    <row r="558" spans="1:20" hidden="1" x14ac:dyDescent="0.25">
      <c r="A558" s="58" t="str">
        <f>IF(ISNUMBER(FIND("TWIS",E558)),VLOOKUP(SUBSTITUTE(E558,"TWIS","IWIS"),[1]CIFX_ECSG清單!A:B,2,0),IF(ISNUMBER(FIND("T",LEFT(E558,2))),VLOOKUP(SUBSTITUTE(E558,"T",""),[1]CIFX_ECSG清單!A:B,2,0),VLOOKUP(E558,[1]CIFX_ECSG清單!A:B,2,0)))</f>
        <v>PROD</v>
      </c>
      <c r="B558" s="58" t="str">
        <f>_xlfn.IFNA(_xlfn.IFNA(VLOOKUP(E558,[1]PGMTRX!B:J,9,0),VLOOKUP(E558,[2]新服務功能!H:I,2,0)),VLOOKUP(E558,[1]CIFX_ECSG清單!A:B,2,0))</f>
        <v>行動銀行系統</v>
      </c>
      <c r="C558" s="58" t="str">
        <f>IF(_xlfn.IFNA(VLOOKUP(E558,[1]新服務功能!H:H,1,0),"舊服務")&lt;&gt;"舊服務","新服務","舊服務")</f>
        <v>舊服務</v>
      </c>
      <c r="D558" s="58" t="s">
        <v>3578</v>
      </c>
      <c r="E558" s="41" t="s">
        <v>3558</v>
      </c>
      <c r="F558" s="41" t="s">
        <v>3559</v>
      </c>
      <c r="G558" s="41" t="s">
        <v>3579</v>
      </c>
      <c r="H558" s="59">
        <v>5</v>
      </c>
      <c r="I558" s="62" t="s">
        <v>744</v>
      </c>
      <c r="J558" s="41" t="s">
        <v>417</v>
      </c>
      <c r="K558" s="41" t="s">
        <v>3580</v>
      </c>
      <c r="L558" s="41" t="s">
        <v>3581</v>
      </c>
      <c r="M558" s="41">
        <v>50</v>
      </c>
      <c r="N558" s="41" t="s">
        <v>3369</v>
      </c>
      <c r="O558" s="41" t="s">
        <v>57</v>
      </c>
      <c r="Q558" s="41" t="s">
        <v>3582</v>
      </c>
      <c r="R558" s="41"/>
      <c r="S558" s="41" t="s">
        <v>477</v>
      </c>
      <c r="T558" s="41"/>
    </row>
    <row r="559" spans="1:20" hidden="1" x14ac:dyDescent="0.25">
      <c r="A559" s="58" t="str">
        <f>IF(ISNUMBER(FIND("TWIS",E559)),VLOOKUP(SUBSTITUTE(E559,"TWIS","IWIS"),[1]CIFX_ECSG清單!A:B,2,0),IF(ISNUMBER(FIND("T",LEFT(E559,2))),VLOOKUP(SUBSTITUTE(E559,"T",""),[1]CIFX_ECSG清單!A:B,2,0),VLOOKUP(E559,[1]CIFX_ECSG清單!A:B,2,0)))</f>
        <v>PROD</v>
      </c>
      <c r="B559" s="58" t="str">
        <f>_xlfn.IFNA(_xlfn.IFNA(VLOOKUP(E559,[1]PGMTRX!B:J,9,0),VLOOKUP(E559,[2]新服務功能!H:I,2,0)),VLOOKUP(E559,[1]CIFX_ECSG清單!A:B,2,0))</f>
        <v>行動銀行系統</v>
      </c>
      <c r="C559" s="58" t="str">
        <f>IF(_xlfn.IFNA(VLOOKUP(E559,[1]新服務功能!H:H,1,0),"舊服務")&lt;&gt;"舊服務","新服務","舊服務")</f>
        <v>舊服務</v>
      </c>
      <c r="D559" s="58" t="s">
        <v>3032</v>
      </c>
      <c r="E559" s="41" t="s">
        <v>3572</v>
      </c>
      <c r="F559" s="41" t="s">
        <v>3559</v>
      </c>
      <c r="G559" s="41" t="s">
        <v>3583</v>
      </c>
      <c r="H559" s="59">
        <v>6</v>
      </c>
      <c r="I559" s="62" t="s">
        <v>2958</v>
      </c>
      <c r="J559" s="41" t="s">
        <v>538</v>
      </c>
      <c r="K559" s="61" t="s">
        <v>3584</v>
      </c>
      <c r="L559" s="41" t="s">
        <v>3585</v>
      </c>
      <c r="M559" s="41">
        <v>3</v>
      </c>
      <c r="N559" s="41" t="s">
        <v>2964</v>
      </c>
      <c r="O559" s="41" t="s">
        <v>91</v>
      </c>
      <c r="Q559" s="41" t="s">
        <v>3586</v>
      </c>
      <c r="R559" s="41"/>
      <c r="S559" s="41" t="s">
        <v>541</v>
      </c>
      <c r="T559" s="41"/>
    </row>
    <row r="560" spans="1:20" hidden="1" x14ac:dyDescent="0.25">
      <c r="A560" s="58" t="str">
        <f>IF(ISNUMBER(FIND("TWIS",E560)),VLOOKUP(SUBSTITUTE(E560,"TWIS","IWIS"),[1]CIFX_ECSG清單!A:B,2,0),IF(ISNUMBER(FIND("T",LEFT(E560,2))),VLOOKUP(SUBSTITUTE(E560,"T",""),[1]CIFX_ECSG清單!A:B,2,0),VLOOKUP(E560,[1]CIFX_ECSG清單!A:B,2,0)))</f>
        <v>PROD</v>
      </c>
      <c r="B560" s="58" t="str">
        <f>_xlfn.IFNA(_xlfn.IFNA(VLOOKUP(E560,[1]PGMTRX!B:J,9,0),VLOOKUP(E560,[2]新服務功能!H:I,2,0)),VLOOKUP(E560,[1]CIFX_ECSG清單!A:B,2,0))</f>
        <v>行動銀行系統</v>
      </c>
      <c r="C560" s="58" t="str">
        <f>IF(_xlfn.IFNA(VLOOKUP(E560,[1]新服務功能!H:H,1,0),"舊服務")&lt;&gt;"舊服務","新服務","舊服務")</f>
        <v>舊服務</v>
      </c>
      <c r="D560" s="58" t="s">
        <v>3039</v>
      </c>
      <c r="E560" s="41" t="s">
        <v>3587</v>
      </c>
      <c r="F560" s="41" t="s">
        <v>3559</v>
      </c>
      <c r="G560" s="41" t="s">
        <v>3569</v>
      </c>
      <c r="H560" s="59">
        <v>7</v>
      </c>
      <c r="I560" s="62" t="s">
        <v>2998</v>
      </c>
      <c r="J560" s="41" t="s">
        <v>3588</v>
      </c>
      <c r="K560" s="60" t="s">
        <v>3589</v>
      </c>
      <c r="L560" s="41" t="s">
        <v>3590</v>
      </c>
      <c r="M560" s="41">
        <v>80</v>
      </c>
      <c r="N560" s="41" t="s">
        <v>3591</v>
      </c>
      <c r="O560" s="41" t="s">
        <v>542</v>
      </c>
      <c r="Q560" s="41" t="s">
        <v>777</v>
      </c>
      <c r="R560" s="41"/>
      <c r="S560" s="41" t="s">
        <v>546</v>
      </c>
      <c r="T560" s="41"/>
    </row>
    <row r="561" spans="1:20" hidden="1" x14ac:dyDescent="0.25">
      <c r="A561" s="58" t="str">
        <f>IF(ISNUMBER(FIND("TWIS",E561)),VLOOKUP(SUBSTITUTE(E561,"TWIS","IWIS"),[1]CIFX_ECSG清單!A:B,2,0),IF(ISNUMBER(FIND("T",LEFT(E561,2))),VLOOKUP(SUBSTITUTE(E561,"T",""),[1]CIFX_ECSG清單!A:B,2,0),VLOOKUP(E561,[1]CIFX_ECSG清單!A:B,2,0)))</f>
        <v>PROD</v>
      </c>
      <c r="B561" s="58" t="str">
        <f>_xlfn.IFNA(_xlfn.IFNA(VLOOKUP(E561,[1]PGMTRX!B:J,9,0),VLOOKUP(E561,[2]新服務功能!H:I,2,0)),VLOOKUP(E561,[1]CIFX_ECSG清單!A:B,2,0))</f>
        <v>行動銀行系統</v>
      </c>
      <c r="C561" s="58" t="str">
        <f>IF(_xlfn.IFNA(VLOOKUP(E561,[1]新服務功能!H:H,1,0),"舊服務")&lt;&gt;"舊服務","新服務","舊服務")</f>
        <v>舊服務</v>
      </c>
      <c r="D561" s="58" t="s">
        <v>2369</v>
      </c>
      <c r="E561" s="41" t="s">
        <v>3592</v>
      </c>
      <c r="F561" s="41" t="s">
        <v>3559</v>
      </c>
      <c r="G561" s="41" t="s">
        <v>3583</v>
      </c>
      <c r="H561" s="59">
        <v>8</v>
      </c>
      <c r="I561" s="62" t="s">
        <v>3593</v>
      </c>
      <c r="J561" s="41" t="s">
        <v>3594</v>
      </c>
      <c r="K561" s="41" t="s">
        <v>3595</v>
      </c>
      <c r="L561" s="41" t="s">
        <v>3596</v>
      </c>
      <c r="M561" s="41">
        <v>80</v>
      </c>
      <c r="N561" s="41" t="s">
        <v>2375</v>
      </c>
      <c r="O561" s="41" t="s">
        <v>47</v>
      </c>
      <c r="Q561" s="41" t="s">
        <v>3597</v>
      </c>
      <c r="R561" s="41"/>
      <c r="S561" s="41" t="s">
        <v>361</v>
      </c>
      <c r="T561" s="41"/>
    </row>
    <row r="562" spans="1:20" hidden="1" x14ac:dyDescent="0.25">
      <c r="A562" s="58" t="str">
        <f>IF(ISNUMBER(FIND("TWIS",E562)),VLOOKUP(SUBSTITUTE(E562,"TWIS","IWIS"),[1]CIFX_ECSG清單!A:B,2,0),IF(ISNUMBER(FIND("T",LEFT(E562,2))),VLOOKUP(SUBSTITUTE(E562,"T",""),[1]CIFX_ECSG清單!A:B,2,0),VLOOKUP(E562,[1]CIFX_ECSG清單!A:B,2,0)))</f>
        <v>PROD</v>
      </c>
      <c r="B562" s="58" t="str">
        <f>_xlfn.IFNA(_xlfn.IFNA(VLOOKUP(E562,[1]PGMTRX!B:J,9,0),VLOOKUP(E562,[2]新服務功能!H:I,2,0)),VLOOKUP(E562,[1]CIFX_ECSG清單!A:B,2,0))</f>
        <v>行動銀行系統</v>
      </c>
      <c r="C562" s="58" t="str">
        <f>IF(_xlfn.IFNA(VLOOKUP(E562,[1]新服務功能!H:H,1,0),"舊服務")&lt;&gt;"舊服務","新服務","舊服務")</f>
        <v>舊服務</v>
      </c>
      <c r="D562" s="58" t="s">
        <v>3039</v>
      </c>
      <c r="E562" s="41" t="s">
        <v>3598</v>
      </c>
      <c r="F562" s="41" t="s">
        <v>3559</v>
      </c>
      <c r="G562" s="41" t="s">
        <v>3599</v>
      </c>
      <c r="H562" s="59">
        <v>9</v>
      </c>
      <c r="I562" s="62" t="s">
        <v>3358</v>
      </c>
      <c r="J562" s="41" t="s">
        <v>3600</v>
      </c>
      <c r="K562" s="42" t="s">
        <v>2467</v>
      </c>
      <c r="L562" s="41" t="s">
        <v>3601</v>
      </c>
      <c r="M562" s="41">
        <v>80</v>
      </c>
      <c r="N562" s="41" t="s">
        <v>747</v>
      </c>
      <c r="O562" s="41" t="s">
        <v>165</v>
      </c>
      <c r="Q562" s="41" t="s">
        <v>3602</v>
      </c>
      <c r="R562" s="41"/>
      <c r="S562" s="41" t="s">
        <v>279</v>
      </c>
      <c r="T562" s="41"/>
    </row>
    <row r="563" spans="1:20" hidden="1" x14ac:dyDescent="0.25">
      <c r="A563" s="58" t="str">
        <f>IF(ISNUMBER(FIND("TWIS",E563)),VLOOKUP(SUBSTITUTE(E563,"TWIS","IWIS"),[1]CIFX_ECSG清單!A:B,2,0),IF(ISNUMBER(FIND("T",LEFT(E563,2))),VLOOKUP(SUBSTITUTE(E563,"T",""),[1]CIFX_ECSG清單!A:B,2,0),VLOOKUP(E563,[1]CIFX_ECSG清單!A:B,2,0)))</f>
        <v>PROD</v>
      </c>
      <c r="B563" s="58" t="str">
        <f>_xlfn.IFNA(_xlfn.IFNA(VLOOKUP(E563,[1]PGMTRX!B:J,9,0),VLOOKUP(E563,[2]新服務功能!H:I,2,0)),VLOOKUP(E563,[1]CIFX_ECSG清單!A:B,2,0))</f>
        <v>行動銀行系統</v>
      </c>
      <c r="C563" s="58" t="str">
        <f>IF(_xlfn.IFNA(VLOOKUP(E563,[1]新服務功能!H:H,1,0),"舊服務")&lt;&gt;"舊服務","新服務","舊服務")</f>
        <v>舊服務</v>
      </c>
      <c r="D563" s="58" t="s">
        <v>3039</v>
      </c>
      <c r="E563" s="41" t="s">
        <v>3572</v>
      </c>
      <c r="F563" s="41" t="s">
        <v>3559</v>
      </c>
      <c r="G563" s="41" t="s">
        <v>3599</v>
      </c>
      <c r="H563" s="59">
        <v>10</v>
      </c>
      <c r="I563" s="62" t="s">
        <v>744</v>
      </c>
      <c r="J563" s="41" t="s">
        <v>3603</v>
      </c>
      <c r="K563" s="42" t="s">
        <v>3604</v>
      </c>
      <c r="L563" s="41" t="s">
        <v>3605</v>
      </c>
      <c r="M563" s="41">
        <v>1</v>
      </c>
      <c r="N563" s="41" t="s">
        <v>2979</v>
      </c>
      <c r="O563" s="41" t="s">
        <v>210</v>
      </c>
      <c r="Q563" s="41" t="s">
        <v>3606</v>
      </c>
      <c r="R563" s="41"/>
      <c r="S563" s="41" t="s">
        <v>408</v>
      </c>
      <c r="T563" s="41"/>
    </row>
    <row r="564" spans="1:20" hidden="1" x14ac:dyDescent="0.25">
      <c r="A564" s="58" t="str">
        <f>IF(ISNUMBER(FIND("TWIS",E564)),VLOOKUP(SUBSTITUTE(E564,"TWIS","IWIS"),[1]CIFX_ECSG清單!A:B,2,0),IF(ISNUMBER(FIND("T",LEFT(E564,2))),VLOOKUP(SUBSTITUTE(E564,"T",""),[1]CIFX_ECSG清單!A:B,2,0),VLOOKUP(E564,[1]CIFX_ECSG清單!A:B,2,0)))</f>
        <v>PROD</v>
      </c>
      <c r="B564" s="58" t="str">
        <f>_xlfn.IFNA(_xlfn.IFNA(VLOOKUP(E564,[1]PGMTRX!B:J,9,0),VLOOKUP(E564,[2]新服務功能!H:I,2,0)),VLOOKUP(E564,[1]CIFX_ECSG清單!A:B,2,0))</f>
        <v>行動銀行系統</v>
      </c>
      <c r="C564" s="58" t="str">
        <f>IF(_xlfn.IFNA(VLOOKUP(E564,[1]新服務功能!H:H,1,0),"舊服務")&lt;&gt;"舊服務","新服務","舊服務")</f>
        <v>舊服務</v>
      </c>
      <c r="D564" s="58" t="s">
        <v>2371</v>
      </c>
      <c r="E564" s="41" t="s">
        <v>3607</v>
      </c>
      <c r="F564" s="41" t="s">
        <v>3559</v>
      </c>
      <c r="G564" s="41" t="s">
        <v>3569</v>
      </c>
      <c r="H564" s="59">
        <v>11</v>
      </c>
      <c r="I564" s="62" t="s">
        <v>3608</v>
      </c>
      <c r="J564" s="41" t="s">
        <v>3609</v>
      </c>
      <c r="K564" s="42" t="s">
        <v>3610</v>
      </c>
      <c r="L564" s="41" t="s">
        <v>3611</v>
      </c>
      <c r="M564" s="41">
        <v>1</v>
      </c>
      <c r="N564" s="41" t="s">
        <v>747</v>
      </c>
      <c r="O564" s="41" t="s">
        <v>212</v>
      </c>
      <c r="Q564" s="41" t="s">
        <v>3612</v>
      </c>
      <c r="R564" s="41"/>
      <c r="S564" s="41" t="s">
        <v>412</v>
      </c>
      <c r="T564" s="41"/>
    </row>
    <row r="565" spans="1:20" hidden="1" x14ac:dyDescent="0.25">
      <c r="A565" s="58" t="str">
        <f>IF(ISNUMBER(FIND("TWIS",E565)),VLOOKUP(SUBSTITUTE(E565,"TWIS","IWIS"),[1]CIFX_ECSG清單!A:B,2,0),IF(ISNUMBER(FIND("T",LEFT(E565,2))),VLOOKUP(SUBSTITUTE(E565,"T",""),[1]CIFX_ECSG清單!A:B,2,0),VLOOKUP(E565,[1]CIFX_ECSG清單!A:B,2,0)))</f>
        <v>PROD</v>
      </c>
      <c r="B565" s="58" t="str">
        <f>_xlfn.IFNA(_xlfn.IFNA(VLOOKUP(E565,[1]PGMTRX!B:J,9,0),VLOOKUP(E565,[2]新服務功能!H:I,2,0)),VLOOKUP(E565,[1]CIFX_ECSG清單!A:B,2,0))</f>
        <v>行動銀行系統</v>
      </c>
      <c r="C565" s="58" t="str">
        <f>IF(_xlfn.IFNA(VLOOKUP(E565,[1]新服務功能!H:H,1,0),"舊服務")&lt;&gt;"舊服務","新服務","舊服務")</f>
        <v>舊服務</v>
      </c>
      <c r="D565" s="58" t="s">
        <v>3039</v>
      </c>
      <c r="E565" s="41" t="s">
        <v>3587</v>
      </c>
      <c r="F565" s="41" t="s">
        <v>3559</v>
      </c>
      <c r="G565" s="41" t="s">
        <v>3613</v>
      </c>
      <c r="H565" s="59">
        <v>12</v>
      </c>
      <c r="I565" s="62" t="s">
        <v>3614</v>
      </c>
      <c r="J565" s="41" t="s">
        <v>413</v>
      </c>
      <c r="K565" s="42" t="s">
        <v>3615</v>
      </c>
      <c r="L565" s="41" t="s">
        <v>3616</v>
      </c>
      <c r="M565" s="41">
        <v>1</v>
      </c>
      <c r="N565" s="41" t="s">
        <v>3396</v>
      </c>
      <c r="O565" s="41" t="s">
        <v>214</v>
      </c>
      <c r="Q565" s="41" t="s">
        <v>3617</v>
      </c>
      <c r="R565" s="41"/>
      <c r="S565" s="41" t="s">
        <v>416</v>
      </c>
      <c r="T565" s="41"/>
    </row>
    <row r="566" spans="1:20" hidden="1" x14ac:dyDescent="0.25">
      <c r="A566" s="58" t="str">
        <f>IF(ISNUMBER(FIND("TWIS",E566)),VLOOKUP(SUBSTITUTE(E566,"TWIS","IWIS"),[1]CIFX_ECSG清單!A:B,2,0),IF(ISNUMBER(FIND("T",LEFT(E566,2))),VLOOKUP(SUBSTITUTE(E566,"T",""),[1]CIFX_ECSG清單!A:B,2,0),VLOOKUP(E566,[1]CIFX_ECSG清單!A:B,2,0)))</f>
        <v>PROD</v>
      </c>
      <c r="B566" s="58" t="str">
        <f>_xlfn.IFNA(_xlfn.IFNA(VLOOKUP(E566,[1]PGMTRX!B:J,9,0),VLOOKUP(E566,[2]新服務功能!H:I,2,0)),VLOOKUP(E566,[1]CIFX_ECSG清單!A:B,2,0))</f>
        <v>行動銀行系統</v>
      </c>
      <c r="C566" s="58" t="str">
        <f>IF(_xlfn.IFNA(VLOOKUP(E566,[1]新服務功能!H:H,1,0),"舊服務")&lt;&gt;"舊服務","新服務","舊服務")</f>
        <v>舊服務</v>
      </c>
      <c r="D566" s="58" t="s">
        <v>3032</v>
      </c>
      <c r="E566" s="41" t="s">
        <v>3607</v>
      </c>
      <c r="F566" s="41" t="s">
        <v>3559</v>
      </c>
      <c r="G566" s="41" t="s">
        <v>3618</v>
      </c>
      <c r="H566" s="59">
        <v>13</v>
      </c>
      <c r="I566" s="62" t="s">
        <v>2370</v>
      </c>
      <c r="J566" s="41" t="s">
        <v>3619</v>
      </c>
      <c r="K566" s="42" t="s">
        <v>3620</v>
      </c>
      <c r="L566" s="41" t="s">
        <v>3621</v>
      </c>
      <c r="M566" s="41">
        <v>1</v>
      </c>
      <c r="N566" s="41" t="s">
        <v>3055</v>
      </c>
      <c r="O566" s="41" t="s">
        <v>216</v>
      </c>
      <c r="Q566" s="41" t="s">
        <v>3622</v>
      </c>
      <c r="R566" s="41"/>
      <c r="S566" s="41" t="s">
        <v>420</v>
      </c>
      <c r="T566" s="41"/>
    </row>
    <row r="567" spans="1:20" hidden="1" x14ac:dyDescent="0.25">
      <c r="A567" s="58" t="str">
        <f>IF(ISNUMBER(FIND("TWIS",E567)),VLOOKUP(SUBSTITUTE(E567,"TWIS","IWIS"),[1]CIFX_ECSG清單!A:B,2,0),IF(ISNUMBER(FIND("T",LEFT(E567,2))),VLOOKUP(SUBSTITUTE(E567,"T",""),[1]CIFX_ECSG清單!A:B,2,0),VLOOKUP(E567,[1]CIFX_ECSG清單!A:B,2,0)))</f>
        <v>PROD</v>
      </c>
      <c r="B567" s="58" t="str">
        <f>_xlfn.IFNA(_xlfn.IFNA(VLOOKUP(E567,[1]PGMTRX!B:J,9,0),VLOOKUP(E567,[2]新服務功能!H:I,2,0)),VLOOKUP(E567,[1]CIFX_ECSG清單!A:B,2,0))</f>
        <v>行動銀行系統</v>
      </c>
      <c r="C567" s="58" t="str">
        <f>IF(_xlfn.IFNA(VLOOKUP(E567,[1]新服務功能!H:H,1,0),"舊服務")&lt;&gt;"舊服務","新服務","舊服務")</f>
        <v>舊服務</v>
      </c>
      <c r="D567" s="58" t="s">
        <v>2371</v>
      </c>
      <c r="E567" s="41" t="s">
        <v>3558</v>
      </c>
      <c r="F567" s="41" t="s">
        <v>3559</v>
      </c>
      <c r="G567" s="41" t="s">
        <v>3623</v>
      </c>
      <c r="H567" s="59">
        <v>14</v>
      </c>
      <c r="I567" s="62" t="s">
        <v>3358</v>
      </c>
      <c r="J567" s="41" t="s">
        <v>479</v>
      </c>
      <c r="K567" s="41" t="s">
        <v>479</v>
      </c>
      <c r="L567" s="41" t="s">
        <v>3624</v>
      </c>
      <c r="M567" s="41">
        <v>1</v>
      </c>
      <c r="N567" s="41" t="s">
        <v>2979</v>
      </c>
      <c r="O567" s="41" t="s">
        <v>251</v>
      </c>
      <c r="Q567" s="41" t="s">
        <v>3625</v>
      </c>
      <c r="R567" s="41"/>
      <c r="S567" s="41"/>
      <c r="T567" s="41"/>
    </row>
    <row r="568" spans="1:20" hidden="1" x14ac:dyDescent="0.25">
      <c r="A568" s="58" t="str">
        <f>IF(ISNUMBER(FIND("TWIS",E568)),VLOOKUP(SUBSTITUTE(E568,"TWIS","IWIS"),[1]CIFX_ECSG清單!A:B,2,0),IF(ISNUMBER(FIND("T",LEFT(E568,2))),VLOOKUP(SUBSTITUTE(E568,"T",""),[1]CIFX_ECSG清單!A:B,2,0),VLOOKUP(E568,[1]CIFX_ECSG清單!A:B,2,0)))</f>
        <v>PROD</v>
      </c>
      <c r="B568" s="58" t="str">
        <f>_xlfn.IFNA(_xlfn.IFNA(VLOOKUP(E568,[1]PGMTRX!B:J,9,0),VLOOKUP(E568,[2]新服務功能!H:I,2,0)),VLOOKUP(E568,[1]CIFX_ECSG清單!A:B,2,0))</f>
        <v>行動銀行系統</v>
      </c>
      <c r="C568" s="58" t="str">
        <f>IF(_xlfn.IFNA(VLOOKUP(E568,[1]新服務功能!H:H,1,0),"舊服務")&lt;&gt;"舊服務","新服務","舊服務")</f>
        <v>舊服務</v>
      </c>
      <c r="D568" s="58" t="s">
        <v>2371</v>
      </c>
      <c r="E568" s="41" t="s">
        <v>3607</v>
      </c>
      <c r="F568" s="41" t="s">
        <v>3559</v>
      </c>
      <c r="G568" s="41" t="s">
        <v>3623</v>
      </c>
      <c r="H568" s="59">
        <v>15</v>
      </c>
      <c r="I568" s="62" t="s">
        <v>2370</v>
      </c>
      <c r="J568" s="41" t="s">
        <v>3626</v>
      </c>
      <c r="K568" s="60" t="s">
        <v>3627</v>
      </c>
      <c r="L568" s="41" t="s">
        <v>3628</v>
      </c>
      <c r="M568" s="41">
        <v>1</v>
      </c>
      <c r="N568" s="41" t="s">
        <v>3055</v>
      </c>
      <c r="O568" s="41" t="s">
        <v>153</v>
      </c>
      <c r="R568" s="41"/>
      <c r="S568" s="41" t="s">
        <v>893</v>
      </c>
      <c r="T568" s="41"/>
    </row>
    <row r="569" spans="1:20" hidden="1" x14ac:dyDescent="0.25">
      <c r="A569" s="58" t="str">
        <f>IF(ISNUMBER(FIND("TWIS",E569)),VLOOKUP(SUBSTITUTE(E569,"TWIS","IWIS"),[1]CIFX_ECSG清單!A:B,2,0),IF(ISNUMBER(FIND("T",LEFT(E569,2))),VLOOKUP(SUBSTITUTE(E569,"T",""),[1]CIFX_ECSG清單!A:B,2,0),VLOOKUP(E569,[1]CIFX_ECSG清單!A:B,2,0)))</f>
        <v>PROD</v>
      </c>
      <c r="B569" s="58" t="str">
        <f>_xlfn.IFNA(_xlfn.IFNA(VLOOKUP(E569,[1]PGMTRX!B:J,9,0),VLOOKUP(E569,[2]新服務功能!H:I,2,0)),VLOOKUP(E569,[1]CIFX_ECSG清單!A:B,2,0))</f>
        <v>行動銀行系統</v>
      </c>
      <c r="C569" s="58" t="str">
        <f>IF(_xlfn.IFNA(VLOOKUP(E569,[1]新服務功能!H:H,1,0),"舊服務")&lt;&gt;"舊服務","新服務","舊服務")</f>
        <v>舊服務</v>
      </c>
      <c r="D569" s="58" t="s">
        <v>2369</v>
      </c>
      <c r="E569" s="41" t="s">
        <v>3607</v>
      </c>
      <c r="F569" s="41" t="s">
        <v>3559</v>
      </c>
      <c r="G569" s="41" t="s">
        <v>3613</v>
      </c>
      <c r="H569" s="59">
        <v>16</v>
      </c>
      <c r="I569" s="62" t="s">
        <v>3054</v>
      </c>
      <c r="J569" s="41" t="s">
        <v>895</v>
      </c>
      <c r="K569" s="42" t="s">
        <v>896</v>
      </c>
      <c r="L569" s="41" t="s">
        <v>3629</v>
      </c>
      <c r="M569" s="41">
        <v>11</v>
      </c>
      <c r="N569" s="41" t="s">
        <v>2964</v>
      </c>
      <c r="O569" s="41" t="s">
        <v>125</v>
      </c>
      <c r="Q569" s="41" t="s">
        <v>633</v>
      </c>
      <c r="R569" s="41"/>
      <c r="S569" s="41" t="s">
        <v>634</v>
      </c>
      <c r="T569" s="41"/>
    </row>
    <row r="570" spans="1:20" hidden="1" x14ac:dyDescent="0.25">
      <c r="A570" s="58" t="str">
        <f>IF(ISNUMBER(FIND("TWIS",E570)),VLOOKUP(SUBSTITUTE(E570,"TWIS","IWIS"),[1]CIFX_ECSG清單!A:B,2,0),IF(ISNUMBER(FIND("T",LEFT(E570,2))),VLOOKUP(SUBSTITUTE(E570,"T",""),[1]CIFX_ECSG清單!A:B,2,0),VLOOKUP(E570,[1]CIFX_ECSG清單!A:B,2,0)))</f>
        <v>PROD</v>
      </c>
      <c r="B570" s="58" t="str">
        <f>_xlfn.IFNA(_xlfn.IFNA(VLOOKUP(E570,[1]PGMTRX!B:J,9,0),VLOOKUP(E570,[2]新服務功能!H:I,2,0)),VLOOKUP(E570,[1]CIFX_ECSG清單!A:B,2,0))</f>
        <v>行動銀行系統</v>
      </c>
      <c r="C570" s="58" t="str">
        <f>IF(_xlfn.IFNA(VLOOKUP(E570,[1]新服務功能!H:H,1,0),"舊服務")&lt;&gt;"舊服務","新服務","舊服務")</f>
        <v>舊服務</v>
      </c>
      <c r="D570" s="58" t="s">
        <v>3630</v>
      </c>
      <c r="E570" s="41" t="s">
        <v>3631</v>
      </c>
      <c r="F570" s="41" t="s">
        <v>3559</v>
      </c>
      <c r="G570" s="41" t="s">
        <v>3569</v>
      </c>
      <c r="H570" s="59">
        <v>17</v>
      </c>
      <c r="I570" s="62" t="s">
        <v>2984</v>
      </c>
      <c r="J570" s="41" t="s">
        <v>3632</v>
      </c>
      <c r="K570" s="41" t="s">
        <v>3633</v>
      </c>
      <c r="L570" s="41" t="s">
        <v>3550</v>
      </c>
      <c r="M570" s="41">
        <v>8</v>
      </c>
      <c r="N570" s="41" t="s">
        <v>3634</v>
      </c>
      <c r="O570" s="41" t="s">
        <v>49</v>
      </c>
      <c r="Q570" s="41" t="s">
        <v>3635</v>
      </c>
      <c r="R570" s="41"/>
      <c r="S570" s="41" t="s">
        <v>356</v>
      </c>
      <c r="T570" s="41"/>
    </row>
    <row r="571" spans="1:20" hidden="1" x14ac:dyDescent="0.25">
      <c r="A571" s="58" t="str">
        <f>IF(ISNUMBER(FIND("TWIS",E571)),VLOOKUP(SUBSTITUTE(E571,"TWIS","IWIS"),[1]CIFX_ECSG清單!A:B,2,0),IF(ISNUMBER(FIND("T",LEFT(E571,2))),VLOOKUP(SUBSTITUTE(E571,"T",""),[1]CIFX_ECSG清單!A:B,2,0),VLOOKUP(E571,[1]CIFX_ECSG清單!A:B,2,0)))</f>
        <v>PROD</v>
      </c>
      <c r="B571" s="58" t="str">
        <f>_xlfn.IFNA(_xlfn.IFNA(VLOOKUP(E571,[1]PGMTRX!B:J,9,0),VLOOKUP(E571,[2]新服務功能!H:I,2,0)),VLOOKUP(E571,[1]CIFX_ECSG清單!A:B,2,0))</f>
        <v>行動銀行系統</v>
      </c>
      <c r="C571" s="58" t="str">
        <f>IF(_xlfn.IFNA(VLOOKUP(E571,[1]新服務功能!H:H,1,0),"舊服務")&lt;&gt;"舊服務","新服務","舊服務")</f>
        <v>舊服務</v>
      </c>
      <c r="D571" s="58" t="s">
        <v>2369</v>
      </c>
      <c r="E571" s="41" t="s">
        <v>3607</v>
      </c>
      <c r="F571" s="41" t="s">
        <v>3559</v>
      </c>
      <c r="G571" s="41" t="s">
        <v>3636</v>
      </c>
      <c r="H571" s="59">
        <v>18</v>
      </c>
      <c r="I571" s="62" t="s">
        <v>744</v>
      </c>
      <c r="J571" s="41" t="s">
        <v>3637</v>
      </c>
      <c r="K571" s="41" t="s">
        <v>3638</v>
      </c>
      <c r="L571" s="41" t="s">
        <v>3639</v>
      </c>
      <c r="M571" s="41">
        <v>1</v>
      </c>
      <c r="N571" s="41" t="s">
        <v>3055</v>
      </c>
      <c r="O571" s="86" t="s">
        <v>3640</v>
      </c>
      <c r="P571" s="86"/>
      <c r="Q571" s="41" t="s">
        <v>724</v>
      </c>
      <c r="R571" s="41"/>
      <c r="S571" s="41"/>
      <c r="T571" s="41"/>
    </row>
    <row r="572" spans="1:20" hidden="1" x14ac:dyDescent="0.25">
      <c r="A572" s="58" t="str">
        <f>IF(ISNUMBER(FIND("TWIS",E572)),VLOOKUP(SUBSTITUTE(E572,"TWIS","IWIS"),[1]CIFX_ECSG清單!A:B,2,0),IF(ISNUMBER(FIND("T",LEFT(E572,2))),VLOOKUP(SUBSTITUTE(E572,"T",""),[1]CIFX_ECSG清單!A:B,2,0),VLOOKUP(E572,[1]CIFX_ECSG清單!A:B,2,0)))</f>
        <v>PROD</v>
      </c>
      <c r="B572" s="58" t="str">
        <f>_xlfn.IFNA(_xlfn.IFNA(VLOOKUP(E572,[1]PGMTRX!B:J,9,0),VLOOKUP(E572,[2]新服務功能!H:I,2,0)),VLOOKUP(E572,[1]CIFX_ECSG清單!A:B,2,0))</f>
        <v>行動銀行系統</v>
      </c>
      <c r="C572" s="58" t="str">
        <f>IF(_xlfn.IFNA(VLOOKUP(E572,[1]新服務功能!H:H,1,0),"舊服務")&lt;&gt;"舊服務","新服務","舊服務")</f>
        <v>舊服務</v>
      </c>
      <c r="D572" s="58" t="s">
        <v>3032</v>
      </c>
      <c r="E572" s="41" t="s">
        <v>3631</v>
      </c>
      <c r="F572" s="41" t="s">
        <v>3559</v>
      </c>
      <c r="G572" s="41" t="s">
        <v>3583</v>
      </c>
      <c r="H572" s="59">
        <v>19</v>
      </c>
      <c r="I572" s="62" t="s">
        <v>744</v>
      </c>
      <c r="J572" s="60" t="s">
        <v>508</v>
      </c>
      <c r="K572" s="60" t="s">
        <v>508</v>
      </c>
      <c r="L572" s="41" t="s">
        <v>3641</v>
      </c>
      <c r="M572" s="41">
        <v>11</v>
      </c>
      <c r="N572" s="41" t="s">
        <v>3055</v>
      </c>
      <c r="O572" s="42" t="s">
        <v>51</v>
      </c>
      <c r="P572" s="42"/>
      <c r="Q572" s="41" t="s">
        <v>3642</v>
      </c>
      <c r="R572" s="41"/>
      <c r="S572" s="41" t="s">
        <v>511</v>
      </c>
      <c r="T572" s="41"/>
    </row>
    <row r="573" spans="1:20" hidden="1" x14ac:dyDescent="0.25">
      <c r="A573" s="58" t="str">
        <f>IF(ISNUMBER(FIND("TWIS",E573)),VLOOKUP(SUBSTITUTE(E573,"TWIS","IWIS"),[1]CIFX_ECSG清單!A:B,2,0),IF(ISNUMBER(FIND("T",LEFT(E573,2))),VLOOKUP(SUBSTITUTE(E573,"T",""),[1]CIFX_ECSG清單!A:B,2,0),VLOOKUP(E573,[1]CIFX_ECSG清單!A:B,2,0)))</f>
        <v>PROD</v>
      </c>
      <c r="B573" s="58" t="str">
        <f>_xlfn.IFNA(_xlfn.IFNA(VLOOKUP(E573,[1]PGMTRX!B:J,9,0),VLOOKUP(E573,[2]新服務功能!H:I,2,0)),VLOOKUP(E573,[1]CIFX_ECSG清單!A:B,2,0))</f>
        <v>PROD</v>
      </c>
      <c r="C573" s="58" t="str">
        <f>IF(_xlfn.IFNA(VLOOKUP(E573,[1]新服務功能!H:H,1,0),"舊服務")&lt;&gt;"舊服務","新服務","舊服務")</f>
        <v>新服務</v>
      </c>
      <c r="D573" s="58" t="s">
        <v>3032</v>
      </c>
      <c r="E573" s="41" t="s">
        <v>3643</v>
      </c>
      <c r="F573" s="41" t="s">
        <v>942</v>
      </c>
      <c r="G573" s="41" t="s">
        <v>3644</v>
      </c>
      <c r="H573" s="59">
        <v>1</v>
      </c>
      <c r="I573" s="62" t="s">
        <v>3031</v>
      </c>
      <c r="J573" s="41" t="s">
        <v>3645</v>
      </c>
      <c r="K573" s="41" t="s">
        <v>3646</v>
      </c>
      <c r="L573" s="41" t="s">
        <v>2676</v>
      </c>
      <c r="M573" s="41">
        <v>13</v>
      </c>
      <c r="N573" s="41" t="s">
        <v>272</v>
      </c>
      <c r="O573" s="41" t="s">
        <v>2765</v>
      </c>
      <c r="R573" s="41"/>
      <c r="S573" s="41"/>
      <c r="T573" s="41"/>
    </row>
    <row r="574" spans="1:20" hidden="1" x14ac:dyDescent="0.25">
      <c r="A574" s="58" t="str">
        <f>IF(ISNUMBER(FIND("TWIS",E574)),VLOOKUP(SUBSTITUTE(E574,"TWIS","IWIS"),[1]CIFX_ECSG清單!A:B,2,0),IF(ISNUMBER(FIND("T",LEFT(E574,2))),VLOOKUP(SUBSTITUTE(E574,"T",""),[1]CIFX_ECSG清單!A:B,2,0),VLOOKUP(E574,[1]CIFX_ECSG清單!A:B,2,0)))</f>
        <v>PROD</v>
      </c>
      <c r="B574" s="58" t="str">
        <f>_xlfn.IFNA(_xlfn.IFNA(VLOOKUP(E574,[1]PGMTRX!B:J,9,0),VLOOKUP(E574,[2]新服務功能!H:I,2,0)),VLOOKUP(E574,[1]CIFX_ECSG清單!A:B,2,0))</f>
        <v>PROD</v>
      </c>
      <c r="C574" s="58" t="str">
        <f>IF(_xlfn.IFNA(VLOOKUP(E574,[1]新服務功能!H:H,1,0),"舊服務")&lt;&gt;"舊服務","新服務","舊服務")</f>
        <v>新服務</v>
      </c>
      <c r="D574" s="58" t="s">
        <v>2371</v>
      </c>
      <c r="E574" s="41" t="s">
        <v>941</v>
      </c>
      <c r="F574" s="41" t="s">
        <v>942</v>
      </c>
      <c r="G574" s="41" t="s">
        <v>3647</v>
      </c>
      <c r="H574" s="59">
        <v>2</v>
      </c>
      <c r="I574" s="62" t="s">
        <v>3031</v>
      </c>
      <c r="J574" s="41" t="s">
        <v>630</v>
      </c>
      <c r="K574" s="61" t="s">
        <v>270</v>
      </c>
      <c r="L574" s="41" t="s">
        <v>3648</v>
      </c>
      <c r="M574" s="41">
        <v>10</v>
      </c>
      <c r="N574" s="41" t="s">
        <v>272</v>
      </c>
      <c r="O574" s="41" t="s">
        <v>123</v>
      </c>
      <c r="Q574" s="41" t="s">
        <v>3649</v>
      </c>
      <c r="R574" s="41"/>
      <c r="S574" s="41" t="s">
        <v>274</v>
      </c>
      <c r="T574" s="41"/>
    </row>
    <row r="575" spans="1:20" hidden="1" x14ac:dyDescent="0.25">
      <c r="A575" s="58" t="str">
        <f>IF(ISNUMBER(FIND("TWIS",E575)),VLOOKUP(SUBSTITUTE(E575,"TWIS","IWIS"),[1]CIFX_ECSG清單!A:B,2,0),IF(ISNUMBER(FIND("T",LEFT(E575,2))),VLOOKUP(SUBSTITUTE(E575,"T",""),[1]CIFX_ECSG清單!A:B,2,0),VLOOKUP(E575,[1]CIFX_ECSG清單!A:B,2,0)))</f>
        <v>PROD</v>
      </c>
      <c r="B575" s="58" t="str">
        <f>_xlfn.IFNA(_xlfn.IFNA(VLOOKUP(E575,[1]PGMTRX!B:J,9,0),VLOOKUP(E575,[2]新服務功能!H:I,2,0)),VLOOKUP(E575,[1]CIFX_ECSG清單!A:B,2,0))</f>
        <v>PROD</v>
      </c>
      <c r="C575" s="58" t="str">
        <f>IF(_xlfn.IFNA(VLOOKUP(E575,[1]新服務功能!H:H,1,0),"舊服務")&lt;&gt;"舊服務","新服務","舊服務")</f>
        <v>新服務</v>
      </c>
      <c r="D575" s="58" t="s">
        <v>2369</v>
      </c>
      <c r="E575" s="41" t="s">
        <v>3650</v>
      </c>
      <c r="F575" s="41" t="s">
        <v>942</v>
      </c>
      <c r="G575" s="41" t="s">
        <v>943</v>
      </c>
      <c r="H575" s="59">
        <v>1</v>
      </c>
      <c r="I575" s="62" t="s">
        <v>3227</v>
      </c>
      <c r="J575" s="41" t="s">
        <v>630</v>
      </c>
      <c r="K575" s="60" t="s">
        <v>270</v>
      </c>
      <c r="L575" s="41" t="s">
        <v>3651</v>
      </c>
      <c r="M575" s="41">
        <v>10</v>
      </c>
      <c r="N575" s="41" t="s">
        <v>272</v>
      </c>
      <c r="O575" s="41" t="s">
        <v>123</v>
      </c>
      <c r="Q575" s="41" t="s">
        <v>2828</v>
      </c>
      <c r="R575" s="41"/>
      <c r="S575" s="41" t="s">
        <v>274</v>
      </c>
      <c r="T575" s="41"/>
    </row>
    <row r="576" spans="1:20" hidden="1" x14ac:dyDescent="0.25">
      <c r="A576" s="58" t="str">
        <f>IF(ISNUMBER(FIND("TWIS",E576)),VLOOKUP(SUBSTITUTE(E576,"TWIS","IWIS"),[1]CIFX_ECSG清單!A:B,2,0),IF(ISNUMBER(FIND("T",LEFT(E576,2))),VLOOKUP(SUBSTITUTE(E576,"T",""),[1]CIFX_ECSG清單!A:B,2,0),VLOOKUP(E576,[1]CIFX_ECSG清單!A:B,2,0)))</f>
        <v>PROD</v>
      </c>
      <c r="B576" s="58" t="str">
        <f>_xlfn.IFNA(_xlfn.IFNA(VLOOKUP(E576,[1]PGMTRX!B:J,9,0),VLOOKUP(E576,[2]新服務功能!H:I,2,0)),VLOOKUP(E576,[1]CIFX_ECSG清單!A:B,2,0))</f>
        <v>PROD</v>
      </c>
      <c r="C576" s="58" t="str">
        <f>IF(_xlfn.IFNA(VLOOKUP(E576,[1]新服務功能!H:H,1,0),"舊服務")&lt;&gt;"舊服務","新服務","舊服務")</f>
        <v>新服務</v>
      </c>
      <c r="D576" s="58" t="s">
        <v>2369</v>
      </c>
      <c r="E576" s="41" t="s">
        <v>3650</v>
      </c>
      <c r="F576" s="41" t="s">
        <v>942</v>
      </c>
      <c r="G576" s="41" t="s">
        <v>3652</v>
      </c>
      <c r="H576" s="59">
        <v>2</v>
      </c>
      <c r="I576" s="62" t="s">
        <v>744</v>
      </c>
      <c r="J576" s="41" t="s">
        <v>382</v>
      </c>
      <c r="K576" s="60" t="s">
        <v>358</v>
      </c>
      <c r="L576" s="41" t="s">
        <v>3653</v>
      </c>
      <c r="M576" s="41">
        <v>80</v>
      </c>
      <c r="N576" s="41" t="s">
        <v>272</v>
      </c>
      <c r="O576" s="41" t="s">
        <v>3654</v>
      </c>
      <c r="Q576" s="41" t="s">
        <v>3655</v>
      </c>
      <c r="R576" s="41"/>
      <c r="S576" s="41" t="s">
        <v>361</v>
      </c>
      <c r="T576" s="41"/>
    </row>
    <row r="577" spans="1:20" hidden="1" x14ac:dyDescent="0.25">
      <c r="A577" s="58" t="str">
        <f>IF(ISNUMBER(FIND("TWIS",E577)),VLOOKUP(SUBSTITUTE(E577,"TWIS","IWIS"),[1]CIFX_ECSG清單!A:B,2,0),IF(ISNUMBER(FIND("T",LEFT(E577,2))),VLOOKUP(SUBSTITUTE(E577,"T",""),[1]CIFX_ECSG清單!A:B,2,0),VLOOKUP(E577,[1]CIFX_ECSG清單!A:B,2,0)))</f>
        <v>PROD</v>
      </c>
      <c r="B577" s="58" t="str">
        <f>_xlfn.IFNA(_xlfn.IFNA(VLOOKUP(E577,[1]PGMTRX!B:J,9,0),VLOOKUP(E577,[2]新服務功能!H:I,2,0)),VLOOKUP(E577,[1]CIFX_ECSG清單!A:B,2,0))</f>
        <v>PROD</v>
      </c>
      <c r="C577" s="58" t="str">
        <f>IF(_xlfn.IFNA(VLOOKUP(E577,[1]新服務功能!H:H,1,0),"舊服務")&lt;&gt;"舊服務","新服務","舊服務")</f>
        <v>新服務</v>
      </c>
      <c r="D577" s="58" t="s">
        <v>3656</v>
      </c>
      <c r="E577" s="41" t="s">
        <v>3650</v>
      </c>
      <c r="F577" s="41" t="s">
        <v>942</v>
      </c>
      <c r="G577" s="41" t="s">
        <v>943</v>
      </c>
      <c r="H577" s="59">
        <v>3</v>
      </c>
      <c r="I577" s="62" t="s">
        <v>744</v>
      </c>
      <c r="J577" s="41" t="s">
        <v>352</v>
      </c>
      <c r="K577" s="60" t="s">
        <v>353</v>
      </c>
      <c r="L577" s="41" t="s">
        <v>3657</v>
      </c>
      <c r="M577" s="41">
        <v>8</v>
      </c>
      <c r="N577" s="41" t="s">
        <v>272</v>
      </c>
      <c r="O577" s="41" t="s">
        <v>2589</v>
      </c>
      <c r="Q577" s="41" t="s">
        <v>696</v>
      </c>
      <c r="R577" s="41"/>
      <c r="S577" s="41" t="s">
        <v>356</v>
      </c>
      <c r="T577" s="41"/>
    </row>
    <row r="578" spans="1:20" hidden="1" x14ac:dyDescent="0.25">
      <c r="A578" s="58" t="str">
        <f>IF(ISNUMBER(FIND("TWIS",E578)),VLOOKUP(SUBSTITUTE(E578,"TWIS","IWIS"),[1]CIFX_ECSG清單!A:B,2,0),IF(ISNUMBER(FIND("T",LEFT(E578,2))),VLOOKUP(SUBSTITUTE(E578,"T",""),[1]CIFX_ECSG清單!A:B,2,0),VLOOKUP(E578,[1]CIFX_ECSG清單!A:B,2,0)))</f>
        <v>PROD</v>
      </c>
      <c r="B578" s="58" t="str">
        <f>_xlfn.IFNA(_xlfn.IFNA(VLOOKUP(E578,[1]PGMTRX!B:J,9,0),VLOOKUP(E578,[2]新服務功能!H:I,2,0)),VLOOKUP(E578,[1]CIFX_ECSG清單!A:B,2,0))</f>
        <v>PROD</v>
      </c>
      <c r="C578" s="58" t="str">
        <f>IF(_xlfn.IFNA(VLOOKUP(E578,[1]新服務功能!H:H,1,0),"舊服務")&lt;&gt;"舊服務","新服務","舊服務")</f>
        <v>新服務</v>
      </c>
      <c r="D578" s="58" t="s">
        <v>3032</v>
      </c>
      <c r="E578" s="41" t="s">
        <v>3658</v>
      </c>
      <c r="F578" s="41" t="s">
        <v>942</v>
      </c>
      <c r="G578" s="41" t="s">
        <v>3659</v>
      </c>
      <c r="H578" s="59">
        <v>4</v>
      </c>
      <c r="I578" s="62" t="s">
        <v>2984</v>
      </c>
      <c r="J578" s="41" t="s">
        <v>945</v>
      </c>
      <c r="K578" s="60" t="s">
        <v>946</v>
      </c>
      <c r="L578" s="41" t="s">
        <v>3660</v>
      </c>
      <c r="M578" s="41">
        <v>1</v>
      </c>
      <c r="N578" s="41" t="s">
        <v>272</v>
      </c>
      <c r="O578" s="41" t="s">
        <v>3661</v>
      </c>
      <c r="Q578" s="41" t="s">
        <v>947</v>
      </c>
      <c r="R578" s="41"/>
      <c r="S578" s="63" t="s">
        <v>948</v>
      </c>
      <c r="T578" s="41"/>
    </row>
    <row r="579" spans="1:20" hidden="1" x14ac:dyDescent="0.25">
      <c r="A579" s="58" t="str">
        <f>IF(ISNUMBER(FIND("TWIS",E579)),VLOOKUP(SUBSTITUTE(E579,"TWIS","IWIS"),[1]CIFX_ECSG清單!A:B,2,0),IF(ISNUMBER(FIND("T",LEFT(E579,2))),VLOOKUP(SUBSTITUTE(E579,"T",""),[1]CIFX_ECSG清單!A:B,2,0),VLOOKUP(E579,[1]CIFX_ECSG清單!A:B,2,0)))</f>
        <v>PROD</v>
      </c>
      <c r="B579" s="58" t="str">
        <f>_xlfn.IFNA(_xlfn.IFNA(VLOOKUP(E579,[1]PGMTRX!B:J,9,0),VLOOKUP(E579,[2]新服務功能!H:I,2,0)),VLOOKUP(E579,[1]CIFX_ECSG清單!A:B,2,0))</f>
        <v>PROD</v>
      </c>
      <c r="C579" s="58" t="str">
        <f>IF(_xlfn.IFNA(VLOOKUP(E579,[1]新服務功能!H:H,1,0),"舊服務")&lt;&gt;"舊服務","新服務","舊服務")</f>
        <v>新服務</v>
      </c>
      <c r="D579" s="58" t="s">
        <v>2371</v>
      </c>
      <c r="E579" s="41" t="s">
        <v>3650</v>
      </c>
      <c r="F579" s="41" t="s">
        <v>942</v>
      </c>
      <c r="G579" s="41" t="s">
        <v>3662</v>
      </c>
      <c r="H579" s="59">
        <v>5</v>
      </c>
      <c r="I579" s="62" t="s">
        <v>3054</v>
      </c>
      <c r="J579" s="41" t="s">
        <v>949</v>
      </c>
      <c r="K579" s="87" t="s">
        <v>3663</v>
      </c>
      <c r="L579" s="41" t="s">
        <v>3664</v>
      </c>
      <c r="M579" s="41">
        <v>1</v>
      </c>
      <c r="N579" s="41" t="s">
        <v>272</v>
      </c>
      <c r="O579" s="87" t="s">
        <v>3665</v>
      </c>
      <c r="P579" s="87"/>
      <c r="Q579" s="41" t="s">
        <v>3022</v>
      </c>
      <c r="R579" s="41"/>
      <c r="S579" s="63" t="s">
        <v>484</v>
      </c>
      <c r="T579" s="41"/>
    </row>
    <row r="580" spans="1:20" hidden="1" x14ac:dyDescent="0.25">
      <c r="A580" s="58" t="str">
        <f>IF(ISNUMBER(FIND("TWIS",E580)),VLOOKUP(SUBSTITUTE(E580,"TWIS","IWIS"),[1]CIFX_ECSG清單!A:B,2,0),IF(ISNUMBER(FIND("T",LEFT(E580,2))),VLOOKUP(SUBSTITUTE(E580,"T",""),[1]CIFX_ECSG清單!A:B,2,0),VLOOKUP(E580,[1]CIFX_ECSG清單!A:B,2,0)))</f>
        <v>PROD</v>
      </c>
      <c r="B580" s="58" t="str">
        <f>_xlfn.IFNA(_xlfn.IFNA(VLOOKUP(E580,[1]PGMTRX!B:J,9,0),VLOOKUP(E580,[2]新服務功能!H:I,2,0)),VLOOKUP(E580,[1]CIFX_ECSG清單!A:B,2,0))</f>
        <v>PROD</v>
      </c>
      <c r="C580" s="58" t="str">
        <f>IF(_xlfn.IFNA(VLOOKUP(E580,[1]新服務功能!H:H,1,0),"舊服務")&lt;&gt;"舊服務","新服務","舊服務")</f>
        <v>新服務</v>
      </c>
      <c r="D580" s="58" t="s">
        <v>2371</v>
      </c>
      <c r="E580" s="41" t="s">
        <v>941</v>
      </c>
      <c r="F580" s="41" t="s">
        <v>942</v>
      </c>
      <c r="G580" s="41" t="s">
        <v>943</v>
      </c>
      <c r="H580" s="59">
        <v>6</v>
      </c>
      <c r="I580" s="62" t="s">
        <v>744</v>
      </c>
      <c r="J580" s="41" t="s">
        <v>951</v>
      </c>
      <c r="K580" s="60" t="s">
        <v>952</v>
      </c>
      <c r="L580" s="41" t="s">
        <v>2484</v>
      </c>
      <c r="M580" s="41">
        <v>1</v>
      </c>
      <c r="N580" s="41" t="s">
        <v>272</v>
      </c>
      <c r="O580" s="41" t="s">
        <v>153</v>
      </c>
      <c r="R580" s="41"/>
      <c r="S580" s="41" t="s">
        <v>893</v>
      </c>
      <c r="T580" s="41"/>
    </row>
    <row r="581" spans="1:20" ht="27" hidden="1" x14ac:dyDescent="0.25">
      <c r="A581" s="58" t="str">
        <f>IF(ISNUMBER(FIND("TWIS",E581)),VLOOKUP(SUBSTITUTE(E581,"TWIS","IWIS"),[1]CIFX_ECSG清單!A:B,2,0),IF(ISNUMBER(FIND("T",LEFT(E581,2))),VLOOKUP(SUBSTITUTE(E581,"T",""),[1]CIFX_ECSG清單!A:B,2,0),VLOOKUP(E581,[1]CIFX_ECSG清單!A:B,2,0)))</f>
        <v>PROD</v>
      </c>
      <c r="B581" s="58" t="str">
        <f>_xlfn.IFNA(_xlfn.IFNA(VLOOKUP(E581,[1]PGMTRX!B:J,9,0),VLOOKUP(E581,[2]新服務功能!H:I,2,0)),VLOOKUP(E581,[1]CIFX_ECSG清單!A:B,2,0))</f>
        <v>PROD</v>
      </c>
      <c r="C581" s="58" t="str">
        <f>IF(_xlfn.IFNA(VLOOKUP(E581,[1]新服務功能!H:H,1,0),"舊服務")&lt;&gt;"舊服務","新服務","舊服務")</f>
        <v>新服務</v>
      </c>
      <c r="D581" s="58" t="s">
        <v>3666</v>
      </c>
      <c r="E581" s="41" t="s">
        <v>3667</v>
      </c>
      <c r="F581" s="41" t="s">
        <v>942</v>
      </c>
      <c r="G581" s="41" t="s">
        <v>3668</v>
      </c>
      <c r="H581" s="59">
        <v>7</v>
      </c>
      <c r="I581" s="62" t="s">
        <v>2975</v>
      </c>
      <c r="J581" s="41" t="s">
        <v>953</v>
      </c>
      <c r="K581" s="60" t="s">
        <v>954</v>
      </c>
      <c r="L581" s="41" t="s">
        <v>2487</v>
      </c>
      <c r="M581" s="41">
        <v>1</v>
      </c>
      <c r="N581" s="41" t="s">
        <v>272</v>
      </c>
      <c r="O581" s="41" t="s">
        <v>125</v>
      </c>
      <c r="Q581" s="41" t="s">
        <v>633</v>
      </c>
      <c r="R581" s="41"/>
      <c r="S581" s="41" t="s">
        <v>634</v>
      </c>
      <c r="T581" s="41"/>
    </row>
    <row r="582" spans="1:20" hidden="1" x14ac:dyDescent="0.25">
      <c r="A582" s="58" t="str">
        <f>IF(ISNUMBER(FIND("TWIS",E582)),VLOOKUP(SUBSTITUTE(E582,"TWIS","IWIS"),[1]CIFX_ECSG清單!A:B,2,0),IF(ISNUMBER(FIND("T",LEFT(E582,2))),VLOOKUP(SUBSTITUTE(E582,"T",""),[1]CIFX_ECSG清單!A:B,2,0),VLOOKUP(E582,[1]CIFX_ECSG清單!A:B,2,0)))</f>
        <v>PROD</v>
      </c>
      <c r="B582" s="58" t="str">
        <f>_xlfn.IFNA(_xlfn.IFNA(VLOOKUP(E582,[1]PGMTRX!B:J,9,0),VLOOKUP(E582,[2]新服務功能!H:I,2,0)),VLOOKUP(E582,[1]CIFX_ECSG清單!A:B,2,0))</f>
        <v>PROD</v>
      </c>
      <c r="C582" s="58" t="str">
        <f>IF(_xlfn.IFNA(VLOOKUP(E582,[1]新服務功能!H:H,1,0),"舊服務")&lt;&gt;"舊服務","新服務","舊服務")</f>
        <v>新服務</v>
      </c>
      <c r="D582" s="58" t="s">
        <v>3032</v>
      </c>
      <c r="E582" s="41" t="s">
        <v>3658</v>
      </c>
      <c r="F582" s="41" t="s">
        <v>942</v>
      </c>
      <c r="G582" s="41" t="s">
        <v>3668</v>
      </c>
      <c r="H582" s="59">
        <v>8</v>
      </c>
      <c r="I582" s="62" t="s">
        <v>2370</v>
      </c>
      <c r="J582" s="41" t="s">
        <v>955</v>
      </c>
      <c r="K582" s="42" t="s">
        <v>3669</v>
      </c>
      <c r="L582" s="41" t="s">
        <v>3670</v>
      </c>
      <c r="M582" s="41">
        <v>1</v>
      </c>
      <c r="N582" s="41" t="s">
        <v>272</v>
      </c>
      <c r="O582" s="88" t="s">
        <v>3671</v>
      </c>
      <c r="P582" s="88"/>
      <c r="Q582" s="41" t="s">
        <v>3672</v>
      </c>
      <c r="R582" s="41"/>
      <c r="S582" s="70" t="s">
        <v>956</v>
      </c>
      <c r="T582" s="41"/>
    </row>
    <row r="583" spans="1:20" hidden="1" x14ac:dyDescent="0.25">
      <c r="A583" s="58" t="str">
        <f>IF(ISNUMBER(FIND("TWIS",E583)),VLOOKUP(SUBSTITUTE(E583,"TWIS","IWIS"),[1]CIFX_ECSG清單!A:B,2,0),IF(ISNUMBER(FIND("T",LEFT(E583,2))),VLOOKUP(SUBSTITUTE(E583,"T",""),[1]CIFX_ECSG清單!A:B,2,0),VLOOKUP(E583,[1]CIFX_ECSG清單!A:B,2,0)))</f>
        <v>PROD</v>
      </c>
      <c r="B583" s="58" t="str">
        <f>_xlfn.IFNA(_xlfn.IFNA(VLOOKUP(E583,[1]PGMTRX!B:J,9,0),VLOOKUP(E583,[2]新服務功能!H:I,2,0)),VLOOKUP(E583,[1]CIFX_ECSG清單!A:B,2,0))</f>
        <v>PROD</v>
      </c>
      <c r="C583" s="58" t="str">
        <f>IF(_xlfn.IFNA(VLOOKUP(E583,[1]新服務功能!H:H,1,0),"舊服務")&lt;&gt;"舊服務","新服務","舊服務")</f>
        <v>新服務</v>
      </c>
      <c r="D583" s="58" t="s">
        <v>3007</v>
      </c>
      <c r="E583" s="41" t="s">
        <v>3650</v>
      </c>
      <c r="F583" s="41" t="s">
        <v>942</v>
      </c>
      <c r="G583" s="41" t="s">
        <v>3652</v>
      </c>
      <c r="H583" s="59">
        <v>9</v>
      </c>
      <c r="I583" s="62" t="s">
        <v>2370</v>
      </c>
      <c r="J583" s="41" t="s">
        <v>957</v>
      </c>
      <c r="K583" s="42" t="s">
        <v>958</v>
      </c>
      <c r="L583" s="41" t="s">
        <v>3673</v>
      </c>
      <c r="M583" s="41">
        <v>1</v>
      </c>
      <c r="N583" s="41" t="s">
        <v>272</v>
      </c>
      <c r="O583" s="41" t="s">
        <v>157</v>
      </c>
      <c r="Q583" s="41" t="s">
        <v>3674</v>
      </c>
      <c r="R583" s="41"/>
      <c r="S583" s="63" t="s">
        <v>959</v>
      </c>
      <c r="T583" s="41"/>
    </row>
    <row r="584" spans="1:20" hidden="1" x14ac:dyDescent="0.25">
      <c r="A584" s="58" t="str">
        <f>IF(ISNUMBER(FIND("TWIS",E584)),VLOOKUP(SUBSTITUTE(E584,"TWIS","IWIS"),[1]CIFX_ECSG清單!A:B,2,0),IF(ISNUMBER(FIND("T",LEFT(E584,2))),VLOOKUP(SUBSTITUTE(E584,"T",""),[1]CIFX_ECSG清單!A:B,2,0),VLOOKUP(E584,[1]CIFX_ECSG清單!A:B,2,0)))</f>
        <v>PROD</v>
      </c>
      <c r="B584" s="58" t="str">
        <f>_xlfn.IFNA(_xlfn.IFNA(VLOOKUP(E584,[1]PGMTRX!B:J,9,0),VLOOKUP(E584,[2]新服務功能!H:I,2,0)),VLOOKUP(E584,[1]CIFX_ECSG清單!A:B,2,0))</f>
        <v>PROD</v>
      </c>
      <c r="C584" s="58" t="str">
        <f>IF(_xlfn.IFNA(VLOOKUP(E584,[1]新服務功能!H:H,1,0),"舊服務")&lt;&gt;"舊服務","新服務","舊服務")</f>
        <v>新服務</v>
      </c>
      <c r="D584" s="58" t="s">
        <v>2371</v>
      </c>
      <c r="E584" s="41" t="s">
        <v>3675</v>
      </c>
      <c r="F584" s="60" t="s">
        <v>3676</v>
      </c>
      <c r="G584" s="76" t="s">
        <v>2343</v>
      </c>
      <c r="H584" s="59">
        <v>1</v>
      </c>
      <c r="I584" s="62" t="s">
        <v>2579</v>
      </c>
      <c r="J584" s="61" t="s">
        <v>270</v>
      </c>
      <c r="K584" s="61" t="s">
        <v>270</v>
      </c>
      <c r="L584" s="41" t="s">
        <v>2365</v>
      </c>
      <c r="M584" s="41">
        <v>10</v>
      </c>
      <c r="N584" s="41" t="s">
        <v>272</v>
      </c>
      <c r="O584" s="41" t="s">
        <v>123</v>
      </c>
      <c r="Q584" s="41" t="s">
        <v>2417</v>
      </c>
      <c r="R584" s="41"/>
      <c r="S584" s="41" t="s">
        <v>274</v>
      </c>
      <c r="T584" s="41"/>
    </row>
    <row r="585" spans="1:20" ht="27" hidden="1" x14ac:dyDescent="0.25">
      <c r="A585" s="58" t="str">
        <f>IF(ISNUMBER(FIND("TWIS",E585)),VLOOKUP(SUBSTITUTE(E585,"TWIS","IWIS"),[1]CIFX_ECSG清單!A:B,2,0),IF(ISNUMBER(FIND("T",LEFT(E585,2))),VLOOKUP(SUBSTITUTE(E585,"T",""),[1]CIFX_ECSG清單!A:B,2,0),VLOOKUP(E585,[1]CIFX_ECSG清單!A:B,2,0)))</f>
        <v>PROD</v>
      </c>
      <c r="B585" s="58" t="str">
        <f>_xlfn.IFNA(_xlfn.IFNA(VLOOKUP(E585,[1]PGMTRX!B:J,9,0),VLOOKUP(E585,[2]新服務功能!H:I,2,0)),VLOOKUP(E585,[1]CIFX_ECSG清單!A:B,2,0))</f>
        <v>PROD</v>
      </c>
      <c r="C585" s="58" t="str">
        <f>IF(_xlfn.IFNA(VLOOKUP(E585,[1]新服務功能!H:H,1,0),"舊服務")&lt;&gt;"舊服務","新服務","舊服務")</f>
        <v>新服務</v>
      </c>
      <c r="D585" s="58" t="s">
        <v>2371</v>
      </c>
      <c r="E585" s="41" t="s">
        <v>3675</v>
      </c>
      <c r="F585" s="60" t="s">
        <v>3677</v>
      </c>
      <c r="G585" s="76" t="s">
        <v>2343</v>
      </c>
      <c r="H585" s="59">
        <v>1</v>
      </c>
      <c r="I585" s="62" t="s">
        <v>2370</v>
      </c>
      <c r="J585" s="60" t="s">
        <v>463</v>
      </c>
      <c r="K585" s="60" t="s">
        <v>463</v>
      </c>
      <c r="L585" s="41" t="s">
        <v>2343</v>
      </c>
      <c r="M585" s="41">
        <v>1</v>
      </c>
      <c r="N585" s="41" t="s">
        <v>272</v>
      </c>
      <c r="O585" s="42" t="s">
        <v>159</v>
      </c>
      <c r="P585" s="42"/>
      <c r="Q585" s="42" t="s">
        <v>3678</v>
      </c>
      <c r="R585" s="61" t="s">
        <v>2389</v>
      </c>
      <c r="S585" s="41" t="s">
        <v>465</v>
      </c>
      <c r="T585" s="41"/>
    </row>
    <row r="586" spans="1:20" ht="81" hidden="1" x14ac:dyDescent="0.25">
      <c r="A586" s="58" t="str">
        <f>IF(ISNUMBER(FIND("TWIS",E586)),VLOOKUP(SUBSTITUTE(E586,"TWIS","IWIS"),[1]CIFX_ECSG清單!A:B,2,0),IF(ISNUMBER(FIND("T",LEFT(E586,2))),VLOOKUP(SUBSTITUTE(E586,"T",""),[1]CIFX_ECSG清單!A:B,2,0),VLOOKUP(E586,[1]CIFX_ECSG清單!A:B,2,0)))</f>
        <v>PROD</v>
      </c>
      <c r="B586" s="58" t="str">
        <f>_xlfn.IFNA(_xlfn.IFNA(VLOOKUP(E586,[1]PGMTRX!B:J,9,0),VLOOKUP(E586,[2]新服務功能!H:I,2,0)),VLOOKUP(E586,[1]CIFX_ECSG清單!A:B,2,0))</f>
        <v>PROD</v>
      </c>
      <c r="C586" s="58" t="str">
        <f>IF(_xlfn.IFNA(VLOOKUP(E586,[1]新服務功能!H:H,1,0),"舊服務")&lt;&gt;"舊服務","新服務","舊服務")</f>
        <v>新服務</v>
      </c>
      <c r="D586" s="58" t="s">
        <v>2371</v>
      </c>
      <c r="E586" s="41" t="s">
        <v>3675</v>
      </c>
      <c r="F586" s="60" t="s">
        <v>3677</v>
      </c>
      <c r="G586" s="76" t="s">
        <v>2343</v>
      </c>
      <c r="H586" s="59">
        <v>2</v>
      </c>
      <c r="I586" s="62" t="s">
        <v>2370</v>
      </c>
      <c r="J586" s="60" t="s">
        <v>2391</v>
      </c>
      <c r="K586" s="60" t="s">
        <v>2391</v>
      </c>
      <c r="L586" s="41" t="s">
        <v>2343</v>
      </c>
      <c r="M586" s="41">
        <v>1</v>
      </c>
      <c r="N586" s="41" t="s">
        <v>272</v>
      </c>
      <c r="O586" s="42" t="s">
        <v>161</v>
      </c>
      <c r="P586" s="42"/>
      <c r="Q586" s="42" t="s">
        <v>2392</v>
      </c>
      <c r="R586" s="61" t="s">
        <v>2393</v>
      </c>
      <c r="S586" s="41" t="s">
        <v>467</v>
      </c>
      <c r="T586" s="41"/>
    </row>
    <row r="587" spans="1:20" hidden="1" x14ac:dyDescent="0.25">
      <c r="A587" s="58" t="str">
        <f>IF(ISNUMBER(FIND("TWIS",E587)),VLOOKUP(SUBSTITUTE(E587,"TWIS","IWIS"),[1]CIFX_ECSG清單!A:B,2,0),IF(ISNUMBER(FIND("T",LEFT(E587,2))),VLOOKUP(SUBSTITUTE(E587,"T",""),[1]CIFX_ECSG清單!A:B,2,0),VLOOKUP(E587,[1]CIFX_ECSG清單!A:B,2,0)))</f>
        <v>PROD</v>
      </c>
      <c r="B587" s="58" t="str">
        <f>_xlfn.IFNA(_xlfn.IFNA(VLOOKUP(E587,[1]PGMTRX!B:J,9,0),VLOOKUP(E587,[2]新服務功能!H:I,2,0)),VLOOKUP(E587,[1]CIFX_ECSG清單!A:B,2,0))</f>
        <v>PROD</v>
      </c>
      <c r="C587" s="58" t="str">
        <f>IF(_xlfn.IFNA(VLOOKUP(E587,[1]新服務功能!H:H,1,0),"舊服務")&lt;&gt;"舊服務","新服務","舊服務")</f>
        <v>新服務</v>
      </c>
      <c r="D587" s="58" t="s">
        <v>2371</v>
      </c>
      <c r="E587" s="41" t="s">
        <v>3675</v>
      </c>
      <c r="F587" s="60" t="s">
        <v>3677</v>
      </c>
      <c r="G587" s="76" t="s">
        <v>2365</v>
      </c>
      <c r="H587" s="59">
        <v>3</v>
      </c>
      <c r="I587" s="62" t="s">
        <v>2370</v>
      </c>
      <c r="J587" s="60" t="s">
        <v>2639</v>
      </c>
      <c r="K587" s="60" t="s">
        <v>2639</v>
      </c>
      <c r="L587" s="41" t="s">
        <v>2365</v>
      </c>
      <c r="M587" s="89">
        <v>2</v>
      </c>
      <c r="N587" s="41" t="s">
        <v>272</v>
      </c>
      <c r="O587" s="42" t="s">
        <v>129</v>
      </c>
      <c r="P587" s="42"/>
      <c r="Q587" s="41" t="s">
        <v>3679</v>
      </c>
      <c r="R587" s="41"/>
      <c r="S587" s="41" t="s">
        <v>448</v>
      </c>
      <c r="T587" s="41"/>
    </row>
    <row r="588" spans="1:20" hidden="1" x14ac:dyDescent="0.25">
      <c r="A588" s="58" t="str">
        <f>IF(ISNUMBER(FIND("TWIS",E588)),VLOOKUP(SUBSTITUTE(E588,"TWIS","IWIS"),[1]CIFX_ECSG清單!A:B,2,0),IF(ISNUMBER(FIND("T",LEFT(E588,2))),VLOOKUP(SUBSTITUTE(E588,"T",""),[1]CIFX_ECSG清單!A:B,2,0),VLOOKUP(E588,[1]CIFX_ECSG清單!A:B,2,0)))</f>
        <v>PROD</v>
      </c>
      <c r="B588" s="58" t="str">
        <f>_xlfn.IFNA(_xlfn.IFNA(VLOOKUP(E588,[1]PGMTRX!B:J,9,0),VLOOKUP(E588,[2]新服務功能!H:I,2,0)),VLOOKUP(E588,[1]CIFX_ECSG清單!A:B,2,0))</f>
        <v>PROD</v>
      </c>
      <c r="C588" s="58" t="str">
        <f>IF(_xlfn.IFNA(VLOOKUP(E588,[1]新服務功能!H:H,1,0),"舊服務")&lt;&gt;"舊服務","新服務","舊服務")</f>
        <v>新服務</v>
      </c>
      <c r="D588" s="58" t="s">
        <v>2371</v>
      </c>
      <c r="E588" s="41" t="s">
        <v>3675</v>
      </c>
      <c r="F588" s="60" t="s">
        <v>3677</v>
      </c>
      <c r="G588" s="76"/>
      <c r="H588" s="59">
        <v>4</v>
      </c>
      <c r="I588" s="62" t="s">
        <v>2984</v>
      </c>
      <c r="J588" s="60" t="s">
        <v>2399</v>
      </c>
      <c r="K588" s="42" t="s">
        <v>3487</v>
      </c>
      <c r="M588" s="41">
        <v>1</v>
      </c>
      <c r="N588" s="41" t="s">
        <v>2375</v>
      </c>
      <c r="O588" s="41" t="s">
        <v>131</v>
      </c>
      <c r="R588" s="41"/>
      <c r="S588" s="41" t="s">
        <v>471</v>
      </c>
      <c r="T588" s="48" t="s">
        <v>3680</v>
      </c>
    </row>
    <row r="589" spans="1:20" hidden="1" x14ac:dyDescent="0.25">
      <c r="A589" s="58" t="str">
        <f>IF(ISNUMBER(FIND("TWIS",E589)),VLOOKUP(SUBSTITUTE(E589,"TWIS","IWIS"),[1]CIFX_ECSG清單!A:B,2,0),IF(ISNUMBER(FIND("T",LEFT(E589,2))),VLOOKUP(SUBSTITUTE(E589,"T",""),[1]CIFX_ECSG清單!A:B,2,0),VLOOKUP(E589,[1]CIFX_ECSG清單!A:B,2,0)))</f>
        <v>PROD</v>
      </c>
      <c r="B589" s="58" t="str">
        <f>_xlfn.IFNA(_xlfn.IFNA(VLOOKUP(E589,[1]PGMTRX!B:J,9,0),VLOOKUP(E589,[2]新服務功能!H:I,2,0)),VLOOKUP(E589,[1]CIFX_ECSG清單!A:B,2,0))</f>
        <v>客服系統(IVR)</v>
      </c>
      <c r="C589" s="58" t="str">
        <f>IF(_xlfn.IFNA(VLOOKUP(E589,[1]新服務功能!H:H,1,0),"舊服務")&lt;&gt;"舊服務","新服務","舊服務")</f>
        <v>舊服務</v>
      </c>
      <c r="D589" s="58" t="s">
        <v>3032</v>
      </c>
      <c r="E589" s="90" t="s">
        <v>3681</v>
      </c>
      <c r="F589" s="91" t="s">
        <v>3528</v>
      </c>
      <c r="G589" s="92"/>
      <c r="H589" s="93">
        <v>1</v>
      </c>
      <c r="I589" s="94" t="s">
        <v>3024</v>
      </c>
      <c r="J589" s="91" t="s">
        <v>2606</v>
      </c>
      <c r="K589" s="91"/>
      <c r="L589" s="90"/>
      <c r="M589" s="95"/>
      <c r="N589" s="90"/>
      <c r="O589" s="96" t="s">
        <v>930</v>
      </c>
      <c r="P589" s="96"/>
      <c r="Q589" s="90"/>
      <c r="R589" s="90"/>
      <c r="S589" s="90"/>
      <c r="T589" s="90"/>
    </row>
    <row r="590" spans="1:20" hidden="1" x14ac:dyDescent="0.25">
      <c r="A590" s="58" t="str">
        <f>IF(ISNUMBER(FIND("TWIS",E590)),VLOOKUP(SUBSTITUTE(E590,"TWIS","IWIS"),[1]CIFX_ECSG清單!A:B,2,0),IF(ISNUMBER(FIND("T",LEFT(E590,2))),VLOOKUP(SUBSTITUTE(E590,"T",""),[1]CIFX_ECSG清單!A:B,2,0),VLOOKUP(E590,[1]CIFX_ECSG清單!A:B,2,0)))</f>
        <v>PROD</v>
      </c>
      <c r="B590" s="58" t="str">
        <f>_xlfn.IFNA(_xlfn.IFNA(VLOOKUP(E590,[1]PGMTRX!B:J,9,0),VLOOKUP(E590,[2]新服務功能!H:I,2,0)),VLOOKUP(E590,[1]CIFX_ECSG清單!A:B,2,0))</f>
        <v>客服系統(IVR)</v>
      </c>
      <c r="C590" s="58" t="str">
        <f>IF(_xlfn.IFNA(VLOOKUP(E590,[1]新服務功能!H:H,1,0),"舊服務")&lt;&gt;"舊服務","新服務","舊服務")</f>
        <v>舊服務</v>
      </c>
      <c r="D590" s="58" t="s">
        <v>3682</v>
      </c>
      <c r="E590" s="90" t="s">
        <v>3683</v>
      </c>
      <c r="F590" s="91" t="s">
        <v>3684</v>
      </c>
      <c r="G590" s="92"/>
      <c r="H590" s="93">
        <v>2</v>
      </c>
      <c r="I590" s="94" t="s">
        <v>3348</v>
      </c>
      <c r="J590" s="91" t="s">
        <v>763</v>
      </c>
      <c r="K590" s="91"/>
      <c r="L590" s="90"/>
      <c r="M590" s="95"/>
      <c r="N590" s="90"/>
      <c r="O590" s="96" t="s">
        <v>123</v>
      </c>
      <c r="P590" s="96"/>
      <c r="Q590" s="90"/>
      <c r="R590" s="90"/>
      <c r="S590" s="90" t="s">
        <v>274</v>
      </c>
      <c r="T590" s="90"/>
    </row>
    <row r="591" spans="1:20" hidden="1" x14ac:dyDescent="0.25">
      <c r="A591" s="58" t="str">
        <f>IF(ISNUMBER(FIND("TWIS",E591)),VLOOKUP(SUBSTITUTE(E591,"TWIS","IWIS"),[1]CIFX_ECSG清單!A:B,2,0),IF(ISNUMBER(FIND("T",LEFT(E591,2))),VLOOKUP(SUBSTITUTE(E591,"T",""),[1]CIFX_ECSG清單!A:B,2,0),VLOOKUP(E591,[1]CIFX_ECSG清單!A:B,2,0)))</f>
        <v>PROD</v>
      </c>
      <c r="B591" s="58" t="str">
        <f>_xlfn.IFNA(_xlfn.IFNA(VLOOKUP(E591,[1]PGMTRX!B:J,9,0),VLOOKUP(E591,[2]新服務功能!H:I,2,0)),VLOOKUP(E591,[1]CIFX_ECSG清單!A:B,2,0))</f>
        <v>客服系統(IVR)</v>
      </c>
      <c r="C591" s="58" t="str">
        <f>IF(_xlfn.IFNA(VLOOKUP(E591,[1]新服務功能!H:H,1,0),"舊服務")&lt;&gt;"舊服務","新服務","舊服務")</f>
        <v>舊服務</v>
      </c>
      <c r="D591" s="58" t="s">
        <v>2369</v>
      </c>
      <c r="E591" s="90" t="s">
        <v>3683</v>
      </c>
      <c r="F591" s="91" t="s">
        <v>3685</v>
      </c>
      <c r="G591" s="92"/>
      <c r="H591" s="93">
        <v>1</v>
      </c>
      <c r="I591" s="94" t="s">
        <v>744</v>
      </c>
      <c r="J591" s="91" t="s">
        <v>950</v>
      </c>
      <c r="K591" s="91"/>
      <c r="L591" s="90"/>
      <c r="M591" s="95"/>
      <c r="N591" s="90"/>
      <c r="O591" s="96" t="s">
        <v>151</v>
      </c>
      <c r="P591" s="96"/>
      <c r="Q591" s="90"/>
      <c r="R591" s="90"/>
      <c r="S591" s="90"/>
      <c r="T591" s="90"/>
    </row>
    <row r="592" spans="1:20" hidden="1" x14ac:dyDescent="0.25">
      <c r="A592" s="58" t="str">
        <f>IF(ISNUMBER(FIND("TWIS",E592)),VLOOKUP(SUBSTITUTE(E592,"TWIS","IWIS"),[1]CIFX_ECSG清單!A:B,2,0),IF(ISNUMBER(FIND("T",LEFT(E592,2))),VLOOKUP(SUBSTITUTE(E592,"T",""),[1]CIFX_ECSG清單!A:B,2,0),VLOOKUP(E592,[1]CIFX_ECSG清單!A:B,2,0)))</f>
        <v>PROD</v>
      </c>
      <c r="B592" s="58" t="str">
        <f>_xlfn.IFNA(_xlfn.IFNA(VLOOKUP(E592,[1]PGMTRX!B:J,9,0),VLOOKUP(E592,[2]新服務功能!H:I,2,0)),VLOOKUP(E592,[1]CIFX_ECSG清單!A:B,2,0))</f>
        <v>客服系統(IVR)</v>
      </c>
      <c r="C592" s="58" t="str">
        <f>IF(_xlfn.IFNA(VLOOKUP(E592,[1]新服務功能!H:H,1,0),"舊服務")&lt;&gt;"舊服務","新服務","舊服務")</f>
        <v>舊服務</v>
      </c>
      <c r="D592" s="58" t="s">
        <v>2369</v>
      </c>
      <c r="E592" s="90" t="s">
        <v>3683</v>
      </c>
      <c r="F592" s="91" t="s">
        <v>1727</v>
      </c>
      <c r="G592" s="92"/>
      <c r="H592" s="93">
        <v>2</v>
      </c>
      <c r="I592" s="94" t="s">
        <v>3686</v>
      </c>
      <c r="J592" s="91" t="s">
        <v>1727</v>
      </c>
      <c r="K592" s="91"/>
      <c r="L592" s="90"/>
      <c r="M592" s="95"/>
      <c r="N592" s="90"/>
      <c r="O592" s="96" t="s">
        <v>149</v>
      </c>
      <c r="P592" s="96"/>
      <c r="Q592" s="90"/>
      <c r="R592" s="90"/>
      <c r="S592" s="97" t="s">
        <v>948</v>
      </c>
      <c r="T592" s="90"/>
    </row>
    <row r="593" spans="1:20" hidden="1" x14ac:dyDescent="0.25">
      <c r="A593" s="58" t="str">
        <f>IF(ISNUMBER(FIND("TWIS",E593)),VLOOKUP(SUBSTITUTE(E593,"TWIS","IWIS"),[1]CIFX_ECSG清單!A:B,2,0),IF(ISNUMBER(FIND("T",LEFT(E593,2))),VLOOKUP(SUBSTITUTE(E593,"T",""),[1]CIFX_ECSG清單!A:B,2,0),VLOOKUP(E593,[1]CIFX_ECSG清單!A:B,2,0)))</f>
        <v>PROD</v>
      </c>
      <c r="B593" s="58" t="str">
        <f>_xlfn.IFNA(_xlfn.IFNA(VLOOKUP(E593,[1]PGMTRX!B:J,9,0),VLOOKUP(E593,[2]新服務功能!H:I,2,0)),VLOOKUP(E593,[1]CIFX_ECSG清單!A:B,2,0))</f>
        <v>客服系統(IVR)</v>
      </c>
      <c r="C593" s="58" t="str">
        <f>IF(_xlfn.IFNA(VLOOKUP(E593,[1]新服務功能!H:H,1,0),"舊服務")&lt;&gt;"舊服務","新服務","舊服務")</f>
        <v>舊服務</v>
      </c>
      <c r="D593" s="58" t="s">
        <v>3687</v>
      </c>
      <c r="E593" s="90" t="s">
        <v>3683</v>
      </c>
      <c r="F593" s="91" t="s">
        <v>3688</v>
      </c>
      <c r="G593" s="92"/>
      <c r="H593" s="93">
        <v>3</v>
      </c>
      <c r="I593" s="94" t="s">
        <v>3357</v>
      </c>
      <c r="J593" s="91" t="s">
        <v>3684</v>
      </c>
      <c r="K593" s="91"/>
      <c r="L593" s="90"/>
      <c r="M593" s="95"/>
      <c r="N593" s="90"/>
      <c r="O593" s="96" t="s">
        <v>123</v>
      </c>
      <c r="P593" s="96"/>
      <c r="Q593" s="90"/>
      <c r="R593" s="90"/>
      <c r="S593" s="90" t="s">
        <v>274</v>
      </c>
      <c r="T593" s="90"/>
    </row>
    <row r="594" spans="1:20" hidden="1" x14ac:dyDescent="0.25">
      <c r="A594" s="58" t="str">
        <f>IF(ISNUMBER(FIND("TWIS",E594)),VLOOKUP(SUBSTITUTE(E594,"TWIS","IWIS"),[1]CIFX_ECSG清單!A:B,2,0),IF(ISNUMBER(FIND("T",LEFT(E594,2))),VLOOKUP(SUBSTITUTE(E594,"T",""),[1]CIFX_ECSG清單!A:B,2,0),VLOOKUP(E594,[1]CIFX_ECSG清單!A:B,2,0)))</f>
        <v>PROD</v>
      </c>
      <c r="B594" s="58" t="str">
        <f>_xlfn.IFNA(_xlfn.IFNA(VLOOKUP(E594,[1]PGMTRX!B:J,9,0),VLOOKUP(E594,[2]新服務功能!H:I,2,0)),VLOOKUP(E594,[1]CIFX_ECSG清單!A:B,2,0))</f>
        <v>PROD</v>
      </c>
      <c r="C594" s="58" t="str">
        <f>IF(_xlfn.IFNA(VLOOKUP(E594,[1]新服務功能!H:H,1,0),"舊服務")&lt;&gt;"舊服務","新服務","舊服務")</f>
        <v>新服務</v>
      </c>
      <c r="D594" s="58" t="s">
        <v>2369</v>
      </c>
      <c r="E594" s="41" t="s">
        <v>3689</v>
      </c>
      <c r="F594" s="41" t="s">
        <v>3546</v>
      </c>
      <c r="G594" s="41" t="s">
        <v>3547</v>
      </c>
      <c r="H594" s="59">
        <v>1</v>
      </c>
      <c r="I594" s="62" t="s">
        <v>744</v>
      </c>
      <c r="J594" s="41" t="s">
        <v>709</v>
      </c>
      <c r="K594" s="41" t="s">
        <v>270</v>
      </c>
      <c r="L594" s="41" t="s">
        <v>3548</v>
      </c>
      <c r="M594" s="41">
        <v>10</v>
      </c>
      <c r="N594" s="41" t="s">
        <v>272</v>
      </c>
      <c r="O594" s="41" t="s">
        <v>123</v>
      </c>
      <c r="Q594" s="41" t="s">
        <v>2828</v>
      </c>
      <c r="R594" s="41"/>
      <c r="S594" s="41" t="s">
        <v>274</v>
      </c>
      <c r="T594" s="41"/>
    </row>
    <row r="595" spans="1:20" hidden="1" x14ac:dyDescent="0.25">
      <c r="A595" s="58" t="str">
        <f>IF(ISNUMBER(FIND("TWIS",E595)),VLOOKUP(SUBSTITUTE(E595,"TWIS","IWIS"),[1]CIFX_ECSG清單!A:B,2,0),IF(ISNUMBER(FIND("T",LEFT(E595,2))),VLOOKUP(SUBSTITUTE(E595,"T",""),[1]CIFX_ECSG清單!A:B,2,0),VLOOKUP(E595,[1]CIFX_ECSG清單!A:B,2,0)))</f>
        <v>PROD</v>
      </c>
      <c r="B595" s="58" t="str">
        <f>_xlfn.IFNA(_xlfn.IFNA(VLOOKUP(E595,[1]PGMTRX!B:J,9,0),VLOOKUP(E595,[2]新服務功能!H:I,2,0)),VLOOKUP(E595,[1]CIFX_ECSG清單!A:B,2,0))</f>
        <v>PROD</v>
      </c>
      <c r="C595" s="58" t="str">
        <f>IF(_xlfn.IFNA(VLOOKUP(E595,[1]新服務功能!H:H,1,0),"舊服務")&lt;&gt;"舊服務","新服務","舊服務")</f>
        <v>新服務</v>
      </c>
      <c r="D595" s="58" t="s">
        <v>3690</v>
      </c>
      <c r="E595" s="41" t="s">
        <v>3691</v>
      </c>
      <c r="F595" s="41" t="s">
        <v>3546</v>
      </c>
      <c r="G595" s="41" t="s">
        <v>3692</v>
      </c>
      <c r="H595" s="59">
        <v>2</v>
      </c>
      <c r="I595" s="62" t="s">
        <v>3693</v>
      </c>
      <c r="J595" s="41" t="s">
        <v>352</v>
      </c>
      <c r="K595" s="61" t="s">
        <v>353</v>
      </c>
      <c r="L595" s="41" t="s">
        <v>3550</v>
      </c>
      <c r="M595" s="41">
        <v>8</v>
      </c>
      <c r="N595" s="41" t="s">
        <v>272</v>
      </c>
      <c r="O595" s="41" t="s">
        <v>49</v>
      </c>
      <c r="Q595" s="41" t="s">
        <v>696</v>
      </c>
      <c r="R595" s="41"/>
      <c r="S595" s="41" t="s">
        <v>356</v>
      </c>
      <c r="T595" s="41"/>
    </row>
    <row r="596" spans="1:20" hidden="1" x14ac:dyDescent="0.25">
      <c r="A596" s="58" t="str">
        <f>IF(ISNUMBER(FIND("TWIS",E596)),VLOOKUP(SUBSTITUTE(E596,"TWIS","IWIS"),[1]CIFX_ECSG清單!A:B,2,0),IF(ISNUMBER(FIND("T",LEFT(E596,2))),VLOOKUP(SUBSTITUTE(E596,"T",""),[1]CIFX_ECSG清單!A:B,2,0),VLOOKUP(E596,[1]CIFX_ECSG清單!A:B,2,0)))</f>
        <v>PROD</v>
      </c>
      <c r="B596" s="58" t="str">
        <f>_xlfn.IFNA(_xlfn.IFNA(VLOOKUP(E596,[1]PGMTRX!B:J,9,0),VLOOKUP(E596,[2]新服務功能!H:I,2,0)),VLOOKUP(E596,[1]CIFX_ECSG清單!A:B,2,0))</f>
        <v>PROD</v>
      </c>
      <c r="C596" s="58" t="str">
        <f>IF(_xlfn.IFNA(VLOOKUP(E596,[1]新服務功能!H:H,1,0),"舊服務")&lt;&gt;"舊服務","新服務","舊服務")</f>
        <v>新服務</v>
      </c>
      <c r="D596" s="58" t="s">
        <v>2369</v>
      </c>
      <c r="E596" s="41" t="s">
        <v>3691</v>
      </c>
      <c r="F596" s="41" t="s">
        <v>3546</v>
      </c>
      <c r="G596" s="41" t="s">
        <v>3694</v>
      </c>
      <c r="H596" s="59">
        <v>3</v>
      </c>
      <c r="I596" s="62" t="s">
        <v>744</v>
      </c>
      <c r="J596" s="41" t="s">
        <v>445</v>
      </c>
      <c r="K596" s="61" t="s">
        <v>717</v>
      </c>
      <c r="L596" s="41" t="s">
        <v>3551</v>
      </c>
      <c r="M596" s="41">
        <v>2</v>
      </c>
      <c r="N596" s="41" t="s">
        <v>272</v>
      </c>
      <c r="O596" s="41" t="s">
        <v>129</v>
      </c>
      <c r="Q596" s="41" t="s">
        <v>447</v>
      </c>
      <c r="R596" s="41"/>
      <c r="S596" s="41" t="s">
        <v>448</v>
      </c>
      <c r="T596" s="41"/>
    </row>
    <row r="597" spans="1:20" hidden="1" x14ac:dyDescent="0.25">
      <c r="A597" s="58" t="str">
        <f>IF(ISNUMBER(FIND("TWIS",E597)),VLOOKUP(SUBSTITUTE(E597,"TWIS","IWIS"),[1]CIFX_ECSG清單!A:B,2,0),IF(ISNUMBER(FIND("T",LEFT(E597,2))),VLOOKUP(SUBSTITUTE(E597,"T",""),[1]CIFX_ECSG清單!A:B,2,0),VLOOKUP(E597,[1]CIFX_ECSG清單!A:B,2,0)))</f>
        <v>PROD</v>
      </c>
      <c r="B597" s="58" t="str">
        <f>_xlfn.IFNA(_xlfn.IFNA(VLOOKUP(E597,[1]PGMTRX!B:J,9,0),VLOOKUP(E597,[2]新服務功能!H:I,2,0)),VLOOKUP(E597,[1]CIFX_ECSG清單!A:B,2,0))</f>
        <v>PROD</v>
      </c>
      <c r="C597" s="58" t="str">
        <f>IF(_xlfn.IFNA(VLOOKUP(E597,[1]新服務功能!H:H,1,0),"舊服務")&lt;&gt;"舊服務","新服務","舊服務")</f>
        <v>新服務</v>
      </c>
      <c r="D597" s="58" t="s">
        <v>2369</v>
      </c>
      <c r="E597" s="41" t="s">
        <v>3695</v>
      </c>
      <c r="F597" s="41" t="s">
        <v>3546</v>
      </c>
      <c r="G597" s="41" t="s">
        <v>3692</v>
      </c>
      <c r="H597" s="59">
        <v>4</v>
      </c>
      <c r="I597" s="62" t="s">
        <v>3357</v>
      </c>
      <c r="J597" s="44" t="s">
        <v>3552</v>
      </c>
      <c r="K597" s="44" t="s">
        <v>3696</v>
      </c>
      <c r="L597" s="41" t="s">
        <v>3553</v>
      </c>
      <c r="M597" s="41">
        <v>1</v>
      </c>
      <c r="N597" s="41" t="s">
        <v>272</v>
      </c>
      <c r="O597" s="41" t="s">
        <v>143</v>
      </c>
      <c r="Q597" s="41" t="s">
        <v>350</v>
      </c>
      <c r="R597" s="41"/>
      <c r="S597" s="41" t="s">
        <v>3697</v>
      </c>
      <c r="T597" s="41"/>
    </row>
    <row r="598" spans="1:20" hidden="1" x14ac:dyDescent="0.25">
      <c r="A598" s="58" t="str">
        <f>IF(ISNUMBER(FIND("TWIS",E598)),VLOOKUP(SUBSTITUTE(E598,"TWIS","IWIS"),[1]CIFX_ECSG清單!A:B,2,0),IF(ISNUMBER(FIND("T",LEFT(E598,2))),VLOOKUP(SUBSTITUTE(E598,"T",""),[1]CIFX_ECSG清單!A:B,2,0),VLOOKUP(E598,[1]CIFX_ECSG清單!A:B,2,0)))</f>
        <v>PROD</v>
      </c>
      <c r="B598" s="58" t="str">
        <f>_xlfn.IFNA(_xlfn.IFNA(VLOOKUP(E598,[1]PGMTRX!B:J,9,0),VLOOKUP(E598,[2]新服務功能!H:I,2,0)),VLOOKUP(E598,[1]CIFX_ECSG清單!A:B,2,0))</f>
        <v>PROD</v>
      </c>
      <c r="C598" s="58" t="str">
        <f>IF(_xlfn.IFNA(VLOOKUP(E598,[1]新服務功能!H:H,1,0),"舊服務")&lt;&gt;"舊服務","新服務","舊服務")</f>
        <v>新服務</v>
      </c>
      <c r="D598" s="58" t="s">
        <v>2369</v>
      </c>
      <c r="E598" s="41" t="s">
        <v>3691</v>
      </c>
      <c r="F598" s="41" t="s">
        <v>3698</v>
      </c>
      <c r="G598" s="41" t="s">
        <v>3692</v>
      </c>
      <c r="H598" s="59">
        <v>5</v>
      </c>
      <c r="I598" s="62" t="s">
        <v>744</v>
      </c>
      <c r="J598" s="41" t="s">
        <v>3556</v>
      </c>
      <c r="K598" s="61" t="s">
        <v>1002</v>
      </c>
      <c r="L598" s="41" t="s">
        <v>3557</v>
      </c>
      <c r="M598" s="41">
        <v>1</v>
      </c>
      <c r="N598" s="41" t="s">
        <v>272</v>
      </c>
      <c r="O598" s="41" t="s">
        <v>206</v>
      </c>
      <c r="Q598" s="41" t="s">
        <v>2523</v>
      </c>
      <c r="R598" s="41"/>
      <c r="S598" s="41" t="s">
        <v>835</v>
      </c>
      <c r="T598" s="41"/>
    </row>
    <row r="599" spans="1:20" hidden="1" x14ac:dyDescent="0.25">
      <c r="A599" s="58" t="str">
        <f>IF(ISNUMBER(FIND("TWIS",E599)),VLOOKUP(SUBSTITUTE(E599,"TWIS","IWIS"),[1]CIFX_ECSG清單!A:B,2,0),IF(ISNUMBER(FIND("T",LEFT(E599,2))),VLOOKUP(SUBSTITUTE(E599,"T",""),[1]CIFX_ECSG清單!A:B,2,0),VLOOKUP(E599,[1]CIFX_ECSG清單!A:B,2,0)))</f>
        <v>PROD</v>
      </c>
      <c r="B599" s="58" t="str">
        <f>_xlfn.IFNA(_xlfn.IFNA(VLOOKUP(E599,[1]PGMTRX!B:J,9,0),VLOOKUP(E599,[2]新服務功能!H:I,2,0)),VLOOKUP(E599,[1]CIFX_ECSG清單!A:B,2,0))</f>
        <v>PROD</v>
      </c>
      <c r="C599" s="58" t="str">
        <f>IF(_xlfn.IFNA(VLOOKUP(E599,[1]新服務功能!H:H,1,0),"舊服務")&lt;&gt;"舊服務","新服務","舊服務")</f>
        <v>新服務</v>
      </c>
      <c r="D599" s="58" t="s">
        <v>2371</v>
      </c>
      <c r="E599" s="41" t="s">
        <v>3699</v>
      </c>
      <c r="F599" s="41" t="s">
        <v>3559</v>
      </c>
      <c r="G599" s="41" t="s">
        <v>3700</v>
      </c>
      <c r="H599" s="59">
        <v>1</v>
      </c>
      <c r="I599" s="62" t="s">
        <v>3348</v>
      </c>
      <c r="J599" s="41" t="s">
        <v>3292</v>
      </c>
      <c r="K599" s="60" t="s">
        <v>2497</v>
      </c>
      <c r="L599" s="41" t="s">
        <v>3561</v>
      </c>
      <c r="M599" s="41">
        <v>10</v>
      </c>
      <c r="N599" s="41" t="s">
        <v>747</v>
      </c>
      <c r="O599" s="41" t="s">
        <v>123</v>
      </c>
      <c r="Q599" s="41" t="s">
        <v>2828</v>
      </c>
      <c r="R599" s="41"/>
      <c r="S599" s="41" t="s">
        <v>274</v>
      </c>
      <c r="T599" s="41"/>
    </row>
    <row r="600" spans="1:20" hidden="1" x14ac:dyDescent="0.25">
      <c r="A600" s="58" t="str">
        <f>IF(ISNUMBER(FIND("TWIS",E600)),VLOOKUP(SUBSTITUTE(E600,"TWIS","IWIS"),[1]CIFX_ECSG清單!A:B,2,0),IF(ISNUMBER(FIND("T",LEFT(E600,2))),VLOOKUP(SUBSTITUTE(E600,"T",""),[1]CIFX_ECSG清單!A:B,2,0),VLOOKUP(E600,[1]CIFX_ECSG清單!A:B,2,0)))</f>
        <v>PROD</v>
      </c>
      <c r="B600" s="58" t="str">
        <f>_xlfn.IFNA(_xlfn.IFNA(VLOOKUP(E600,[1]PGMTRX!B:J,9,0),VLOOKUP(E600,[2]新服務功能!H:I,2,0)),VLOOKUP(E600,[1]CIFX_ECSG清單!A:B,2,0))</f>
        <v>PROD</v>
      </c>
      <c r="C600" s="58" t="str">
        <f>IF(_xlfn.IFNA(VLOOKUP(E600,[1]新服務功能!H:H,1,0),"舊服務")&lt;&gt;"舊服務","新服務","舊服務")</f>
        <v>新服務</v>
      </c>
      <c r="D600" s="58" t="s">
        <v>2369</v>
      </c>
      <c r="E600" s="41" t="s">
        <v>3701</v>
      </c>
      <c r="F600" s="41" t="s">
        <v>3559</v>
      </c>
      <c r="G600" s="41" t="s">
        <v>3702</v>
      </c>
      <c r="H600" s="59">
        <v>2</v>
      </c>
      <c r="I600" s="62" t="s">
        <v>3348</v>
      </c>
      <c r="J600" s="41" t="s">
        <v>3565</v>
      </c>
      <c r="K600" s="41" t="s">
        <v>3565</v>
      </c>
      <c r="L600" s="41" t="s">
        <v>3567</v>
      </c>
      <c r="M600" s="41">
        <v>1</v>
      </c>
      <c r="N600" s="41" t="s">
        <v>2375</v>
      </c>
      <c r="O600" s="41" t="s">
        <v>3703</v>
      </c>
      <c r="R600" s="41"/>
      <c r="S600" s="41"/>
      <c r="T600" s="41"/>
    </row>
    <row r="601" spans="1:20" hidden="1" x14ac:dyDescent="0.25">
      <c r="A601" s="58" t="str">
        <f>IF(ISNUMBER(FIND("TWIS",E601)),VLOOKUP(SUBSTITUTE(E601,"TWIS","IWIS"),[1]CIFX_ECSG清單!A:B,2,0),IF(ISNUMBER(FIND("T",LEFT(E601,2))),VLOOKUP(SUBSTITUTE(E601,"T",""),[1]CIFX_ECSG清單!A:B,2,0),VLOOKUP(E601,[1]CIFX_ECSG清單!A:B,2,0)))</f>
        <v>PROD</v>
      </c>
      <c r="B601" s="58" t="str">
        <f>_xlfn.IFNA(_xlfn.IFNA(VLOOKUP(E601,[1]PGMTRX!B:J,9,0),VLOOKUP(E601,[2]新服務功能!H:I,2,0)),VLOOKUP(E601,[1]CIFX_ECSG清單!A:B,2,0))</f>
        <v>PROD</v>
      </c>
      <c r="C601" s="58" t="str">
        <f>IF(_xlfn.IFNA(VLOOKUP(E601,[1]新服務功能!H:H,1,0),"舊服務")&lt;&gt;"舊服務","新服務","舊服務")</f>
        <v>新服務</v>
      </c>
      <c r="D601" s="58" t="s">
        <v>3690</v>
      </c>
      <c r="E601" s="41" t="s">
        <v>3701</v>
      </c>
      <c r="F601" s="41" t="s">
        <v>3559</v>
      </c>
      <c r="G601" s="41" t="s">
        <v>3636</v>
      </c>
      <c r="H601" s="59">
        <v>1</v>
      </c>
      <c r="I601" s="62" t="s">
        <v>744</v>
      </c>
      <c r="J601" s="41" t="s">
        <v>3570</v>
      </c>
      <c r="K601" s="42" t="s">
        <v>763</v>
      </c>
      <c r="L601" s="41" t="s">
        <v>3297</v>
      </c>
      <c r="M601" s="41">
        <v>10</v>
      </c>
      <c r="N601" s="41" t="s">
        <v>747</v>
      </c>
      <c r="O601" s="41" t="s">
        <v>123</v>
      </c>
      <c r="Q601" s="41" t="s">
        <v>3562</v>
      </c>
      <c r="R601" s="41"/>
      <c r="S601" s="41" t="s">
        <v>274</v>
      </c>
      <c r="T601" s="41"/>
    </row>
    <row r="602" spans="1:20" hidden="1" x14ac:dyDescent="0.25">
      <c r="A602" s="58" t="str">
        <f>IF(ISNUMBER(FIND("TWIS",E602)),VLOOKUP(SUBSTITUTE(E602,"TWIS","IWIS"),[1]CIFX_ECSG清單!A:B,2,0),IF(ISNUMBER(FIND("T",LEFT(E602,2))),VLOOKUP(SUBSTITUTE(E602,"T",""),[1]CIFX_ECSG清單!A:B,2,0),VLOOKUP(E602,[1]CIFX_ECSG清單!A:B,2,0)))</f>
        <v>PROD</v>
      </c>
      <c r="B602" s="58" t="str">
        <f>_xlfn.IFNA(_xlfn.IFNA(VLOOKUP(E602,[1]PGMTRX!B:J,9,0),VLOOKUP(E602,[2]新服務功能!H:I,2,0)),VLOOKUP(E602,[1]CIFX_ECSG清單!A:B,2,0))</f>
        <v>PROD</v>
      </c>
      <c r="C602" s="58" t="str">
        <f>IF(_xlfn.IFNA(VLOOKUP(E602,[1]新服務功能!H:H,1,0),"舊服務")&lt;&gt;"舊服務","新服務","舊服務")</f>
        <v>新服務</v>
      </c>
      <c r="D602" s="58" t="s">
        <v>2369</v>
      </c>
      <c r="E602" s="41" t="s">
        <v>3704</v>
      </c>
      <c r="F602" s="41" t="s">
        <v>3559</v>
      </c>
      <c r="G602" s="41" t="s">
        <v>3705</v>
      </c>
      <c r="H602" s="59">
        <v>2</v>
      </c>
      <c r="I602" s="62" t="s">
        <v>744</v>
      </c>
      <c r="J602" s="41" t="s">
        <v>512</v>
      </c>
      <c r="K602" s="42" t="s">
        <v>3706</v>
      </c>
      <c r="L602" s="41" t="s">
        <v>3571</v>
      </c>
      <c r="M602" s="41">
        <v>11</v>
      </c>
      <c r="N602" s="41" t="s">
        <v>2375</v>
      </c>
      <c r="O602" s="41" t="s">
        <v>53</v>
      </c>
      <c r="Q602" s="41" t="s">
        <v>3707</v>
      </c>
      <c r="R602" s="41"/>
      <c r="S602" s="41" t="s">
        <v>514</v>
      </c>
      <c r="T602" s="41"/>
    </row>
    <row r="603" spans="1:20" hidden="1" x14ac:dyDescent="0.25">
      <c r="A603" s="58" t="str">
        <f>IF(ISNUMBER(FIND("TWIS",E603)),VLOOKUP(SUBSTITUTE(E603,"TWIS","IWIS"),[1]CIFX_ECSG清單!A:B,2,0),IF(ISNUMBER(FIND("T",LEFT(E603,2))),VLOOKUP(SUBSTITUTE(E603,"T",""),[1]CIFX_ECSG清單!A:B,2,0),VLOOKUP(E603,[1]CIFX_ECSG清單!A:B,2,0)))</f>
        <v>PROD</v>
      </c>
      <c r="B603" s="58" t="str">
        <f>_xlfn.IFNA(_xlfn.IFNA(VLOOKUP(E603,[1]PGMTRX!B:J,9,0),VLOOKUP(E603,[2]新服務功能!H:I,2,0)),VLOOKUP(E603,[1]CIFX_ECSG清單!A:B,2,0))</f>
        <v>PROD</v>
      </c>
      <c r="C603" s="58" t="str">
        <f>IF(_xlfn.IFNA(VLOOKUP(E603,[1]新服務功能!H:H,1,0),"舊服務")&lt;&gt;"舊服務","新服務","舊服務")</f>
        <v>新服務</v>
      </c>
      <c r="D603" s="58" t="s">
        <v>2369</v>
      </c>
      <c r="E603" s="41" t="s">
        <v>3704</v>
      </c>
      <c r="F603" s="41" t="s">
        <v>3559</v>
      </c>
      <c r="G603" s="41" t="s">
        <v>3705</v>
      </c>
      <c r="H603" s="59">
        <v>3</v>
      </c>
      <c r="I603" s="62" t="s">
        <v>2971</v>
      </c>
      <c r="J603" s="41" t="s">
        <v>3573</v>
      </c>
      <c r="K603" s="42" t="s">
        <v>789</v>
      </c>
      <c r="L603" s="41" t="s">
        <v>3574</v>
      </c>
      <c r="M603" s="41">
        <v>4</v>
      </c>
      <c r="N603" s="41" t="s">
        <v>747</v>
      </c>
      <c r="O603" s="41" t="s">
        <v>55</v>
      </c>
      <c r="Q603" s="41" t="s">
        <v>3708</v>
      </c>
      <c r="R603" s="41"/>
      <c r="S603" s="41" t="s">
        <v>518</v>
      </c>
      <c r="T603" s="41"/>
    </row>
    <row r="604" spans="1:20" hidden="1" x14ac:dyDescent="0.25">
      <c r="A604" s="58" t="str">
        <f>IF(ISNUMBER(FIND("TWIS",E604)),VLOOKUP(SUBSTITUTE(E604,"TWIS","IWIS"),[1]CIFX_ECSG清單!A:B,2,0),IF(ISNUMBER(FIND("T",LEFT(E604,2))),VLOOKUP(SUBSTITUTE(E604,"T",""),[1]CIFX_ECSG清單!A:B,2,0),VLOOKUP(E604,[1]CIFX_ECSG清單!A:B,2,0)))</f>
        <v>PROD</v>
      </c>
      <c r="B604" s="58" t="str">
        <f>_xlfn.IFNA(_xlfn.IFNA(VLOOKUP(E604,[1]PGMTRX!B:J,9,0),VLOOKUP(E604,[2]新服務功能!H:I,2,0)),VLOOKUP(E604,[1]CIFX_ECSG清單!A:B,2,0))</f>
        <v>PROD</v>
      </c>
      <c r="C604" s="58" t="str">
        <f>IF(_xlfn.IFNA(VLOOKUP(E604,[1]新服務功能!H:H,1,0),"舊服務")&lt;&gt;"舊服務","新服務","舊服務")</f>
        <v>新服務</v>
      </c>
      <c r="D604" s="58" t="s">
        <v>3338</v>
      </c>
      <c r="E604" s="41" t="s">
        <v>3704</v>
      </c>
      <c r="F604" s="41" t="s">
        <v>3559</v>
      </c>
      <c r="G604" s="41" t="s">
        <v>3636</v>
      </c>
      <c r="H604" s="59">
        <v>4</v>
      </c>
      <c r="I604" s="62" t="s">
        <v>744</v>
      </c>
      <c r="J604" s="41" t="s">
        <v>3155</v>
      </c>
      <c r="K604" s="42" t="s">
        <v>3709</v>
      </c>
      <c r="L604" s="41" t="s">
        <v>3576</v>
      </c>
      <c r="M604" s="41">
        <v>11</v>
      </c>
      <c r="N604" s="41" t="s">
        <v>747</v>
      </c>
      <c r="O604" s="41" t="s">
        <v>59</v>
      </c>
      <c r="Q604" s="41" t="s">
        <v>3710</v>
      </c>
      <c r="R604" s="41"/>
      <c r="S604" s="41" t="s">
        <v>529</v>
      </c>
      <c r="T604" s="41"/>
    </row>
    <row r="605" spans="1:20" hidden="1" x14ac:dyDescent="0.25">
      <c r="A605" s="58" t="str">
        <f>IF(ISNUMBER(FIND("TWIS",E605)),VLOOKUP(SUBSTITUTE(E605,"TWIS","IWIS"),[1]CIFX_ECSG清單!A:B,2,0),IF(ISNUMBER(FIND("T",LEFT(E605,2))),VLOOKUP(SUBSTITUTE(E605,"T",""),[1]CIFX_ECSG清單!A:B,2,0),VLOOKUP(E605,[1]CIFX_ECSG清單!A:B,2,0)))</f>
        <v>PROD</v>
      </c>
      <c r="B605" s="58" t="str">
        <f>_xlfn.IFNA(_xlfn.IFNA(VLOOKUP(E605,[1]PGMTRX!B:J,9,0),VLOOKUP(E605,[2]新服務功能!H:I,2,0)),VLOOKUP(E605,[1]CIFX_ECSG清單!A:B,2,0))</f>
        <v>PROD</v>
      </c>
      <c r="C605" s="58" t="str">
        <f>IF(_xlfn.IFNA(VLOOKUP(E605,[1]新服務功能!H:H,1,0),"舊服務")&lt;&gt;"舊服務","新服務","舊服務")</f>
        <v>新服務</v>
      </c>
      <c r="D605" s="58" t="s">
        <v>2369</v>
      </c>
      <c r="E605" s="41" t="s">
        <v>3704</v>
      </c>
      <c r="F605" s="41" t="s">
        <v>3559</v>
      </c>
      <c r="G605" s="41" t="s">
        <v>3636</v>
      </c>
      <c r="H605" s="59">
        <v>5</v>
      </c>
      <c r="I605" s="62" t="s">
        <v>2370</v>
      </c>
      <c r="J605" s="41" t="s">
        <v>417</v>
      </c>
      <c r="K605" s="41" t="s">
        <v>3711</v>
      </c>
      <c r="L605" s="41" t="s">
        <v>3581</v>
      </c>
      <c r="M605" s="41">
        <v>50</v>
      </c>
      <c r="N605" s="41" t="s">
        <v>747</v>
      </c>
      <c r="O605" s="41" t="s">
        <v>57</v>
      </c>
      <c r="Q605" s="41" t="s">
        <v>3712</v>
      </c>
      <c r="R605" s="41"/>
      <c r="S605" s="41" t="s">
        <v>477</v>
      </c>
      <c r="T605" s="41"/>
    </row>
    <row r="606" spans="1:20" hidden="1" x14ac:dyDescent="0.25">
      <c r="A606" s="58" t="str">
        <f>IF(ISNUMBER(FIND("TWIS",E606)),VLOOKUP(SUBSTITUTE(E606,"TWIS","IWIS"),[1]CIFX_ECSG清單!A:B,2,0),IF(ISNUMBER(FIND("T",LEFT(E606,2))),VLOOKUP(SUBSTITUTE(E606,"T",""),[1]CIFX_ECSG清單!A:B,2,0),VLOOKUP(E606,[1]CIFX_ECSG清單!A:B,2,0)))</f>
        <v>PROD</v>
      </c>
      <c r="B606" s="58" t="str">
        <f>_xlfn.IFNA(_xlfn.IFNA(VLOOKUP(E606,[1]PGMTRX!B:J,9,0),VLOOKUP(E606,[2]新服務功能!H:I,2,0)),VLOOKUP(E606,[1]CIFX_ECSG清單!A:B,2,0))</f>
        <v>PROD</v>
      </c>
      <c r="C606" s="58" t="str">
        <f>IF(_xlfn.IFNA(VLOOKUP(E606,[1]新服務功能!H:H,1,0),"舊服務")&lt;&gt;"舊服務","新服務","舊服務")</f>
        <v>新服務</v>
      </c>
      <c r="D606" s="58" t="s">
        <v>2369</v>
      </c>
      <c r="E606" s="41" t="s">
        <v>3704</v>
      </c>
      <c r="F606" s="41" t="s">
        <v>3559</v>
      </c>
      <c r="G606" s="41" t="s">
        <v>3569</v>
      </c>
      <c r="H606" s="59">
        <v>6</v>
      </c>
      <c r="I606" s="62" t="s">
        <v>744</v>
      </c>
      <c r="J606" s="41" t="s">
        <v>538</v>
      </c>
      <c r="K606" s="61" t="s">
        <v>791</v>
      </c>
      <c r="L606" s="41" t="s">
        <v>3585</v>
      </c>
      <c r="M606" s="41">
        <v>3</v>
      </c>
      <c r="N606" s="41" t="s">
        <v>3713</v>
      </c>
      <c r="O606" s="41" t="s">
        <v>91</v>
      </c>
      <c r="Q606" s="41" t="s">
        <v>3586</v>
      </c>
      <c r="R606" s="41"/>
      <c r="S606" s="41" t="s">
        <v>541</v>
      </c>
      <c r="T606" s="41"/>
    </row>
    <row r="607" spans="1:20" hidden="1" x14ac:dyDescent="0.25">
      <c r="A607" s="58" t="str">
        <f>IF(ISNUMBER(FIND("TWIS",E607)),VLOOKUP(SUBSTITUTE(E607,"TWIS","IWIS"),[1]CIFX_ECSG清單!A:B,2,0),IF(ISNUMBER(FIND("T",LEFT(E607,2))),VLOOKUP(SUBSTITUTE(E607,"T",""),[1]CIFX_ECSG清單!A:B,2,0),VLOOKUP(E607,[1]CIFX_ECSG清單!A:B,2,0)))</f>
        <v>PROD</v>
      </c>
      <c r="B607" s="58" t="str">
        <f>_xlfn.IFNA(_xlfn.IFNA(VLOOKUP(E607,[1]PGMTRX!B:J,9,0),VLOOKUP(E607,[2]新服務功能!H:I,2,0)),VLOOKUP(E607,[1]CIFX_ECSG清單!A:B,2,0))</f>
        <v>PROD</v>
      </c>
      <c r="C607" s="58" t="str">
        <f>IF(_xlfn.IFNA(VLOOKUP(E607,[1]新服務功能!H:H,1,0),"舊服務")&lt;&gt;"舊服務","新服務","舊服務")</f>
        <v>新服務</v>
      </c>
      <c r="D607" s="58" t="s">
        <v>2369</v>
      </c>
      <c r="E607" s="41" t="s">
        <v>3714</v>
      </c>
      <c r="F607" s="41" t="s">
        <v>3559</v>
      </c>
      <c r="G607" s="41" t="s">
        <v>3636</v>
      </c>
      <c r="H607" s="59">
        <v>7</v>
      </c>
      <c r="I607" s="62" t="s">
        <v>744</v>
      </c>
      <c r="J607" s="41" t="s">
        <v>3588</v>
      </c>
      <c r="K607" s="60" t="s">
        <v>2436</v>
      </c>
      <c r="L607" s="41" t="s">
        <v>3590</v>
      </c>
      <c r="M607" s="41">
        <v>80</v>
      </c>
      <c r="N607" s="41" t="s">
        <v>2375</v>
      </c>
      <c r="O607" s="41" t="s">
        <v>542</v>
      </c>
      <c r="Q607" s="41" t="s">
        <v>3715</v>
      </c>
      <c r="R607" s="41"/>
      <c r="S607" s="41" t="s">
        <v>546</v>
      </c>
      <c r="T607" s="41"/>
    </row>
    <row r="608" spans="1:20" hidden="1" x14ac:dyDescent="0.25">
      <c r="A608" s="58" t="str">
        <f>IF(ISNUMBER(FIND("TWIS",E608)),VLOOKUP(SUBSTITUTE(E608,"TWIS","IWIS"),[1]CIFX_ECSG清單!A:B,2,0),IF(ISNUMBER(FIND("T",LEFT(E608,2))),VLOOKUP(SUBSTITUTE(E608,"T",""),[1]CIFX_ECSG清單!A:B,2,0),VLOOKUP(E608,[1]CIFX_ECSG清單!A:B,2,0)))</f>
        <v>PROD</v>
      </c>
      <c r="B608" s="58" t="str">
        <f>_xlfn.IFNA(_xlfn.IFNA(VLOOKUP(E608,[1]PGMTRX!B:J,9,0),VLOOKUP(E608,[2]新服務功能!H:I,2,0)),VLOOKUP(E608,[1]CIFX_ECSG清單!A:B,2,0))</f>
        <v>PROD</v>
      </c>
      <c r="C608" s="58" t="str">
        <f>IF(_xlfn.IFNA(VLOOKUP(E608,[1]新服務功能!H:H,1,0),"舊服務")&lt;&gt;"舊服務","新服務","舊服務")</f>
        <v>新服務</v>
      </c>
      <c r="D608" s="58" t="s">
        <v>2371</v>
      </c>
      <c r="E608" s="41" t="s">
        <v>3704</v>
      </c>
      <c r="F608" s="41" t="s">
        <v>3559</v>
      </c>
      <c r="G608" s="41" t="s">
        <v>3569</v>
      </c>
      <c r="H608" s="59">
        <v>8</v>
      </c>
      <c r="I608" s="62" t="s">
        <v>2370</v>
      </c>
      <c r="J608" s="41" t="s">
        <v>3594</v>
      </c>
      <c r="K608" s="41" t="s">
        <v>2396</v>
      </c>
      <c r="L608" s="41" t="s">
        <v>3596</v>
      </c>
      <c r="M608" s="41">
        <v>80</v>
      </c>
      <c r="N608" s="41" t="s">
        <v>747</v>
      </c>
      <c r="O608" s="41" t="s">
        <v>47</v>
      </c>
      <c r="Q608" s="41" t="s">
        <v>2397</v>
      </c>
      <c r="R608" s="41"/>
      <c r="S608" s="41" t="s">
        <v>361</v>
      </c>
      <c r="T608" s="41"/>
    </row>
    <row r="609" spans="1:20" hidden="1" x14ac:dyDescent="0.25">
      <c r="A609" s="58" t="str">
        <f>IF(ISNUMBER(FIND("TWIS",E609)),VLOOKUP(SUBSTITUTE(E609,"TWIS","IWIS"),[1]CIFX_ECSG清單!A:B,2,0),IF(ISNUMBER(FIND("T",LEFT(E609,2))),VLOOKUP(SUBSTITUTE(E609,"T",""),[1]CIFX_ECSG清單!A:B,2,0),VLOOKUP(E609,[1]CIFX_ECSG清單!A:B,2,0)))</f>
        <v>PROD</v>
      </c>
      <c r="B609" s="58" t="str">
        <f>_xlfn.IFNA(_xlfn.IFNA(VLOOKUP(E609,[1]PGMTRX!B:J,9,0),VLOOKUP(E609,[2]新服務功能!H:I,2,0)),VLOOKUP(E609,[1]CIFX_ECSG清單!A:B,2,0))</f>
        <v>PROD</v>
      </c>
      <c r="C609" s="58" t="str">
        <f>IF(_xlfn.IFNA(VLOOKUP(E609,[1]新服務功能!H:H,1,0),"舊服務")&lt;&gt;"舊服務","新服務","舊服務")</f>
        <v>新服務</v>
      </c>
      <c r="D609" s="58" t="s">
        <v>2369</v>
      </c>
      <c r="E609" s="41" t="s">
        <v>3704</v>
      </c>
      <c r="F609" s="41" t="s">
        <v>3559</v>
      </c>
      <c r="G609" s="41" t="s">
        <v>3569</v>
      </c>
      <c r="H609" s="59">
        <v>9</v>
      </c>
      <c r="I609" s="62" t="s">
        <v>2370</v>
      </c>
      <c r="J609" s="41" t="s">
        <v>3600</v>
      </c>
      <c r="K609" s="42" t="s">
        <v>3716</v>
      </c>
      <c r="L609" s="41" t="s">
        <v>3601</v>
      </c>
      <c r="M609" s="41">
        <v>80</v>
      </c>
      <c r="N609" s="41" t="s">
        <v>2375</v>
      </c>
      <c r="O609" s="41" t="s">
        <v>165</v>
      </c>
      <c r="Q609" s="41" t="s">
        <v>3717</v>
      </c>
      <c r="R609" s="41"/>
      <c r="S609" s="41" t="s">
        <v>279</v>
      </c>
      <c r="T609" s="41"/>
    </row>
    <row r="610" spans="1:20" hidden="1" x14ac:dyDescent="0.25">
      <c r="A610" s="58" t="str">
        <f>IF(ISNUMBER(FIND("TWIS",E610)),VLOOKUP(SUBSTITUTE(E610,"TWIS","IWIS"),[1]CIFX_ECSG清單!A:B,2,0),IF(ISNUMBER(FIND("T",LEFT(E610,2))),VLOOKUP(SUBSTITUTE(E610,"T",""),[1]CIFX_ECSG清單!A:B,2,0),VLOOKUP(E610,[1]CIFX_ECSG清單!A:B,2,0)))</f>
        <v>PROD</v>
      </c>
      <c r="B610" s="58" t="str">
        <f>_xlfn.IFNA(_xlfn.IFNA(VLOOKUP(E610,[1]PGMTRX!B:J,9,0),VLOOKUP(E610,[2]新服務功能!H:I,2,0)),VLOOKUP(E610,[1]CIFX_ECSG清單!A:B,2,0))</f>
        <v>PROD</v>
      </c>
      <c r="C610" s="58" t="str">
        <f>IF(_xlfn.IFNA(VLOOKUP(E610,[1]新服務功能!H:H,1,0),"舊服務")&lt;&gt;"舊服務","新服務","舊服務")</f>
        <v>新服務</v>
      </c>
      <c r="D610" s="58" t="s">
        <v>2371</v>
      </c>
      <c r="E610" s="41" t="s">
        <v>3714</v>
      </c>
      <c r="F610" s="41" t="s">
        <v>3559</v>
      </c>
      <c r="G610" s="41" t="s">
        <v>3636</v>
      </c>
      <c r="H610" s="59">
        <v>10</v>
      </c>
      <c r="I610" s="62" t="s">
        <v>744</v>
      </c>
      <c r="J610" s="41" t="s">
        <v>3603</v>
      </c>
      <c r="K610" s="42" t="s">
        <v>3718</v>
      </c>
      <c r="L610" s="41" t="s">
        <v>3605</v>
      </c>
      <c r="M610" s="41">
        <v>1</v>
      </c>
      <c r="N610" s="41" t="s">
        <v>2375</v>
      </c>
      <c r="O610" s="41" t="s">
        <v>210</v>
      </c>
      <c r="Q610" s="41" t="s">
        <v>3719</v>
      </c>
      <c r="R610" s="41"/>
      <c r="S610" s="41" t="s">
        <v>408</v>
      </c>
      <c r="T610" s="41"/>
    </row>
    <row r="611" spans="1:20" hidden="1" x14ac:dyDescent="0.25">
      <c r="A611" s="58" t="str">
        <f>IF(ISNUMBER(FIND("TWIS",E611)),VLOOKUP(SUBSTITUTE(E611,"TWIS","IWIS"),[1]CIFX_ECSG清單!A:B,2,0),IF(ISNUMBER(FIND("T",LEFT(E611,2))),VLOOKUP(SUBSTITUTE(E611,"T",""),[1]CIFX_ECSG清單!A:B,2,0),VLOOKUP(E611,[1]CIFX_ECSG清單!A:B,2,0)))</f>
        <v>PROD</v>
      </c>
      <c r="B611" s="58" t="str">
        <f>_xlfn.IFNA(_xlfn.IFNA(VLOOKUP(E611,[1]PGMTRX!B:J,9,0),VLOOKUP(E611,[2]新服務功能!H:I,2,0)),VLOOKUP(E611,[1]CIFX_ECSG清單!A:B,2,0))</f>
        <v>PROD</v>
      </c>
      <c r="C611" s="58" t="str">
        <f>IF(_xlfn.IFNA(VLOOKUP(E611,[1]新服務功能!H:H,1,0),"舊服務")&lt;&gt;"舊服務","新服務","舊服務")</f>
        <v>新服務</v>
      </c>
      <c r="D611" s="58" t="s">
        <v>2369</v>
      </c>
      <c r="E611" s="41" t="s">
        <v>3714</v>
      </c>
      <c r="F611" s="41" t="s">
        <v>3559</v>
      </c>
      <c r="G611" s="41" t="s">
        <v>3636</v>
      </c>
      <c r="H611" s="59">
        <v>11</v>
      </c>
      <c r="I611" s="62" t="s">
        <v>744</v>
      </c>
      <c r="J611" s="41" t="s">
        <v>3609</v>
      </c>
      <c r="K611" s="42" t="s">
        <v>3720</v>
      </c>
      <c r="L611" s="41" t="s">
        <v>3721</v>
      </c>
      <c r="M611" s="41">
        <v>1</v>
      </c>
      <c r="N611" s="41" t="s">
        <v>2375</v>
      </c>
      <c r="O611" s="41" t="s">
        <v>212</v>
      </c>
      <c r="Q611" s="41" t="s">
        <v>3612</v>
      </c>
      <c r="R611" s="41"/>
      <c r="S611" s="41" t="s">
        <v>412</v>
      </c>
      <c r="T611" s="41"/>
    </row>
    <row r="612" spans="1:20" hidden="1" x14ac:dyDescent="0.25">
      <c r="A612" s="58" t="str">
        <f>IF(ISNUMBER(FIND("TWIS",E612)),VLOOKUP(SUBSTITUTE(E612,"TWIS","IWIS"),[1]CIFX_ECSG清單!A:B,2,0),IF(ISNUMBER(FIND("T",LEFT(E612,2))),VLOOKUP(SUBSTITUTE(E612,"T",""),[1]CIFX_ECSG清單!A:B,2,0),VLOOKUP(E612,[1]CIFX_ECSG清單!A:B,2,0)))</f>
        <v>PROD</v>
      </c>
      <c r="B612" s="58" t="str">
        <f>_xlfn.IFNA(_xlfn.IFNA(VLOOKUP(E612,[1]PGMTRX!B:J,9,0),VLOOKUP(E612,[2]新服務功能!H:I,2,0)),VLOOKUP(E612,[1]CIFX_ECSG清單!A:B,2,0))</f>
        <v>PROD</v>
      </c>
      <c r="C612" s="58" t="str">
        <f>IF(_xlfn.IFNA(VLOOKUP(E612,[1]新服務功能!H:H,1,0),"舊服務")&lt;&gt;"舊服務","新服務","舊服務")</f>
        <v>新服務</v>
      </c>
      <c r="D612" s="58" t="s">
        <v>2371</v>
      </c>
      <c r="E612" s="41" t="s">
        <v>3704</v>
      </c>
      <c r="F612" s="41" t="s">
        <v>3559</v>
      </c>
      <c r="G612" s="41" t="s">
        <v>3636</v>
      </c>
      <c r="H612" s="59">
        <v>12</v>
      </c>
      <c r="I612" s="62" t="s">
        <v>744</v>
      </c>
      <c r="J612" s="41" t="s">
        <v>413</v>
      </c>
      <c r="K612" s="42" t="s">
        <v>3722</v>
      </c>
      <c r="L612" s="41" t="s">
        <v>3616</v>
      </c>
      <c r="M612" s="41">
        <v>1</v>
      </c>
      <c r="N612" s="41" t="s">
        <v>2375</v>
      </c>
      <c r="O612" s="41" t="s">
        <v>214</v>
      </c>
      <c r="Q612" s="41" t="s">
        <v>3723</v>
      </c>
      <c r="R612" s="41"/>
      <c r="S612" s="41" t="s">
        <v>416</v>
      </c>
      <c r="T612" s="41"/>
    </row>
    <row r="613" spans="1:20" hidden="1" x14ac:dyDescent="0.25">
      <c r="A613" s="58" t="str">
        <f>IF(ISNUMBER(FIND("TWIS",E613)),VLOOKUP(SUBSTITUTE(E613,"TWIS","IWIS"),[1]CIFX_ECSG清單!A:B,2,0),IF(ISNUMBER(FIND("T",LEFT(E613,2))),VLOOKUP(SUBSTITUTE(E613,"T",""),[1]CIFX_ECSG清單!A:B,2,0),VLOOKUP(E613,[1]CIFX_ECSG清單!A:B,2,0)))</f>
        <v>PROD</v>
      </c>
      <c r="B613" s="58" t="str">
        <f>_xlfn.IFNA(_xlfn.IFNA(VLOOKUP(E613,[1]PGMTRX!B:J,9,0),VLOOKUP(E613,[2]新服務功能!H:I,2,0)),VLOOKUP(E613,[1]CIFX_ECSG清單!A:B,2,0))</f>
        <v>PROD</v>
      </c>
      <c r="C613" s="58" t="str">
        <f>IF(_xlfn.IFNA(VLOOKUP(E613,[1]新服務功能!H:H,1,0),"舊服務")&lt;&gt;"舊服務","新服務","舊服務")</f>
        <v>新服務</v>
      </c>
      <c r="D613" s="58" t="s">
        <v>2371</v>
      </c>
      <c r="E613" s="41" t="s">
        <v>3704</v>
      </c>
      <c r="F613" s="41" t="s">
        <v>3559</v>
      </c>
      <c r="G613" s="41" t="s">
        <v>3569</v>
      </c>
      <c r="H613" s="59">
        <v>13</v>
      </c>
      <c r="I613" s="62" t="s">
        <v>2370</v>
      </c>
      <c r="J613" s="41" t="s">
        <v>3619</v>
      </c>
      <c r="K613" s="42" t="s">
        <v>3620</v>
      </c>
      <c r="L613" s="41" t="s">
        <v>3724</v>
      </c>
      <c r="M613" s="41">
        <v>1</v>
      </c>
      <c r="N613" s="41" t="s">
        <v>747</v>
      </c>
      <c r="O613" s="41" t="s">
        <v>216</v>
      </c>
      <c r="Q613" s="41" t="s">
        <v>3725</v>
      </c>
      <c r="R613" s="41"/>
      <c r="S613" s="41" t="s">
        <v>420</v>
      </c>
      <c r="T613" s="41"/>
    </row>
    <row r="614" spans="1:20" hidden="1" x14ac:dyDescent="0.25">
      <c r="A614" s="58" t="str">
        <f>IF(ISNUMBER(FIND("TWIS",E614)),VLOOKUP(SUBSTITUTE(E614,"TWIS","IWIS"),[1]CIFX_ECSG清單!A:B,2,0),IF(ISNUMBER(FIND("T",LEFT(E614,2))),VLOOKUP(SUBSTITUTE(E614,"T",""),[1]CIFX_ECSG清單!A:B,2,0),VLOOKUP(E614,[1]CIFX_ECSG清單!A:B,2,0)))</f>
        <v>PROD</v>
      </c>
      <c r="B614" s="58" t="str">
        <f>_xlfn.IFNA(_xlfn.IFNA(VLOOKUP(E614,[1]PGMTRX!B:J,9,0),VLOOKUP(E614,[2]新服務功能!H:I,2,0)),VLOOKUP(E614,[1]CIFX_ECSG清單!A:B,2,0))</f>
        <v>PROD</v>
      </c>
      <c r="C614" s="58" t="str">
        <f>IF(_xlfn.IFNA(VLOOKUP(E614,[1]新服務功能!H:H,1,0),"舊服務")&lt;&gt;"舊服務","新服務","舊服務")</f>
        <v>新服務</v>
      </c>
      <c r="D614" s="58" t="s">
        <v>3690</v>
      </c>
      <c r="E614" s="41" t="s">
        <v>3714</v>
      </c>
      <c r="F614" s="41" t="s">
        <v>3559</v>
      </c>
      <c r="G614" s="41" t="s">
        <v>3569</v>
      </c>
      <c r="H614" s="59">
        <v>14</v>
      </c>
      <c r="I614" s="62" t="s">
        <v>2370</v>
      </c>
      <c r="J614" s="41" t="s">
        <v>479</v>
      </c>
      <c r="K614" s="41" t="s">
        <v>479</v>
      </c>
      <c r="L614" s="41" t="s">
        <v>3624</v>
      </c>
      <c r="M614" s="41">
        <v>1</v>
      </c>
      <c r="N614" s="41" t="s">
        <v>747</v>
      </c>
      <c r="O614" s="41" t="s">
        <v>251</v>
      </c>
      <c r="Q614" s="41" t="s">
        <v>481</v>
      </c>
      <c r="R614" s="41"/>
      <c r="S614" s="41"/>
      <c r="T614" s="41"/>
    </row>
    <row r="615" spans="1:20" hidden="1" x14ac:dyDescent="0.25">
      <c r="A615" s="58" t="str">
        <f>IF(ISNUMBER(FIND("TWIS",E615)),VLOOKUP(SUBSTITUTE(E615,"TWIS","IWIS"),[1]CIFX_ECSG清單!A:B,2,0),IF(ISNUMBER(FIND("T",LEFT(E615,2))),VLOOKUP(SUBSTITUTE(E615,"T",""),[1]CIFX_ECSG清單!A:B,2,0),VLOOKUP(E615,[1]CIFX_ECSG清單!A:B,2,0)))</f>
        <v>PROD</v>
      </c>
      <c r="B615" s="58" t="str">
        <f>_xlfn.IFNA(_xlfn.IFNA(VLOOKUP(E615,[1]PGMTRX!B:J,9,0),VLOOKUP(E615,[2]新服務功能!H:I,2,0)),VLOOKUP(E615,[1]CIFX_ECSG清單!A:B,2,0))</f>
        <v>PROD</v>
      </c>
      <c r="C615" s="58" t="str">
        <f>IF(_xlfn.IFNA(VLOOKUP(E615,[1]新服務功能!H:H,1,0),"舊服務")&lt;&gt;"舊服務","新服務","舊服務")</f>
        <v>新服務</v>
      </c>
      <c r="D615" s="58" t="s">
        <v>2369</v>
      </c>
      <c r="E615" s="41" t="s">
        <v>3714</v>
      </c>
      <c r="F615" s="41" t="s">
        <v>3559</v>
      </c>
      <c r="G615" s="41" t="s">
        <v>3636</v>
      </c>
      <c r="H615" s="59">
        <v>15</v>
      </c>
      <c r="I615" s="62" t="s">
        <v>744</v>
      </c>
      <c r="J615" s="41" t="s">
        <v>3626</v>
      </c>
      <c r="K615" s="60" t="s">
        <v>2483</v>
      </c>
      <c r="L615" s="41" t="s">
        <v>3726</v>
      </c>
      <c r="M615" s="41">
        <v>1</v>
      </c>
      <c r="N615" s="41" t="s">
        <v>2375</v>
      </c>
      <c r="O615" s="41" t="s">
        <v>153</v>
      </c>
      <c r="R615" s="41"/>
      <c r="S615" s="41" t="s">
        <v>893</v>
      </c>
      <c r="T615" s="41"/>
    </row>
    <row r="616" spans="1:20" hidden="1" x14ac:dyDescent="0.25">
      <c r="A616" s="58" t="str">
        <f>IF(ISNUMBER(FIND("TWIS",E616)),VLOOKUP(SUBSTITUTE(E616,"TWIS","IWIS"),[1]CIFX_ECSG清單!A:B,2,0),IF(ISNUMBER(FIND("T",LEFT(E616,2))),VLOOKUP(SUBSTITUTE(E616,"T",""),[1]CIFX_ECSG清單!A:B,2,0),VLOOKUP(E616,[1]CIFX_ECSG清單!A:B,2,0)))</f>
        <v>PROD</v>
      </c>
      <c r="B616" s="58" t="str">
        <f>_xlfn.IFNA(_xlfn.IFNA(VLOOKUP(E616,[1]PGMTRX!B:J,9,0),VLOOKUP(E616,[2]新服務功能!H:I,2,0)),VLOOKUP(E616,[1]CIFX_ECSG清單!A:B,2,0))</f>
        <v>PROD</v>
      </c>
      <c r="C616" s="58" t="str">
        <f>IF(_xlfn.IFNA(VLOOKUP(E616,[1]新服務功能!H:H,1,0),"舊服務")&lt;&gt;"舊服務","新服務","舊服務")</f>
        <v>新服務</v>
      </c>
      <c r="D616" s="58" t="s">
        <v>2369</v>
      </c>
      <c r="E616" s="41" t="s">
        <v>3714</v>
      </c>
      <c r="F616" s="41" t="s">
        <v>3559</v>
      </c>
      <c r="G616" s="41" t="s">
        <v>3569</v>
      </c>
      <c r="H616" s="59">
        <v>16</v>
      </c>
      <c r="I616" s="62" t="s">
        <v>744</v>
      </c>
      <c r="J616" s="41" t="s">
        <v>895</v>
      </c>
      <c r="K616" s="42" t="s">
        <v>896</v>
      </c>
      <c r="L616" s="41" t="s">
        <v>3727</v>
      </c>
      <c r="M616" s="41">
        <v>11</v>
      </c>
      <c r="N616" s="41" t="s">
        <v>747</v>
      </c>
      <c r="O616" s="41" t="s">
        <v>125</v>
      </c>
      <c r="Q616" s="41" t="s">
        <v>633</v>
      </c>
      <c r="R616" s="41"/>
      <c r="S616" s="41" t="s">
        <v>634</v>
      </c>
      <c r="T616" s="41"/>
    </row>
    <row r="617" spans="1:20" hidden="1" x14ac:dyDescent="0.25">
      <c r="A617" s="58" t="str">
        <f>IF(ISNUMBER(FIND("TWIS",E617)),VLOOKUP(SUBSTITUTE(E617,"TWIS","IWIS"),[1]CIFX_ECSG清單!A:B,2,0),IF(ISNUMBER(FIND("T",LEFT(E617,2))),VLOOKUP(SUBSTITUTE(E617,"T",""),[1]CIFX_ECSG清單!A:B,2,0),VLOOKUP(E617,[1]CIFX_ECSG清單!A:B,2,0)))</f>
        <v>PROD</v>
      </c>
      <c r="B617" s="58" t="str">
        <f>_xlfn.IFNA(_xlfn.IFNA(VLOOKUP(E617,[1]PGMTRX!B:J,9,0),VLOOKUP(E617,[2]新服務功能!H:I,2,0)),VLOOKUP(E617,[1]CIFX_ECSG清單!A:B,2,0))</f>
        <v>PROD</v>
      </c>
      <c r="C617" s="58" t="str">
        <f>IF(_xlfn.IFNA(VLOOKUP(E617,[1]新服務功能!H:H,1,0),"舊服務")&lt;&gt;"舊服務","新服務","舊服務")</f>
        <v>新服務</v>
      </c>
      <c r="D617" s="58" t="s">
        <v>2369</v>
      </c>
      <c r="E617" s="41" t="s">
        <v>3714</v>
      </c>
      <c r="F617" s="41" t="s">
        <v>3559</v>
      </c>
      <c r="G617" s="41" t="s">
        <v>3569</v>
      </c>
      <c r="H617" s="59">
        <v>17</v>
      </c>
      <c r="I617" s="62" t="s">
        <v>744</v>
      </c>
      <c r="J617" s="41" t="s">
        <v>3632</v>
      </c>
      <c r="K617" s="41" t="s">
        <v>2638</v>
      </c>
      <c r="L617" s="41" t="s">
        <v>3550</v>
      </c>
      <c r="M617" s="41">
        <v>8</v>
      </c>
      <c r="N617" s="41" t="s">
        <v>747</v>
      </c>
      <c r="O617" s="41" t="s">
        <v>49</v>
      </c>
      <c r="Q617" s="41" t="s">
        <v>696</v>
      </c>
      <c r="R617" s="41"/>
      <c r="S617" s="41" t="s">
        <v>356</v>
      </c>
      <c r="T617" s="41"/>
    </row>
    <row r="618" spans="1:20" hidden="1" x14ac:dyDescent="0.25">
      <c r="A618" s="58" t="str">
        <f>IF(ISNUMBER(FIND("TWIS",E618)),VLOOKUP(SUBSTITUTE(E618,"TWIS","IWIS"),[1]CIFX_ECSG清單!A:B,2,0),IF(ISNUMBER(FIND("T",LEFT(E618,2))),VLOOKUP(SUBSTITUTE(E618,"T",""),[1]CIFX_ECSG清單!A:B,2,0),VLOOKUP(E618,[1]CIFX_ECSG清單!A:B,2,0)))</f>
        <v>PROD</v>
      </c>
      <c r="B618" s="58" t="str">
        <f>_xlfn.IFNA(_xlfn.IFNA(VLOOKUP(E618,[1]PGMTRX!B:J,9,0),VLOOKUP(E618,[2]新服務功能!H:I,2,0)),VLOOKUP(E618,[1]CIFX_ECSG清單!A:B,2,0))</f>
        <v>PROD</v>
      </c>
      <c r="C618" s="58" t="str">
        <f>IF(_xlfn.IFNA(VLOOKUP(E618,[1]新服務功能!H:H,1,0),"舊服務")&lt;&gt;"舊服務","新服務","舊服務")</f>
        <v>新服務</v>
      </c>
      <c r="D618" s="58" t="s">
        <v>2369</v>
      </c>
      <c r="E618" s="41" t="s">
        <v>3701</v>
      </c>
      <c r="F618" s="41" t="s">
        <v>3559</v>
      </c>
      <c r="G618" s="41" t="s">
        <v>3728</v>
      </c>
      <c r="H618" s="59">
        <v>18</v>
      </c>
      <c r="I618" s="62" t="s">
        <v>2370</v>
      </c>
      <c r="J618" s="41" t="s">
        <v>3729</v>
      </c>
      <c r="K618" s="41" t="s">
        <v>3730</v>
      </c>
      <c r="L618" s="41" t="s">
        <v>3731</v>
      </c>
      <c r="M618" s="41">
        <v>1</v>
      </c>
      <c r="N618" s="41" t="s">
        <v>747</v>
      </c>
      <c r="O618" s="86" t="s">
        <v>3732</v>
      </c>
      <c r="P618" s="86"/>
      <c r="Q618" s="41" t="s">
        <v>3733</v>
      </c>
      <c r="R618" s="41"/>
      <c r="S618" s="41"/>
      <c r="T618" s="41"/>
    </row>
    <row r="619" spans="1:20" hidden="1" x14ac:dyDescent="0.25">
      <c r="A619" s="58" t="str">
        <f>IF(ISNUMBER(FIND("TWIS",E619)),VLOOKUP(SUBSTITUTE(E619,"TWIS","IWIS"),[1]CIFX_ECSG清單!A:B,2,0),IF(ISNUMBER(FIND("T",LEFT(E619,2))),VLOOKUP(SUBSTITUTE(E619,"T",""),[1]CIFX_ECSG清單!A:B,2,0),VLOOKUP(E619,[1]CIFX_ECSG清單!A:B,2,0)))</f>
        <v>PROD</v>
      </c>
      <c r="B619" s="58" t="str">
        <f>_xlfn.IFNA(_xlfn.IFNA(VLOOKUP(E619,[1]PGMTRX!B:J,9,0),VLOOKUP(E619,[2]新服務功能!H:I,2,0)),VLOOKUP(E619,[1]CIFX_ECSG清單!A:B,2,0))</f>
        <v>PROD</v>
      </c>
      <c r="C619" s="58" t="str">
        <f>IF(_xlfn.IFNA(VLOOKUP(E619,[1]新服務功能!H:H,1,0),"舊服務")&lt;&gt;"舊服務","新服務","舊服務")</f>
        <v>新服務</v>
      </c>
      <c r="D619" s="58" t="s">
        <v>2371</v>
      </c>
      <c r="E619" s="41" t="s">
        <v>3701</v>
      </c>
      <c r="F619" s="41" t="s">
        <v>3559</v>
      </c>
      <c r="G619" s="41" t="s">
        <v>3569</v>
      </c>
      <c r="H619" s="59">
        <v>19</v>
      </c>
      <c r="I619" s="62" t="s">
        <v>2370</v>
      </c>
      <c r="J619" s="60" t="s">
        <v>508</v>
      </c>
      <c r="K619" s="60" t="s">
        <v>508</v>
      </c>
      <c r="L619" s="41" t="s">
        <v>3641</v>
      </c>
      <c r="M619" s="41">
        <v>11</v>
      </c>
      <c r="N619" s="41" t="s">
        <v>2375</v>
      </c>
      <c r="O619" s="42" t="s">
        <v>51</v>
      </c>
      <c r="P619" s="42"/>
      <c r="Q619" s="41" t="s">
        <v>3734</v>
      </c>
      <c r="R619" s="41"/>
      <c r="S619" s="41" t="s">
        <v>511</v>
      </c>
      <c r="T619" s="41"/>
    </row>
    <row r="620" spans="1:20" hidden="1" x14ac:dyDescent="0.25">
      <c r="A620" s="58" t="str">
        <f>IF(ISNUMBER(FIND("TWIS",E620)),VLOOKUP(SUBSTITUTE(E620,"TWIS","IWIS"),[1]CIFX_ECSG清單!A:B,2,0),IF(ISNUMBER(FIND("T",LEFT(E620,2))),VLOOKUP(SUBSTITUTE(E620,"T",""),[1]CIFX_ECSG清單!A:B,2,0),VLOOKUP(E620,[1]CIFX_ECSG清單!A:B,2,0)))</f>
        <v>未上架</v>
      </c>
      <c r="B620" s="58" t="str">
        <f>_xlfn.IFNA(_xlfn.IFNA(VLOOKUP(E620,[1]PGMTRX!B:J,9,0),VLOOKUP(E620,[2]新服務功能!H:I,2,0)),VLOOKUP(E620,[1]CIFX_ECSG清單!A:B,2,0))</f>
        <v>未上架</v>
      </c>
      <c r="C620" s="58" t="str">
        <f>IF(_xlfn.IFNA(VLOOKUP(E620,[1]新服務功能!H:H,1,0),"舊服務")&lt;&gt;"舊服務","新服務","舊服務")</f>
        <v>舊服務</v>
      </c>
      <c r="D620" s="58" t="s">
        <v>2371</v>
      </c>
      <c r="E620" s="41" t="s">
        <v>3735</v>
      </c>
      <c r="F620" s="41" t="s">
        <v>3294</v>
      </c>
      <c r="G620" s="41" t="s">
        <v>3288</v>
      </c>
      <c r="H620" s="59">
        <v>1</v>
      </c>
      <c r="I620" s="62" t="s">
        <v>2579</v>
      </c>
      <c r="J620" s="41" t="s">
        <v>3289</v>
      </c>
      <c r="K620" s="41" t="s">
        <v>2343</v>
      </c>
      <c r="L620" s="41" t="s">
        <v>3736</v>
      </c>
      <c r="M620" s="41">
        <v>1</v>
      </c>
      <c r="N620" s="42" t="s">
        <v>272</v>
      </c>
      <c r="O620" s="42" t="s">
        <v>3291</v>
      </c>
      <c r="P620" s="42"/>
      <c r="R620" s="41"/>
      <c r="S620" s="41"/>
      <c r="T620" s="41"/>
    </row>
    <row r="621" spans="1:20" hidden="1" x14ac:dyDescent="0.25">
      <c r="A621" s="58" t="str">
        <f>IF(ISNUMBER(FIND("TWIS",E621)),VLOOKUP(SUBSTITUTE(E621,"TWIS","IWIS"),[1]CIFX_ECSG清單!A:B,2,0),IF(ISNUMBER(FIND("T",LEFT(E621,2))),VLOOKUP(SUBSTITUTE(E621,"T",""),[1]CIFX_ECSG清單!A:B,2,0),VLOOKUP(E621,[1]CIFX_ECSG清單!A:B,2,0)))</f>
        <v>未上架</v>
      </c>
      <c r="B621" s="58" t="str">
        <f>_xlfn.IFNA(_xlfn.IFNA(VLOOKUP(E621,[1]PGMTRX!B:J,9,0),VLOOKUP(E621,[2]新服務功能!H:I,2,0)),VLOOKUP(E621,[1]CIFX_ECSG清單!A:B,2,0))</f>
        <v>未上架</v>
      </c>
      <c r="C621" s="58" t="str">
        <f>IF(_xlfn.IFNA(VLOOKUP(E621,[1]新服務功能!H:H,1,0),"舊服務")&lt;&gt;"舊服務","新服務","舊服務")</f>
        <v>舊服務</v>
      </c>
      <c r="D621" s="58" t="s">
        <v>2371</v>
      </c>
      <c r="E621" s="41" t="s">
        <v>3735</v>
      </c>
      <c r="F621" s="41" t="s">
        <v>3294</v>
      </c>
      <c r="G621" s="41" t="s">
        <v>3288</v>
      </c>
      <c r="H621" s="59">
        <v>2</v>
      </c>
      <c r="I621" s="62" t="s">
        <v>2579</v>
      </c>
      <c r="J621" s="41" t="s">
        <v>3292</v>
      </c>
      <c r="K621" s="60" t="s">
        <v>2497</v>
      </c>
      <c r="L621" s="41" t="s">
        <v>3737</v>
      </c>
      <c r="M621" s="41">
        <v>10</v>
      </c>
      <c r="N621" s="42" t="s">
        <v>272</v>
      </c>
      <c r="O621" s="42" t="s">
        <v>123</v>
      </c>
      <c r="P621" s="42"/>
      <c r="R621" s="41"/>
      <c r="S621" s="41" t="s">
        <v>274</v>
      </c>
      <c r="T621" s="41"/>
    </row>
    <row r="622" spans="1:20" hidden="1" x14ac:dyDescent="0.25">
      <c r="A622" s="58" t="str">
        <f>IF(ISNUMBER(FIND("TWIS",E622)),VLOOKUP(SUBSTITUTE(E622,"TWIS","IWIS"),[1]CIFX_ECSG清單!A:B,2,0),IF(ISNUMBER(FIND("T",LEFT(E622,2))),VLOOKUP(SUBSTITUTE(E622,"T",""),[1]CIFX_ECSG清單!A:B,2,0),VLOOKUP(E622,[1]CIFX_ECSG清單!A:B,2,0)))</f>
        <v>未上架</v>
      </c>
      <c r="B622" s="58" t="str">
        <f>_xlfn.IFNA(_xlfn.IFNA(VLOOKUP(E622,[1]PGMTRX!B:J,9,0),VLOOKUP(E622,[2]新服務功能!H:I,2,0)),VLOOKUP(E622,[1]CIFX_ECSG清單!A:B,2,0))</f>
        <v>未上架</v>
      </c>
      <c r="C622" s="58" t="str">
        <f>IF(_xlfn.IFNA(VLOOKUP(E622,[1]新服務功能!H:H,1,0),"舊服務")&lt;&gt;"舊服務","新服務","舊服務")</f>
        <v>舊服務</v>
      </c>
      <c r="D622" s="58" t="s">
        <v>2371</v>
      </c>
      <c r="E622" s="41" t="s">
        <v>3735</v>
      </c>
      <c r="F622" s="41" t="s">
        <v>3294</v>
      </c>
      <c r="G622" s="41" t="s">
        <v>3295</v>
      </c>
      <c r="H622" s="59">
        <v>1</v>
      </c>
      <c r="I622" s="62" t="s">
        <v>2370</v>
      </c>
      <c r="J622" s="41" t="s">
        <v>667</v>
      </c>
      <c r="K622" s="60" t="s">
        <v>2497</v>
      </c>
      <c r="L622" s="41" t="s">
        <v>3297</v>
      </c>
      <c r="M622" s="41">
        <v>10</v>
      </c>
      <c r="N622" s="42" t="s">
        <v>272</v>
      </c>
      <c r="O622" s="42" t="s">
        <v>123</v>
      </c>
      <c r="P622" s="42"/>
      <c r="R622" s="41"/>
      <c r="S622" s="41" t="s">
        <v>274</v>
      </c>
      <c r="T622" s="41"/>
    </row>
    <row r="623" spans="1:20" hidden="1" x14ac:dyDescent="0.25">
      <c r="A623" s="58" t="str">
        <f>IF(ISNUMBER(FIND("TWIS",E623)),VLOOKUP(SUBSTITUTE(E623,"TWIS","IWIS"),[1]CIFX_ECSG清單!A:B,2,0),IF(ISNUMBER(FIND("T",LEFT(E623,2))),VLOOKUP(SUBSTITUTE(E623,"T",""),[1]CIFX_ECSG清單!A:B,2,0),VLOOKUP(E623,[1]CIFX_ECSG清單!A:B,2,0)))</f>
        <v>未上架</v>
      </c>
      <c r="B623" s="58" t="str">
        <f>_xlfn.IFNA(_xlfn.IFNA(VLOOKUP(E623,[1]PGMTRX!B:J,9,0),VLOOKUP(E623,[2]新服務功能!H:I,2,0)),VLOOKUP(E623,[1]CIFX_ECSG清單!A:B,2,0))</f>
        <v>未上架</v>
      </c>
      <c r="C623" s="58" t="str">
        <f>IF(_xlfn.IFNA(VLOOKUP(E623,[1]新服務功能!H:H,1,0),"舊服務")&lt;&gt;"舊服務","新服務","舊服務")</f>
        <v>舊服務</v>
      </c>
      <c r="D623" s="58" t="s">
        <v>2371</v>
      </c>
      <c r="E623" s="41" t="s">
        <v>3735</v>
      </c>
      <c r="F623" s="41" t="s">
        <v>3294</v>
      </c>
      <c r="G623" s="41" t="s">
        <v>3295</v>
      </c>
      <c r="H623" s="59">
        <v>2</v>
      </c>
      <c r="I623" s="62" t="s">
        <v>2370</v>
      </c>
      <c r="J623" s="41" t="s">
        <v>3298</v>
      </c>
      <c r="K623" s="43" t="s">
        <v>3738</v>
      </c>
      <c r="L623" s="41" t="s">
        <v>3300</v>
      </c>
      <c r="M623" s="41">
        <v>2</v>
      </c>
      <c r="N623" s="42" t="s">
        <v>272</v>
      </c>
      <c r="O623" s="75" t="s">
        <v>3739</v>
      </c>
      <c r="P623" s="75"/>
      <c r="Q623" s="41" t="s">
        <v>3302</v>
      </c>
      <c r="R623" s="41" t="s">
        <v>3740</v>
      </c>
      <c r="S623" s="41"/>
      <c r="T623" s="41"/>
    </row>
    <row r="624" spans="1:20" hidden="1" x14ac:dyDescent="0.25">
      <c r="A624" s="58" t="str">
        <f>IF(ISNUMBER(FIND("TWIS",E624)),VLOOKUP(SUBSTITUTE(E624,"TWIS","IWIS"),[1]CIFX_ECSG清單!A:B,2,0),IF(ISNUMBER(FIND("T",LEFT(E624,2))),VLOOKUP(SUBSTITUTE(E624,"T",""),[1]CIFX_ECSG清單!A:B,2,0),VLOOKUP(E624,[1]CIFX_ECSG清單!A:B,2,0)))</f>
        <v>未上架</v>
      </c>
      <c r="B624" s="58" t="str">
        <f>_xlfn.IFNA(_xlfn.IFNA(VLOOKUP(E624,[1]PGMTRX!B:J,9,0),VLOOKUP(E624,[2]新服務功能!H:I,2,0)),VLOOKUP(E624,[1]CIFX_ECSG清單!A:B,2,0))</f>
        <v>未上架</v>
      </c>
      <c r="C624" s="58" t="str">
        <f>IF(_xlfn.IFNA(VLOOKUP(E624,[1]新服務功能!H:H,1,0),"舊服務")&lt;&gt;"舊服務","新服務","舊服務")</f>
        <v>舊服務</v>
      </c>
      <c r="D624" s="58" t="s">
        <v>2371</v>
      </c>
      <c r="E624" s="41" t="s">
        <v>3735</v>
      </c>
      <c r="F624" s="41" t="s">
        <v>3294</v>
      </c>
      <c r="G624" s="41" t="s">
        <v>3295</v>
      </c>
      <c r="H624" s="59">
        <v>3</v>
      </c>
      <c r="I624" s="62" t="s">
        <v>2370</v>
      </c>
      <c r="J624" s="41" t="s">
        <v>3306</v>
      </c>
      <c r="K624" s="41" t="s">
        <v>2343</v>
      </c>
      <c r="L624" s="41" t="s">
        <v>3307</v>
      </c>
      <c r="M624" s="41">
        <v>1</v>
      </c>
      <c r="N624" s="42" t="s">
        <v>272</v>
      </c>
      <c r="O624" s="42" t="s">
        <v>2343</v>
      </c>
      <c r="P624" s="42"/>
      <c r="Q624" s="41" t="s">
        <v>3741</v>
      </c>
      <c r="R624" s="41"/>
      <c r="S624" s="41"/>
      <c r="T624" s="41"/>
    </row>
    <row r="625" spans="1:20" hidden="1" x14ac:dyDescent="0.25">
      <c r="A625" s="58" t="str">
        <f>IF(ISNUMBER(FIND("TWIS",E625)),VLOOKUP(SUBSTITUTE(E625,"TWIS","IWIS"),[1]CIFX_ECSG清單!A:B,2,0),IF(ISNUMBER(FIND("T",LEFT(E625,2))),VLOOKUP(SUBSTITUTE(E625,"T",""),[1]CIFX_ECSG清單!A:B,2,0),VLOOKUP(E625,[1]CIFX_ECSG清單!A:B,2,0)))</f>
        <v>未上架</v>
      </c>
      <c r="B625" s="58" t="str">
        <f>_xlfn.IFNA(_xlfn.IFNA(VLOOKUP(E625,[1]PGMTRX!B:J,9,0),VLOOKUP(E625,[2]新服務功能!H:I,2,0)),VLOOKUP(E625,[1]CIFX_ECSG清單!A:B,2,0))</f>
        <v>未上架</v>
      </c>
      <c r="C625" s="58" t="str">
        <f>IF(_xlfn.IFNA(VLOOKUP(E625,[1]新服務功能!H:H,1,0),"舊服務")&lt;&gt;"舊服務","新服務","舊服務")</f>
        <v>舊服務</v>
      </c>
      <c r="D625" s="58" t="s">
        <v>2371</v>
      </c>
      <c r="E625" s="41" t="s">
        <v>3735</v>
      </c>
      <c r="F625" s="41" t="s">
        <v>3294</v>
      </c>
      <c r="G625" s="41" t="s">
        <v>3295</v>
      </c>
      <c r="H625" s="59">
        <v>4</v>
      </c>
      <c r="I625" s="62" t="s">
        <v>2370</v>
      </c>
      <c r="J625" s="41" t="s">
        <v>3309</v>
      </c>
      <c r="K625" s="60" t="s">
        <v>2372</v>
      </c>
      <c r="L625" s="41" t="s">
        <v>3310</v>
      </c>
      <c r="M625" s="41">
        <v>9</v>
      </c>
      <c r="N625" s="42" t="s">
        <v>272</v>
      </c>
      <c r="O625" s="42" t="s">
        <v>191</v>
      </c>
      <c r="P625" s="42"/>
      <c r="Q625" s="41" t="s">
        <v>3021</v>
      </c>
      <c r="R625" s="41"/>
      <c r="S625" s="41" t="s">
        <v>380</v>
      </c>
      <c r="T625" s="41"/>
    </row>
    <row r="626" spans="1:20" ht="27" hidden="1" x14ac:dyDescent="0.25">
      <c r="A626" s="58" t="str">
        <f>IF(ISNUMBER(FIND("TWIS",E626)),VLOOKUP(SUBSTITUTE(E626,"TWIS","IWIS"),[1]CIFX_ECSG清單!A:B,2,0),IF(ISNUMBER(FIND("T",LEFT(E626,2))),VLOOKUP(SUBSTITUTE(E626,"T",""),[1]CIFX_ECSG清單!A:B,2,0),VLOOKUP(E626,[1]CIFX_ECSG清單!A:B,2,0)))</f>
        <v>未上架</v>
      </c>
      <c r="B626" s="58" t="str">
        <f>_xlfn.IFNA(_xlfn.IFNA(VLOOKUP(E626,[1]PGMTRX!B:J,9,0),VLOOKUP(E626,[2]新服務功能!H:I,2,0)),VLOOKUP(E626,[1]CIFX_ECSG清單!A:B,2,0))</f>
        <v>未上架</v>
      </c>
      <c r="C626" s="58" t="str">
        <f>IF(_xlfn.IFNA(VLOOKUP(E626,[1]新服務功能!H:H,1,0),"舊服務")&lt;&gt;"舊服務","新服務","舊服務")</f>
        <v>舊服務</v>
      </c>
      <c r="D626" s="58" t="s">
        <v>2371</v>
      </c>
      <c r="E626" s="41" t="s">
        <v>3735</v>
      </c>
      <c r="F626" s="41" t="s">
        <v>3294</v>
      </c>
      <c r="G626" s="41" t="s">
        <v>3295</v>
      </c>
      <c r="H626" s="59">
        <v>5</v>
      </c>
      <c r="I626" s="62" t="s">
        <v>2370</v>
      </c>
      <c r="J626" s="41" t="s">
        <v>3312</v>
      </c>
      <c r="K626" s="60" t="s">
        <v>2420</v>
      </c>
      <c r="L626" s="41" t="s">
        <v>3313</v>
      </c>
      <c r="M626" s="41">
        <v>8</v>
      </c>
      <c r="N626" s="42" t="s">
        <v>272</v>
      </c>
      <c r="O626" s="42" t="s">
        <v>135</v>
      </c>
      <c r="P626" s="42"/>
      <c r="Q626" s="41" t="s">
        <v>3285</v>
      </c>
      <c r="R626" s="41"/>
      <c r="S626" s="41" t="s">
        <v>294</v>
      </c>
      <c r="T626" s="41"/>
    </row>
    <row r="627" spans="1:20" ht="27" hidden="1" x14ac:dyDescent="0.25">
      <c r="A627" s="58" t="str">
        <f>IF(ISNUMBER(FIND("TWIS",E627)),VLOOKUP(SUBSTITUTE(E627,"TWIS","IWIS"),[1]CIFX_ECSG清單!A:B,2,0),IF(ISNUMBER(FIND("T",LEFT(E627,2))),VLOOKUP(SUBSTITUTE(E627,"T",""),[1]CIFX_ECSG清單!A:B,2,0),VLOOKUP(E627,[1]CIFX_ECSG清單!A:B,2,0)))</f>
        <v>未上架</v>
      </c>
      <c r="B627" s="58" t="str">
        <f>_xlfn.IFNA(_xlfn.IFNA(VLOOKUP(E627,[1]PGMTRX!B:J,9,0),VLOOKUP(E627,[2]新服務功能!H:I,2,0)),VLOOKUP(E627,[1]CIFX_ECSG清單!A:B,2,0))</f>
        <v>未上架</v>
      </c>
      <c r="C627" s="58" t="str">
        <f>IF(_xlfn.IFNA(VLOOKUP(E627,[1]新服務功能!H:H,1,0),"舊服務")&lt;&gt;"舊服務","新服務","舊服務")</f>
        <v>舊服務</v>
      </c>
      <c r="D627" s="58" t="s">
        <v>2371</v>
      </c>
      <c r="E627" s="41" t="s">
        <v>3735</v>
      </c>
      <c r="F627" s="41" t="s">
        <v>3294</v>
      </c>
      <c r="G627" s="41" t="s">
        <v>3295</v>
      </c>
      <c r="H627" s="59">
        <v>6</v>
      </c>
      <c r="I627" s="62" t="s">
        <v>2370</v>
      </c>
      <c r="J627" s="41" t="s">
        <v>3314</v>
      </c>
      <c r="K627" s="61" t="s">
        <v>296</v>
      </c>
      <c r="L627" s="41" t="s">
        <v>3315</v>
      </c>
      <c r="M627" s="41">
        <v>8</v>
      </c>
      <c r="N627" s="42" t="s">
        <v>272</v>
      </c>
      <c r="O627" s="42" t="s">
        <v>167</v>
      </c>
      <c r="P627" s="42"/>
      <c r="Q627" s="41" t="s">
        <v>3742</v>
      </c>
      <c r="R627" s="41"/>
      <c r="S627" s="41" t="s">
        <v>299</v>
      </c>
      <c r="T627" s="41"/>
    </row>
    <row r="628" spans="1:20" hidden="1" x14ac:dyDescent="0.25">
      <c r="A628" s="58" t="str">
        <f>IF(ISNUMBER(FIND("TWIS",E628)),VLOOKUP(SUBSTITUTE(E628,"TWIS","IWIS"),[1]CIFX_ECSG清單!A:B,2,0),IF(ISNUMBER(FIND("T",LEFT(E628,2))),VLOOKUP(SUBSTITUTE(E628,"T",""),[1]CIFX_ECSG清單!A:B,2,0),VLOOKUP(E628,[1]CIFX_ECSG清單!A:B,2,0)))</f>
        <v>未上架</v>
      </c>
      <c r="B628" s="58" t="str">
        <f>_xlfn.IFNA(_xlfn.IFNA(VLOOKUP(E628,[1]PGMTRX!B:J,9,0),VLOOKUP(E628,[2]新服務功能!H:I,2,0)),VLOOKUP(E628,[1]CIFX_ECSG清單!A:B,2,0))</f>
        <v>未上架</v>
      </c>
      <c r="C628" s="58" t="str">
        <f>IF(_xlfn.IFNA(VLOOKUP(E628,[1]新服務功能!H:H,1,0),"舊服務")&lt;&gt;"舊服務","新服務","舊服務")</f>
        <v>舊服務</v>
      </c>
      <c r="D628" s="58" t="s">
        <v>2371</v>
      </c>
      <c r="E628" s="41" t="s">
        <v>3735</v>
      </c>
      <c r="F628" s="41" t="s">
        <v>3294</v>
      </c>
      <c r="G628" s="41" t="s">
        <v>3295</v>
      </c>
      <c r="H628" s="59">
        <v>7</v>
      </c>
      <c r="I628" s="62" t="s">
        <v>2370</v>
      </c>
      <c r="J628" s="41" t="s">
        <v>3317</v>
      </c>
      <c r="K628" s="60" t="s">
        <v>2419</v>
      </c>
      <c r="L628" s="41" t="s">
        <v>3318</v>
      </c>
      <c r="M628" s="41">
        <v>10</v>
      </c>
      <c r="N628" s="42" t="s">
        <v>272</v>
      </c>
      <c r="O628" s="42" t="s">
        <v>133</v>
      </c>
      <c r="P628" s="42"/>
      <c r="Q628" s="41" t="s">
        <v>3743</v>
      </c>
      <c r="R628" s="41"/>
      <c r="S628" s="41" t="s">
        <v>289</v>
      </c>
      <c r="T628" s="41"/>
    </row>
    <row r="629" spans="1:20" hidden="1" x14ac:dyDescent="0.25">
      <c r="A629" s="58" t="str">
        <f>IF(ISNUMBER(FIND("TWIS",E629)),VLOOKUP(SUBSTITUTE(E629,"TWIS","IWIS"),[1]CIFX_ECSG清單!A:B,2,0),IF(ISNUMBER(FIND("T",LEFT(E629,2))),VLOOKUP(SUBSTITUTE(E629,"T",""),[1]CIFX_ECSG清單!A:B,2,0),VLOOKUP(E629,[1]CIFX_ECSG清單!A:B,2,0)))</f>
        <v>未上架</v>
      </c>
      <c r="B629" s="58" t="str">
        <f>_xlfn.IFNA(_xlfn.IFNA(VLOOKUP(E629,[1]PGMTRX!B:J,9,0),VLOOKUP(E629,[2]新服務功能!H:I,2,0)),VLOOKUP(E629,[1]CIFX_ECSG清單!A:B,2,0))</f>
        <v>未上架</v>
      </c>
      <c r="C629" s="58" t="str">
        <f>IF(_xlfn.IFNA(VLOOKUP(E629,[1]新服務功能!H:H,1,0),"舊服務")&lt;&gt;"舊服務","新服務","舊服務")</f>
        <v>舊服務</v>
      </c>
      <c r="D629" s="58" t="s">
        <v>2371</v>
      </c>
      <c r="E629" s="41" t="s">
        <v>3735</v>
      </c>
      <c r="F629" s="41" t="s">
        <v>3294</v>
      </c>
      <c r="G629" s="41" t="s">
        <v>3295</v>
      </c>
      <c r="H629" s="59">
        <v>8</v>
      </c>
      <c r="I629" s="62" t="s">
        <v>2370</v>
      </c>
      <c r="J629" s="41" t="s">
        <v>3321</v>
      </c>
      <c r="K629" s="60" t="s">
        <v>3322</v>
      </c>
      <c r="L629" s="41" t="s">
        <v>3323</v>
      </c>
      <c r="M629" s="41">
        <v>2</v>
      </c>
      <c r="N629" s="42" t="s">
        <v>272</v>
      </c>
      <c r="O629" s="42" t="s">
        <v>181</v>
      </c>
      <c r="P629" s="42"/>
      <c r="Q629" s="41" t="s">
        <v>3324</v>
      </c>
      <c r="R629" s="41"/>
      <c r="S629" s="41" t="s">
        <v>326</v>
      </c>
      <c r="T629" s="41"/>
    </row>
    <row r="630" spans="1:20" hidden="1" x14ac:dyDescent="0.25">
      <c r="A630" s="58" t="str">
        <f>IF(ISNUMBER(FIND("TWIS",E630)),VLOOKUP(SUBSTITUTE(E630,"TWIS","IWIS"),[1]CIFX_ECSG清單!A:B,2,0),IF(ISNUMBER(FIND("T",LEFT(E630,2))),VLOOKUP(SUBSTITUTE(E630,"T",""),[1]CIFX_ECSG清單!A:B,2,0),VLOOKUP(E630,[1]CIFX_ECSG清單!A:B,2,0)))</f>
        <v>未上架</v>
      </c>
      <c r="B630" s="58" t="str">
        <f>_xlfn.IFNA(_xlfn.IFNA(VLOOKUP(E630,[1]PGMTRX!B:J,9,0),VLOOKUP(E630,[2]新服務功能!H:I,2,0)),VLOOKUP(E630,[1]CIFX_ECSG清單!A:B,2,0))</f>
        <v>未上架</v>
      </c>
      <c r="C630" s="58" t="str">
        <f>IF(_xlfn.IFNA(VLOOKUP(E630,[1]新服務功能!H:H,1,0),"舊服務")&lt;&gt;"舊服務","新服務","舊服務")</f>
        <v>舊服務</v>
      </c>
      <c r="D630" s="58" t="s">
        <v>2371</v>
      </c>
      <c r="E630" s="41" t="s">
        <v>3735</v>
      </c>
      <c r="F630" s="41" t="s">
        <v>3294</v>
      </c>
      <c r="G630" s="41" t="s">
        <v>3295</v>
      </c>
      <c r="H630" s="59">
        <v>9</v>
      </c>
      <c r="I630" s="62" t="s">
        <v>2370</v>
      </c>
      <c r="J630" s="41" t="s">
        <v>319</v>
      </c>
      <c r="K630" s="60" t="s">
        <v>3326</v>
      </c>
      <c r="L630" s="41" t="s">
        <v>3327</v>
      </c>
      <c r="M630" s="41">
        <v>66</v>
      </c>
      <c r="N630" s="42" t="s">
        <v>272</v>
      </c>
      <c r="O630" s="42" t="s">
        <v>177</v>
      </c>
      <c r="P630" s="42"/>
      <c r="Q630" s="41" t="s">
        <v>3744</v>
      </c>
      <c r="R630" s="41"/>
      <c r="S630" s="41" t="s">
        <v>322</v>
      </c>
      <c r="T630" s="41"/>
    </row>
    <row r="631" spans="1:20" hidden="1" x14ac:dyDescent="0.25">
      <c r="A631" s="58" t="str">
        <f>IF(ISNUMBER(FIND("TWIS",E631)),VLOOKUP(SUBSTITUTE(E631,"TWIS","IWIS"),[1]CIFX_ECSG清單!A:B,2,0),IF(ISNUMBER(FIND("T",LEFT(E631,2))),VLOOKUP(SUBSTITUTE(E631,"T",""),[1]CIFX_ECSG清單!A:B,2,0),VLOOKUP(E631,[1]CIFX_ECSG清單!A:B,2,0)))</f>
        <v>未上架</v>
      </c>
      <c r="B631" s="58" t="str">
        <f>_xlfn.IFNA(_xlfn.IFNA(VLOOKUP(E631,[1]PGMTRX!B:J,9,0),VLOOKUP(E631,[2]新服務功能!H:I,2,0)),VLOOKUP(E631,[1]CIFX_ECSG清單!A:B,2,0))</f>
        <v>未上架</v>
      </c>
      <c r="C631" s="58" t="str">
        <f>IF(_xlfn.IFNA(VLOOKUP(E631,[1]新服務功能!H:H,1,0),"舊服務")&lt;&gt;"舊服務","新服務","舊服務")</f>
        <v>舊服務</v>
      </c>
      <c r="D631" s="58" t="s">
        <v>2371</v>
      </c>
      <c r="E631" s="41" t="s">
        <v>3745</v>
      </c>
      <c r="F631" s="41" t="s">
        <v>3294</v>
      </c>
      <c r="G631" s="41" t="s">
        <v>3295</v>
      </c>
      <c r="H631" s="59">
        <v>10</v>
      </c>
      <c r="I631" s="62" t="s">
        <v>2370</v>
      </c>
      <c r="J631" s="41" t="s">
        <v>3329</v>
      </c>
      <c r="K631" s="60" t="s">
        <v>3000</v>
      </c>
      <c r="L631" s="41" t="s">
        <v>3330</v>
      </c>
      <c r="M631" s="41">
        <v>30</v>
      </c>
      <c r="N631" s="42" t="s">
        <v>272</v>
      </c>
      <c r="O631" s="42" t="s">
        <v>179</v>
      </c>
      <c r="P631" s="42"/>
      <c r="Q631" s="41" t="s">
        <v>3331</v>
      </c>
      <c r="R631" s="41"/>
      <c r="S631" s="41" t="s">
        <v>324</v>
      </c>
      <c r="T631" s="41"/>
    </row>
    <row r="632" spans="1:20" hidden="1" x14ac:dyDescent="0.25">
      <c r="A632" s="58" t="str">
        <f>IF(ISNUMBER(FIND("TWIS",E632)),VLOOKUP(SUBSTITUTE(E632,"TWIS","IWIS"),[1]CIFX_ECSG清單!A:B,2,0),IF(ISNUMBER(FIND("T",LEFT(E632,2))),VLOOKUP(SUBSTITUTE(E632,"T",""),[1]CIFX_ECSG清單!A:B,2,0),VLOOKUP(E632,[1]CIFX_ECSG清單!A:B,2,0)))</f>
        <v>未上架</v>
      </c>
      <c r="B632" s="58" t="str">
        <f>_xlfn.IFNA(_xlfn.IFNA(VLOOKUP(E632,[1]PGMTRX!B:J,9,0),VLOOKUP(E632,[2]新服務功能!H:I,2,0)),VLOOKUP(E632,[1]CIFX_ECSG清單!A:B,2,0))</f>
        <v>未上架</v>
      </c>
      <c r="C632" s="58" t="str">
        <f>IF(_xlfn.IFNA(VLOOKUP(E632,[1]新服務功能!H:H,1,0),"舊服務")&lt;&gt;"舊服務","新服務","舊服務")</f>
        <v>舊服務</v>
      </c>
      <c r="D632" s="58" t="s">
        <v>2371</v>
      </c>
      <c r="E632" s="41" t="s">
        <v>3735</v>
      </c>
      <c r="F632" s="41" t="s">
        <v>3294</v>
      </c>
      <c r="G632" s="41" t="s">
        <v>3295</v>
      </c>
      <c r="H632" s="59">
        <v>11</v>
      </c>
      <c r="I632" s="62" t="s">
        <v>2370</v>
      </c>
      <c r="J632" s="41" t="s">
        <v>3333</v>
      </c>
      <c r="K632" s="61" t="s">
        <v>373</v>
      </c>
      <c r="L632" s="41" t="s">
        <v>3334</v>
      </c>
      <c r="M632" s="41">
        <v>6</v>
      </c>
      <c r="N632" s="42" t="s">
        <v>272</v>
      </c>
      <c r="O632" s="42" t="s">
        <v>81</v>
      </c>
      <c r="P632" s="42"/>
      <c r="Q632" s="41" t="s">
        <v>3335</v>
      </c>
      <c r="R632" s="41"/>
      <c r="S632" s="41" t="s">
        <v>376</v>
      </c>
      <c r="T632" s="41"/>
    </row>
    <row r="633" spans="1:20" hidden="1" x14ac:dyDescent="0.25">
      <c r="A633" s="58" t="str">
        <f>IF(ISNUMBER(FIND("TWIS",E633)),VLOOKUP(SUBSTITUTE(E633,"TWIS","IWIS"),[1]CIFX_ECSG清單!A:B,2,0),IF(ISNUMBER(FIND("T",LEFT(E633,2))),VLOOKUP(SUBSTITUTE(E633,"T",""),[1]CIFX_ECSG清單!A:B,2,0),VLOOKUP(E633,[1]CIFX_ECSG清單!A:B,2,0)))</f>
        <v>未上架</v>
      </c>
      <c r="B633" s="58" t="str">
        <f>_xlfn.IFNA(_xlfn.IFNA(VLOOKUP(E633,[1]PGMTRX!B:J,9,0),VLOOKUP(E633,[2]新服務功能!H:I,2,0)),VLOOKUP(E633,[1]CIFX_ECSG清單!A:B,2,0))</f>
        <v>未上架</v>
      </c>
      <c r="C633" s="58" t="str">
        <f>IF(_xlfn.IFNA(VLOOKUP(E633,[1]新服務功能!H:H,1,0),"舊服務")&lt;&gt;"舊服務","新服務","舊服務")</f>
        <v>舊服務</v>
      </c>
      <c r="D633" s="58" t="s">
        <v>2371</v>
      </c>
      <c r="E633" s="90" t="s">
        <v>3746</v>
      </c>
      <c r="F633" s="91" t="s">
        <v>2606</v>
      </c>
      <c r="G633" s="92"/>
      <c r="H633" s="93">
        <v>1</v>
      </c>
      <c r="I633" s="94" t="s">
        <v>2579</v>
      </c>
      <c r="J633" s="91" t="s">
        <v>2606</v>
      </c>
      <c r="K633" s="91"/>
      <c r="L633" s="90"/>
      <c r="M633" s="95"/>
      <c r="N633" s="90"/>
      <c r="O633" s="96" t="s">
        <v>930</v>
      </c>
      <c r="P633" s="96"/>
      <c r="Q633" s="90"/>
      <c r="R633" s="90"/>
      <c r="S633" s="90"/>
      <c r="T633" s="90"/>
    </row>
    <row r="634" spans="1:20" hidden="1" x14ac:dyDescent="0.25">
      <c r="A634" s="58" t="str">
        <f>IF(ISNUMBER(FIND("TWIS",E634)),VLOOKUP(SUBSTITUTE(E634,"TWIS","IWIS"),[1]CIFX_ECSG清單!A:B,2,0),IF(ISNUMBER(FIND("T",LEFT(E634,2))),VLOOKUP(SUBSTITUTE(E634,"T",""),[1]CIFX_ECSG清單!A:B,2,0),VLOOKUP(E634,[1]CIFX_ECSG清單!A:B,2,0)))</f>
        <v>未上架</v>
      </c>
      <c r="B634" s="58" t="str">
        <f>_xlfn.IFNA(_xlfn.IFNA(VLOOKUP(E634,[1]PGMTRX!B:J,9,0),VLOOKUP(E634,[2]新服務功能!H:I,2,0)),VLOOKUP(E634,[1]CIFX_ECSG清單!A:B,2,0))</f>
        <v>未上架</v>
      </c>
      <c r="C634" s="58" t="str">
        <f>IF(_xlfn.IFNA(VLOOKUP(E634,[1]新服務功能!H:H,1,0),"舊服務")&lt;&gt;"舊服務","新服務","舊服務")</f>
        <v>舊服務</v>
      </c>
      <c r="D634" s="58" t="s">
        <v>2371</v>
      </c>
      <c r="E634" s="90" t="s">
        <v>3746</v>
      </c>
      <c r="F634" s="91" t="s">
        <v>2497</v>
      </c>
      <c r="G634" s="92"/>
      <c r="H634" s="93">
        <v>2</v>
      </c>
      <c r="I634" s="94" t="s">
        <v>2579</v>
      </c>
      <c r="J634" s="91" t="s">
        <v>2497</v>
      </c>
      <c r="K634" s="91"/>
      <c r="L634" s="90"/>
      <c r="M634" s="95"/>
      <c r="N634" s="90"/>
      <c r="O634" s="96" t="s">
        <v>123</v>
      </c>
      <c r="P634" s="96"/>
      <c r="Q634" s="90"/>
      <c r="R634" s="90"/>
      <c r="S634" s="90" t="s">
        <v>274</v>
      </c>
      <c r="T634" s="90"/>
    </row>
    <row r="635" spans="1:20" hidden="1" x14ac:dyDescent="0.25">
      <c r="A635" s="58" t="str">
        <f>IF(ISNUMBER(FIND("TWIS",E635)),VLOOKUP(SUBSTITUTE(E635,"TWIS","IWIS"),[1]CIFX_ECSG清單!A:B,2,0),IF(ISNUMBER(FIND("T",LEFT(E635,2))),VLOOKUP(SUBSTITUTE(E635,"T",""),[1]CIFX_ECSG清單!A:B,2,0),VLOOKUP(E635,[1]CIFX_ECSG清單!A:B,2,0)))</f>
        <v>未上架</v>
      </c>
      <c r="B635" s="58" t="str">
        <f>_xlfn.IFNA(_xlfn.IFNA(VLOOKUP(E635,[1]PGMTRX!B:J,9,0),VLOOKUP(E635,[2]新服務功能!H:I,2,0)),VLOOKUP(E635,[1]CIFX_ECSG清單!A:B,2,0))</f>
        <v>未上架</v>
      </c>
      <c r="C635" s="58" t="str">
        <f>IF(_xlfn.IFNA(VLOOKUP(E635,[1]新服務功能!H:H,1,0),"舊服務")&lt;&gt;"舊服務","新服務","舊服務")</f>
        <v>舊服務</v>
      </c>
      <c r="D635" s="58" t="s">
        <v>2371</v>
      </c>
      <c r="E635" s="90" t="s">
        <v>3746</v>
      </c>
      <c r="F635" s="91" t="s">
        <v>3663</v>
      </c>
      <c r="G635" s="92"/>
      <c r="H635" s="93">
        <v>1</v>
      </c>
      <c r="I635" s="94" t="s">
        <v>2370</v>
      </c>
      <c r="J635" s="91" t="s">
        <v>3663</v>
      </c>
      <c r="K635" s="91"/>
      <c r="L635" s="90"/>
      <c r="M635" s="95"/>
      <c r="N635" s="90"/>
      <c r="O635" s="96" t="s">
        <v>151</v>
      </c>
      <c r="P635" s="96"/>
      <c r="Q635" s="90"/>
      <c r="R635" s="90"/>
      <c r="S635" s="90"/>
      <c r="T635" s="90"/>
    </row>
    <row r="636" spans="1:20" hidden="1" x14ac:dyDescent="0.25">
      <c r="A636" s="58" t="str">
        <f>IF(ISNUMBER(FIND("TWIS",E636)),VLOOKUP(SUBSTITUTE(E636,"TWIS","IWIS"),[1]CIFX_ECSG清單!A:B,2,0),IF(ISNUMBER(FIND("T",LEFT(E636,2))),VLOOKUP(SUBSTITUTE(E636,"T",""),[1]CIFX_ECSG清單!A:B,2,0),VLOOKUP(E636,[1]CIFX_ECSG清單!A:B,2,0)))</f>
        <v>未上架</v>
      </c>
      <c r="B636" s="58" t="str">
        <f>_xlfn.IFNA(_xlfn.IFNA(VLOOKUP(E636,[1]PGMTRX!B:J,9,0),VLOOKUP(E636,[2]新服務功能!H:I,2,0)),VLOOKUP(E636,[1]CIFX_ECSG清單!A:B,2,0))</f>
        <v>未上架</v>
      </c>
      <c r="C636" s="58" t="str">
        <f>IF(_xlfn.IFNA(VLOOKUP(E636,[1]新服務功能!H:H,1,0),"舊服務")&lt;&gt;"舊服務","新服務","舊服務")</f>
        <v>舊服務</v>
      </c>
      <c r="D636" s="58" t="s">
        <v>2371</v>
      </c>
      <c r="E636" s="90" t="s">
        <v>3746</v>
      </c>
      <c r="F636" s="91" t="s">
        <v>3747</v>
      </c>
      <c r="G636" s="92"/>
      <c r="H636" s="93">
        <v>2</v>
      </c>
      <c r="I636" s="94" t="s">
        <v>2370</v>
      </c>
      <c r="J636" s="91" t="s">
        <v>3747</v>
      </c>
      <c r="K636" s="91"/>
      <c r="L636" s="90"/>
      <c r="M636" s="95"/>
      <c r="N636" s="90"/>
      <c r="O636" s="96" t="s">
        <v>149</v>
      </c>
      <c r="P636" s="96"/>
      <c r="Q636" s="90"/>
      <c r="R636" s="90"/>
      <c r="S636" s="97" t="s">
        <v>948</v>
      </c>
      <c r="T636" s="90"/>
    </row>
    <row r="637" spans="1:20" hidden="1" x14ac:dyDescent="0.25">
      <c r="A637" s="58" t="str">
        <f>IF(ISNUMBER(FIND("TWIS",E637)),VLOOKUP(SUBSTITUTE(E637,"TWIS","IWIS"),[1]CIFX_ECSG清單!A:B,2,0),IF(ISNUMBER(FIND("T",LEFT(E637,2))),VLOOKUP(SUBSTITUTE(E637,"T",""),[1]CIFX_ECSG清單!A:B,2,0),VLOOKUP(E637,[1]CIFX_ECSG清單!A:B,2,0)))</f>
        <v>未上架</v>
      </c>
      <c r="B637" s="58" t="str">
        <f>_xlfn.IFNA(_xlfn.IFNA(VLOOKUP(E637,[1]PGMTRX!B:J,9,0),VLOOKUP(E637,[2]新服務功能!H:I,2,0)),VLOOKUP(E637,[1]CIFX_ECSG清單!A:B,2,0))</f>
        <v>未上架</v>
      </c>
      <c r="C637" s="58" t="str">
        <f>IF(_xlfn.IFNA(VLOOKUP(E637,[1]新服務功能!H:H,1,0),"舊服務")&lt;&gt;"舊服務","新服務","舊服務")</f>
        <v>舊服務</v>
      </c>
      <c r="D637" s="58" t="s">
        <v>2371</v>
      </c>
      <c r="E637" s="90" t="s">
        <v>3746</v>
      </c>
      <c r="F637" s="91" t="s">
        <v>2497</v>
      </c>
      <c r="G637" s="92"/>
      <c r="H637" s="93">
        <v>3</v>
      </c>
      <c r="I637" s="94" t="s">
        <v>2370</v>
      </c>
      <c r="J637" s="91" t="s">
        <v>2497</v>
      </c>
      <c r="K637" s="91"/>
      <c r="L637" s="90"/>
      <c r="M637" s="95"/>
      <c r="N637" s="90"/>
      <c r="O637" s="96" t="s">
        <v>123</v>
      </c>
      <c r="P637" s="96"/>
      <c r="Q637" s="90"/>
      <c r="R637" s="90"/>
      <c r="S637" s="90" t="s">
        <v>274</v>
      </c>
      <c r="T637" s="90"/>
    </row>
    <row r="638" spans="1:20" hidden="1" x14ac:dyDescent="0.25">
      <c r="A638" s="58" t="str">
        <f>IF(ISNUMBER(FIND("TWIS",E638)),VLOOKUP(SUBSTITUTE(E638,"TWIS","IWIS"),[1]CIFX_ECSG清單!A:B,2,0),IF(ISNUMBER(FIND("T",LEFT(E638,2))),VLOOKUP(SUBSTITUTE(E638,"T",""),[1]CIFX_ECSG清單!A:B,2,0),VLOOKUP(E638,[1]CIFX_ECSG清單!A:B,2,0)))</f>
        <v>未上架</v>
      </c>
      <c r="B638" s="58" t="str">
        <f>_xlfn.IFNA(_xlfn.IFNA(VLOOKUP(E638,[1]PGMTRX!B:J,9,0),VLOOKUP(E638,[2]新服務功能!H:I,2,0)),VLOOKUP(E638,[1]CIFX_ECSG清單!A:B,2,0))</f>
        <v>未上架</v>
      </c>
      <c r="C638" s="58" t="str">
        <f>IF(_xlfn.IFNA(VLOOKUP(E638,[1]新服務功能!H:H,1,0),"舊服務")&lt;&gt;"舊服務","新服務","舊服務")</f>
        <v>舊服務</v>
      </c>
      <c r="D638" s="58" t="s">
        <v>2371</v>
      </c>
      <c r="E638" s="41" t="s">
        <v>3748</v>
      </c>
      <c r="F638" s="42" t="s">
        <v>2759</v>
      </c>
      <c r="G638" s="42" t="s">
        <v>2760</v>
      </c>
      <c r="H638" s="59">
        <v>1</v>
      </c>
      <c r="I638" s="59" t="s">
        <v>2579</v>
      </c>
      <c r="J638" s="42" t="s">
        <v>709</v>
      </c>
      <c r="K638" s="42" t="s">
        <v>709</v>
      </c>
      <c r="L638" s="42" t="s">
        <v>2761</v>
      </c>
      <c r="M638" s="42">
        <v>10</v>
      </c>
      <c r="N638" s="42" t="s">
        <v>2375</v>
      </c>
      <c r="O638" s="42" t="s">
        <v>123</v>
      </c>
      <c r="P638" s="42"/>
      <c r="Q638" s="42" t="s">
        <v>2417</v>
      </c>
      <c r="R638" s="42"/>
      <c r="S638" s="41" t="s">
        <v>274</v>
      </c>
      <c r="T638" s="41"/>
    </row>
    <row r="639" spans="1:20" hidden="1" x14ac:dyDescent="0.25">
      <c r="A639" s="58" t="str">
        <f>IF(ISNUMBER(FIND("TWIS",E639)),VLOOKUP(SUBSTITUTE(E639,"TWIS","IWIS"),[1]CIFX_ECSG清單!A:B,2,0),IF(ISNUMBER(FIND("T",LEFT(E639,2))),VLOOKUP(SUBSTITUTE(E639,"T",""),[1]CIFX_ECSG清單!A:B,2,0),VLOOKUP(E639,[1]CIFX_ECSG清單!A:B,2,0)))</f>
        <v>未上架</v>
      </c>
      <c r="B639" s="58" t="str">
        <f>_xlfn.IFNA(_xlfn.IFNA(VLOOKUP(E639,[1]PGMTRX!B:J,9,0),VLOOKUP(E639,[2]新服務功能!H:I,2,0)),VLOOKUP(E639,[1]CIFX_ECSG清單!A:B,2,0))</f>
        <v>未上架</v>
      </c>
      <c r="C639" s="58" t="str">
        <f>IF(_xlfn.IFNA(VLOOKUP(E639,[1]新服務功能!H:H,1,0),"舊服務")&lt;&gt;"舊服務","新服務","舊服務")</f>
        <v>舊服務</v>
      </c>
      <c r="D639" s="58" t="s">
        <v>2371</v>
      </c>
      <c r="E639" s="41" t="s">
        <v>3748</v>
      </c>
      <c r="F639" s="42" t="s">
        <v>2759</v>
      </c>
      <c r="G639" s="42" t="s">
        <v>2760</v>
      </c>
      <c r="H639" s="59">
        <v>2</v>
      </c>
      <c r="I639" s="59" t="s">
        <v>2579</v>
      </c>
      <c r="J639" s="42" t="s">
        <v>3749</v>
      </c>
      <c r="K639" s="42" t="s">
        <v>2606</v>
      </c>
      <c r="L639" s="42" t="s">
        <v>2764</v>
      </c>
      <c r="M639" s="42">
        <v>13</v>
      </c>
      <c r="N639" s="42" t="s">
        <v>2375</v>
      </c>
      <c r="O639" s="42" t="s">
        <v>2765</v>
      </c>
      <c r="P639" s="42"/>
      <c r="Q639" s="42"/>
      <c r="R639" s="42"/>
      <c r="S639" s="41"/>
      <c r="T639" s="41"/>
    </row>
    <row r="640" spans="1:20" hidden="1" x14ac:dyDescent="0.25">
      <c r="A640" s="58" t="str">
        <f>IF(ISNUMBER(FIND("TWIS",E640)),VLOOKUP(SUBSTITUTE(E640,"TWIS","IWIS"),[1]CIFX_ECSG清單!A:B,2,0),IF(ISNUMBER(FIND("T",LEFT(E640,2))),VLOOKUP(SUBSTITUTE(E640,"T",""),[1]CIFX_ECSG清單!A:B,2,0),VLOOKUP(E640,[1]CIFX_ECSG清單!A:B,2,0)))</f>
        <v>未上架</v>
      </c>
      <c r="B640" s="58" t="str">
        <f>_xlfn.IFNA(_xlfn.IFNA(VLOOKUP(E640,[1]PGMTRX!B:J,9,0),VLOOKUP(E640,[2]新服務功能!H:I,2,0)),VLOOKUP(E640,[1]CIFX_ECSG清單!A:B,2,0))</f>
        <v>未上架</v>
      </c>
      <c r="C640" s="58" t="str">
        <f>IF(_xlfn.IFNA(VLOOKUP(E640,[1]新服務功能!H:H,1,0),"舊服務")&lt;&gt;"舊服務","新服務","舊服務")</f>
        <v>舊服務</v>
      </c>
      <c r="D640" s="58" t="s">
        <v>2371</v>
      </c>
      <c r="E640" s="41" t="s">
        <v>3748</v>
      </c>
      <c r="F640" s="42" t="s">
        <v>2759</v>
      </c>
      <c r="G640" s="42" t="s">
        <v>2768</v>
      </c>
      <c r="H640" s="59">
        <v>1</v>
      </c>
      <c r="I640" s="59" t="s">
        <v>2370</v>
      </c>
      <c r="J640" s="42" t="s">
        <v>667</v>
      </c>
      <c r="K640" s="42" t="s">
        <v>2497</v>
      </c>
      <c r="L640" s="42" t="s">
        <v>2767</v>
      </c>
      <c r="M640" s="42">
        <v>10</v>
      </c>
      <c r="N640" s="42" t="s">
        <v>2375</v>
      </c>
      <c r="O640" s="42" t="s">
        <v>123</v>
      </c>
      <c r="P640" s="42"/>
      <c r="Q640" s="42" t="s">
        <v>2417</v>
      </c>
      <c r="R640" s="42"/>
      <c r="S640" s="41" t="s">
        <v>274</v>
      </c>
      <c r="T640" s="41"/>
    </row>
    <row r="641" spans="1:20" hidden="1" x14ac:dyDescent="0.25">
      <c r="A641" s="58" t="str">
        <f>IF(ISNUMBER(FIND("TWIS",E641)),VLOOKUP(SUBSTITUTE(E641,"TWIS","IWIS"),[1]CIFX_ECSG清單!A:B,2,0),IF(ISNUMBER(FIND("T",LEFT(E641,2))),VLOOKUP(SUBSTITUTE(E641,"T",""),[1]CIFX_ECSG清單!A:B,2,0),VLOOKUP(E641,[1]CIFX_ECSG清單!A:B,2,0)))</f>
        <v>未上架</v>
      </c>
      <c r="B641" s="58" t="str">
        <f>_xlfn.IFNA(_xlfn.IFNA(VLOOKUP(E641,[1]PGMTRX!B:J,9,0),VLOOKUP(E641,[2]新服務功能!H:I,2,0)),VLOOKUP(E641,[1]CIFX_ECSG清單!A:B,2,0))</f>
        <v>未上架</v>
      </c>
      <c r="C641" s="58" t="str">
        <f>IF(_xlfn.IFNA(VLOOKUP(E641,[1]新服務功能!H:H,1,0),"舊服務")&lt;&gt;"舊服務","新服務","舊服務")</f>
        <v>舊服務</v>
      </c>
      <c r="D641" s="58" t="s">
        <v>2371</v>
      </c>
      <c r="E641" s="41" t="s">
        <v>3748</v>
      </c>
      <c r="F641" s="42" t="s">
        <v>2759</v>
      </c>
      <c r="G641" s="42" t="s">
        <v>2768</v>
      </c>
      <c r="H641" s="59">
        <v>2</v>
      </c>
      <c r="I641" s="59" t="s">
        <v>2370</v>
      </c>
      <c r="J641" s="42" t="s">
        <v>382</v>
      </c>
      <c r="K641" s="42" t="s">
        <v>2396</v>
      </c>
      <c r="L641" s="42" t="s">
        <v>2769</v>
      </c>
      <c r="M641" s="42">
        <v>80</v>
      </c>
      <c r="N641" s="42" t="s">
        <v>2375</v>
      </c>
      <c r="O641" s="42" t="s">
        <v>47</v>
      </c>
      <c r="P641" s="42"/>
      <c r="Q641" s="42" t="s">
        <v>360</v>
      </c>
      <c r="R641" s="42"/>
      <c r="S641" s="41" t="s">
        <v>361</v>
      </c>
      <c r="T641" s="41"/>
    </row>
    <row r="642" spans="1:20" hidden="1" x14ac:dyDescent="0.25">
      <c r="A642" s="58" t="str">
        <f>IF(ISNUMBER(FIND("TWIS",E642)),VLOOKUP(SUBSTITUTE(E642,"TWIS","IWIS"),[1]CIFX_ECSG清單!A:B,2,0),IF(ISNUMBER(FIND("T",LEFT(E642,2))),VLOOKUP(SUBSTITUTE(E642,"T",""),[1]CIFX_ECSG清單!A:B,2,0),VLOOKUP(E642,[1]CIFX_ECSG清單!A:B,2,0)))</f>
        <v>未上架</v>
      </c>
      <c r="B642" s="58" t="str">
        <f>_xlfn.IFNA(_xlfn.IFNA(VLOOKUP(E642,[1]PGMTRX!B:J,9,0),VLOOKUP(E642,[2]新服務功能!H:I,2,0)),VLOOKUP(E642,[1]CIFX_ECSG清單!A:B,2,0))</f>
        <v>未上架</v>
      </c>
      <c r="C642" s="58" t="str">
        <f>IF(_xlfn.IFNA(VLOOKUP(E642,[1]新服務功能!H:H,1,0),"舊服務")&lt;&gt;"舊服務","新服務","舊服務")</f>
        <v>舊服務</v>
      </c>
      <c r="D642" s="58" t="s">
        <v>2371</v>
      </c>
      <c r="E642" s="41" t="s">
        <v>3748</v>
      </c>
      <c r="F642" s="42" t="s">
        <v>2759</v>
      </c>
      <c r="G642" s="42" t="s">
        <v>2768</v>
      </c>
      <c r="H642" s="59">
        <v>3</v>
      </c>
      <c r="I642" s="59" t="s">
        <v>2370</v>
      </c>
      <c r="J642" s="42" t="s">
        <v>508</v>
      </c>
      <c r="K642" s="42" t="s">
        <v>508</v>
      </c>
      <c r="L642" s="42" t="s">
        <v>2770</v>
      </c>
      <c r="M642" s="42">
        <v>11</v>
      </c>
      <c r="N642" s="42" t="s">
        <v>2375</v>
      </c>
      <c r="O642" s="42" t="s">
        <v>51</v>
      </c>
      <c r="P642" s="42"/>
      <c r="Q642" s="42" t="s">
        <v>510</v>
      </c>
      <c r="R642" s="42"/>
      <c r="S642" s="41" t="s">
        <v>511</v>
      </c>
      <c r="T642" s="41"/>
    </row>
    <row r="643" spans="1:20" hidden="1" x14ac:dyDescent="0.25">
      <c r="A643" s="58" t="str">
        <f>IF(ISNUMBER(FIND("TWIS",E643)),VLOOKUP(SUBSTITUTE(E643,"TWIS","IWIS"),[1]CIFX_ECSG清單!A:B,2,0),IF(ISNUMBER(FIND("T",LEFT(E643,2))),VLOOKUP(SUBSTITUTE(E643,"T",""),[1]CIFX_ECSG清單!A:B,2,0),VLOOKUP(E643,[1]CIFX_ECSG清單!A:B,2,0)))</f>
        <v>未上架</v>
      </c>
      <c r="B643" s="58" t="str">
        <f>_xlfn.IFNA(_xlfn.IFNA(VLOOKUP(E643,[1]PGMTRX!B:J,9,0),VLOOKUP(E643,[2]新服務功能!H:I,2,0)),VLOOKUP(E643,[1]CIFX_ECSG清單!A:B,2,0))</f>
        <v>未上架</v>
      </c>
      <c r="C643" s="58" t="str">
        <f>IF(_xlfn.IFNA(VLOOKUP(E643,[1]新服務功能!H:H,1,0),"舊服務")&lt;&gt;"舊服務","新服務","舊服務")</f>
        <v>舊服務</v>
      </c>
      <c r="D643" s="58" t="s">
        <v>2371</v>
      </c>
      <c r="E643" s="41" t="s">
        <v>3748</v>
      </c>
      <c r="F643" s="42" t="s">
        <v>2759</v>
      </c>
      <c r="G643" s="42" t="s">
        <v>2768</v>
      </c>
      <c r="H643" s="59">
        <v>4</v>
      </c>
      <c r="I643" s="59" t="s">
        <v>2370</v>
      </c>
      <c r="J643" s="42" t="s">
        <v>512</v>
      </c>
      <c r="K643" s="42" t="s">
        <v>2437</v>
      </c>
      <c r="L643" s="42" t="s">
        <v>2772</v>
      </c>
      <c r="M643" s="42">
        <v>11</v>
      </c>
      <c r="N643" s="42" t="s">
        <v>2375</v>
      </c>
      <c r="O643" s="42" t="s">
        <v>53</v>
      </c>
      <c r="P643" s="42"/>
      <c r="Q643" s="42" t="s">
        <v>678</v>
      </c>
      <c r="R643" s="42" t="s">
        <v>2753</v>
      </c>
      <c r="S643" s="41" t="s">
        <v>514</v>
      </c>
      <c r="T643" s="41"/>
    </row>
    <row r="644" spans="1:20" hidden="1" x14ac:dyDescent="0.25">
      <c r="A644" s="58" t="str">
        <f>IF(ISNUMBER(FIND("TWIS",E644)),VLOOKUP(SUBSTITUTE(E644,"TWIS","IWIS"),[1]CIFX_ECSG清單!A:B,2,0),IF(ISNUMBER(FIND("T",LEFT(E644,2))),VLOOKUP(SUBSTITUTE(E644,"T",""),[1]CIFX_ECSG清單!A:B,2,0),VLOOKUP(E644,[1]CIFX_ECSG清單!A:B,2,0)))</f>
        <v>未上架</v>
      </c>
      <c r="B644" s="58" t="str">
        <f>_xlfn.IFNA(_xlfn.IFNA(VLOOKUP(E644,[1]PGMTRX!B:J,9,0),VLOOKUP(E644,[2]新服務功能!H:I,2,0)),VLOOKUP(E644,[1]CIFX_ECSG清單!A:B,2,0))</f>
        <v>未上架</v>
      </c>
      <c r="C644" s="58" t="str">
        <f>IF(_xlfn.IFNA(VLOOKUP(E644,[1]新服務功能!H:H,1,0),"舊服務")&lt;&gt;"舊服務","新服務","舊服務")</f>
        <v>舊服務</v>
      </c>
      <c r="D644" s="58" t="s">
        <v>2371</v>
      </c>
      <c r="E644" s="41" t="s">
        <v>3748</v>
      </c>
      <c r="F644" s="42" t="s">
        <v>2759</v>
      </c>
      <c r="G644" s="42" t="s">
        <v>2768</v>
      </c>
      <c r="H644" s="59">
        <v>5</v>
      </c>
      <c r="I644" s="59" t="s">
        <v>2370</v>
      </c>
      <c r="J644" s="42" t="s">
        <v>512</v>
      </c>
      <c r="K644" s="42" t="s">
        <v>2438</v>
      </c>
      <c r="L644" s="42" t="s">
        <v>2772</v>
      </c>
      <c r="M644" s="42">
        <v>4</v>
      </c>
      <c r="N644" s="42" t="s">
        <v>2375</v>
      </c>
      <c r="O644" s="42" t="s">
        <v>55</v>
      </c>
      <c r="P644" s="42"/>
      <c r="Q644" s="42" t="s">
        <v>678</v>
      </c>
      <c r="R644" s="42" t="s">
        <v>2753</v>
      </c>
      <c r="S644" s="41" t="s">
        <v>518</v>
      </c>
      <c r="T644" s="41"/>
    </row>
    <row r="645" spans="1:20" hidden="1" x14ac:dyDescent="0.25">
      <c r="A645" s="58" t="str">
        <f>IF(ISNUMBER(FIND("TWIS",E645)),VLOOKUP(SUBSTITUTE(E645,"TWIS","IWIS"),[1]CIFX_ECSG清單!A:B,2,0),IF(ISNUMBER(FIND("T",LEFT(E645,2))),VLOOKUP(SUBSTITUTE(E645,"T",""),[1]CIFX_ECSG清單!A:B,2,0),VLOOKUP(E645,[1]CIFX_ECSG清單!A:B,2,0)))</f>
        <v>未上架</v>
      </c>
      <c r="B645" s="58" t="str">
        <f>_xlfn.IFNA(_xlfn.IFNA(VLOOKUP(E645,[1]PGMTRX!B:J,9,0),VLOOKUP(E645,[2]新服務功能!H:I,2,0)),VLOOKUP(E645,[1]CIFX_ECSG清單!A:B,2,0))</f>
        <v>未上架</v>
      </c>
      <c r="C645" s="58" t="str">
        <f>IF(_xlfn.IFNA(VLOOKUP(E645,[1]新服務功能!H:H,1,0),"舊服務")&lt;&gt;"舊服務","新服務","舊服務")</f>
        <v>舊服務</v>
      </c>
      <c r="D645" s="58" t="s">
        <v>2371</v>
      </c>
      <c r="E645" s="41" t="s">
        <v>3748</v>
      </c>
      <c r="F645" s="42" t="s">
        <v>2759</v>
      </c>
      <c r="G645" s="42" t="s">
        <v>2768</v>
      </c>
      <c r="H645" s="59">
        <v>6</v>
      </c>
      <c r="I645" s="59" t="s">
        <v>2370</v>
      </c>
      <c r="J645" s="42" t="s">
        <v>793</v>
      </c>
      <c r="K645" s="42" t="s">
        <v>2789</v>
      </c>
      <c r="L645" s="42" t="s">
        <v>2776</v>
      </c>
      <c r="M645" s="42">
        <v>11</v>
      </c>
      <c r="N645" s="42" t="s">
        <v>2375</v>
      </c>
      <c r="O645" s="42" t="s">
        <v>59</v>
      </c>
      <c r="P645" s="42"/>
      <c r="Q645" s="42" t="s">
        <v>682</v>
      </c>
      <c r="R645" s="42"/>
      <c r="S645" s="41" t="s">
        <v>529</v>
      </c>
      <c r="T645" s="41"/>
    </row>
    <row r="646" spans="1:20" hidden="1" x14ac:dyDescent="0.25">
      <c r="A646" s="58" t="str">
        <f>IF(ISNUMBER(FIND("TWIS",E646)),VLOOKUP(SUBSTITUTE(E646,"TWIS","IWIS"),[1]CIFX_ECSG清單!A:B,2,0),IF(ISNUMBER(FIND("T",LEFT(E646,2))),VLOOKUP(SUBSTITUTE(E646,"T",""),[1]CIFX_ECSG清單!A:B,2,0),VLOOKUP(E646,[1]CIFX_ECSG清單!A:B,2,0)))</f>
        <v>未上架</v>
      </c>
      <c r="B646" s="58" t="str">
        <f>_xlfn.IFNA(_xlfn.IFNA(VLOOKUP(E646,[1]PGMTRX!B:J,9,0),VLOOKUP(E646,[2]新服務功能!H:I,2,0)),VLOOKUP(E646,[1]CIFX_ECSG清單!A:B,2,0))</f>
        <v>未上架</v>
      </c>
      <c r="C646" s="58" t="str">
        <f>IF(_xlfn.IFNA(VLOOKUP(E646,[1]新服務功能!H:H,1,0),"舊服務")&lt;&gt;"舊服務","新服務","舊服務")</f>
        <v>舊服務</v>
      </c>
      <c r="D646" s="58" t="s">
        <v>2371</v>
      </c>
      <c r="E646" s="41" t="s">
        <v>3748</v>
      </c>
      <c r="F646" s="42" t="s">
        <v>2759</v>
      </c>
      <c r="G646" s="42" t="s">
        <v>2768</v>
      </c>
      <c r="H646" s="59">
        <v>7</v>
      </c>
      <c r="I646" s="59" t="s">
        <v>2370</v>
      </c>
      <c r="J646" s="42" t="s">
        <v>631</v>
      </c>
      <c r="K646" s="42" t="s">
        <v>2418</v>
      </c>
      <c r="L646" s="42" t="s">
        <v>2778</v>
      </c>
      <c r="M646" s="42">
        <v>11</v>
      </c>
      <c r="N646" s="42" t="s">
        <v>2375</v>
      </c>
      <c r="O646" s="42" t="s">
        <v>125</v>
      </c>
      <c r="P646" s="42"/>
      <c r="Q646" s="42" t="s">
        <v>2779</v>
      </c>
      <c r="R646" s="42"/>
      <c r="S646" s="41" t="s">
        <v>634</v>
      </c>
      <c r="T646" s="41"/>
    </row>
    <row r="647" spans="1:20" hidden="1" x14ac:dyDescent="0.25">
      <c r="A647" s="58" t="str">
        <f>IF(ISNUMBER(FIND("TWIS",E647)),VLOOKUP(SUBSTITUTE(E647,"TWIS","IWIS"),[1]CIFX_ECSG清單!A:B,2,0),IF(ISNUMBER(FIND("T",LEFT(E647,2))),VLOOKUP(SUBSTITUTE(E647,"T",""),[1]CIFX_ECSG清單!A:B,2,0),VLOOKUP(E647,[1]CIFX_ECSG清單!A:B,2,0)))</f>
        <v>未上架</v>
      </c>
      <c r="B647" s="58" t="str">
        <f>_xlfn.IFNA(_xlfn.IFNA(VLOOKUP(E647,[1]PGMTRX!B:J,9,0),VLOOKUP(E647,[2]新服務功能!H:I,2,0)),VLOOKUP(E647,[1]CIFX_ECSG清單!A:B,2,0))</f>
        <v>未上架</v>
      </c>
      <c r="C647" s="58" t="str">
        <f>IF(_xlfn.IFNA(VLOOKUP(E647,[1]新服務功能!H:H,1,0),"舊服務")&lt;&gt;"舊服務","新服務","舊服務")</f>
        <v>舊服務</v>
      </c>
      <c r="D647" s="58" t="s">
        <v>2371</v>
      </c>
      <c r="E647" s="41" t="s">
        <v>3748</v>
      </c>
      <c r="F647" s="42" t="s">
        <v>2759</v>
      </c>
      <c r="G647" s="42" t="s">
        <v>2768</v>
      </c>
      <c r="H647" s="59">
        <v>8</v>
      </c>
      <c r="I647" s="59" t="s">
        <v>2370</v>
      </c>
      <c r="J647" s="42" t="s">
        <v>2780</v>
      </c>
      <c r="K647" s="42" t="s">
        <v>2780</v>
      </c>
      <c r="L647" s="42" t="s">
        <v>2781</v>
      </c>
      <c r="M647" s="42">
        <v>11</v>
      </c>
      <c r="N647" s="42" t="s">
        <v>2375</v>
      </c>
      <c r="O647" s="42" t="s">
        <v>65</v>
      </c>
      <c r="P647" s="42"/>
      <c r="Q647" s="42" t="s">
        <v>2782</v>
      </c>
      <c r="R647" s="42"/>
      <c r="S647" s="41" t="s">
        <v>522</v>
      </c>
      <c r="T647" s="41"/>
    </row>
    <row r="648" spans="1:20" hidden="1" x14ac:dyDescent="0.25">
      <c r="A648" s="58" t="str">
        <f>IF(ISNUMBER(FIND("TWIS",E648)),VLOOKUP(SUBSTITUTE(E648,"TWIS","IWIS"),[1]CIFX_ECSG清單!A:B,2,0),IF(ISNUMBER(FIND("T",LEFT(E648,2))),VLOOKUP(SUBSTITUTE(E648,"T",""),[1]CIFX_ECSG清單!A:B,2,0),VLOOKUP(E648,[1]CIFX_ECSG清單!A:B,2,0)))</f>
        <v>未上架</v>
      </c>
      <c r="B648" s="58" t="str">
        <f>_xlfn.IFNA(_xlfn.IFNA(VLOOKUP(E648,[1]PGMTRX!B:J,9,0),VLOOKUP(E648,[2]新服務功能!H:I,2,0)),VLOOKUP(E648,[1]CIFX_ECSG清單!A:B,2,0))</f>
        <v>未上架</v>
      </c>
      <c r="C648" s="58" t="str">
        <f>IF(_xlfn.IFNA(VLOOKUP(E648,[1]新服務功能!H:H,1,0),"舊服務")&lt;&gt;"舊服務","新服務","舊服務")</f>
        <v>舊服務</v>
      </c>
      <c r="D648" s="58" t="s">
        <v>2371</v>
      </c>
      <c r="E648" s="41" t="s">
        <v>3748</v>
      </c>
      <c r="F648" s="42" t="s">
        <v>2759</v>
      </c>
      <c r="G648" s="42" t="s">
        <v>2768</v>
      </c>
      <c r="H648" s="59">
        <v>9</v>
      </c>
      <c r="I648" s="59" t="s">
        <v>2370</v>
      </c>
      <c r="J648" s="42" t="s">
        <v>2696</v>
      </c>
      <c r="K648" s="42" t="s">
        <v>2696</v>
      </c>
      <c r="L648" s="42" t="s">
        <v>2781</v>
      </c>
      <c r="M648" s="42">
        <v>6</v>
      </c>
      <c r="N648" s="42" t="s">
        <v>2375</v>
      </c>
      <c r="O648" s="42" t="s">
        <v>67</v>
      </c>
      <c r="P648" s="42"/>
      <c r="Q648" s="42" t="s">
        <v>2782</v>
      </c>
      <c r="R648" s="42"/>
      <c r="S648" s="41" t="s">
        <v>525</v>
      </c>
      <c r="T648" s="41"/>
    </row>
    <row r="649" spans="1:20" hidden="1" x14ac:dyDescent="0.25">
      <c r="A649" s="58" t="str">
        <f>IF(ISNUMBER(FIND("TWIS",E649)),VLOOKUP(SUBSTITUTE(E649,"TWIS","IWIS"),[1]CIFX_ECSG清單!A:B,2,0),IF(ISNUMBER(FIND("T",LEFT(E649,2))),VLOOKUP(SUBSTITUTE(E649,"T",""),[1]CIFX_ECSG清單!A:B,2,0),VLOOKUP(E649,[1]CIFX_ECSG清單!A:B,2,0)))</f>
        <v>未上架</v>
      </c>
      <c r="B649" s="58" t="str">
        <f>_xlfn.IFNA(_xlfn.IFNA(VLOOKUP(E649,[1]PGMTRX!B:J,9,0),VLOOKUP(E649,[2]新服務功能!H:I,2,0)),VLOOKUP(E649,[1]CIFX_ECSG清單!A:B,2,0))</f>
        <v>未上架</v>
      </c>
      <c r="C649" s="58" t="str">
        <f>IF(_xlfn.IFNA(VLOOKUP(E649,[1]新服務功能!H:H,1,0),"舊服務")&lt;&gt;"舊服務","新服務","舊服務")</f>
        <v>舊服務</v>
      </c>
      <c r="D649" s="58" t="s">
        <v>2371</v>
      </c>
      <c r="E649" s="41" t="s">
        <v>3748</v>
      </c>
      <c r="F649" s="42" t="s">
        <v>2759</v>
      </c>
      <c r="G649" s="42" t="s">
        <v>2768</v>
      </c>
      <c r="H649" s="59">
        <v>10</v>
      </c>
      <c r="I649" s="59" t="s">
        <v>2370</v>
      </c>
      <c r="J649" s="42" t="s">
        <v>2783</v>
      </c>
      <c r="K649" s="42" t="s">
        <v>2437</v>
      </c>
      <c r="L649" s="42" t="s">
        <v>2784</v>
      </c>
      <c r="M649" s="42">
        <v>11</v>
      </c>
      <c r="N649" s="42" t="s">
        <v>2375</v>
      </c>
      <c r="O649" s="42" t="s">
        <v>53</v>
      </c>
      <c r="P649" s="42"/>
      <c r="Q649" s="42" t="s">
        <v>2785</v>
      </c>
      <c r="R649" s="42" t="s">
        <v>2786</v>
      </c>
      <c r="S649" s="41" t="s">
        <v>514</v>
      </c>
      <c r="T649" s="41"/>
    </row>
    <row r="650" spans="1:20" hidden="1" x14ac:dyDescent="0.25">
      <c r="A650" s="58" t="str">
        <f>IF(ISNUMBER(FIND("TWIS",E650)),VLOOKUP(SUBSTITUTE(E650,"TWIS","IWIS"),[1]CIFX_ECSG清單!A:B,2,0),IF(ISNUMBER(FIND("T",LEFT(E650,2))),VLOOKUP(SUBSTITUTE(E650,"T",""),[1]CIFX_ECSG清單!A:B,2,0),VLOOKUP(E650,[1]CIFX_ECSG清單!A:B,2,0)))</f>
        <v>未上架</v>
      </c>
      <c r="B650" s="58" t="str">
        <f>_xlfn.IFNA(_xlfn.IFNA(VLOOKUP(E650,[1]PGMTRX!B:J,9,0),VLOOKUP(E650,[2]新服務功能!H:I,2,0)),VLOOKUP(E650,[1]CIFX_ECSG清單!A:B,2,0))</f>
        <v>未上架</v>
      </c>
      <c r="C650" s="58" t="str">
        <f>IF(_xlfn.IFNA(VLOOKUP(E650,[1]新服務功能!H:H,1,0),"舊服務")&lt;&gt;"舊服務","新服務","舊服務")</f>
        <v>舊服務</v>
      </c>
      <c r="D650" s="58" t="s">
        <v>2371</v>
      </c>
      <c r="E650" s="41" t="s">
        <v>3748</v>
      </c>
      <c r="F650" s="42" t="s">
        <v>2759</v>
      </c>
      <c r="G650" s="42" t="s">
        <v>2768</v>
      </c>
      <c r="H650" s="59">
        <v>11</v>
      </c>
      <c r="I650" s="59" t="s">
        <v>2370</v>
      </c>
      <c r="J650" s="42" t="s">
        <v>2783</v>
      </c>
      <c r="K650" s="42" t="s">
        <v>2438</v>
      </c>
      <c r="L650" s="42" t="s">
        <v>2784</v>
      </c>
      <c r="M650" s="42">
        <v>6</v>
      </c>
      <c r="N650" s="42" t="s">
        <v>2375</v>
      </c>
      <c r="O650" s="42" t="s">
        <v>55</v>
      </c>
      <c r="P650" s="42"/>
      <c r="Q650" s="42" t="s">
        <v>2785</v>
      </c>
      <c r="R650" s="42" t="s">
        <v>2786</v>
      </c>
      <c r="S650" s="41" t="s">
        <v>518</v>
      </c>
      <c r="T650" s="41"/>
    </row>
    <row r="651" spans="1:20" hidden="1" x14ac:dyDescent="0.25">
      <c r="A651" s="58" t="str">
        <f>IF(ISNUMBER(FIND("TWIS",E651)),VLOOKUP(SUBSTITUTE(E651,"TWIS","IWIS"),[1]CIFX_ECSG清單!A:B,2,0),IF(ISNUMBER(FIND("T",LEFT(E651,2))),VLOOKUP(SUBSTITUTE(E651,"T",""),[1]CIFX_ECSG清單!A:B,2,0),VLOOKUP(E651,[1]CIFX_ECSG清單!A:B,2,0)))</f>
        <v>未上架</v>
      </c>
      <c r="B651" s="58" t="str">
        <f>_xlfn.IFNA(_xlfn.IFNA(VLOOKUP(E651,[1]PGMTRX!B:J,9,0),VLOOKUP(E651,[2]新服務功能!H:I,2,0)),VLOOKUP(E651,[1]CIFX_ECSG清單!A:B,2,0))</f>
        <v>未上架</v>
      </c>
      <c r="C651" s="58" t="str">
        <f>IF(_xlfn.IFNA(VLOOKUP(E651,[1]新服務功能!H:H,1,0),"舊服務")&lt;&gt;"舊服務","新服務","舊服務")</f>
        <v>舊服務</v>
      </c>
      <c r="D651" s="58" t="s">
        <v>2371</v>
      </c>
      <c r="E651" s="41" t="s">
        <v>3748</v>
      </c>
      <c r="F651" s="42" t="s">
        <v>2759</v>
      </c>
      <c r="G651" s="42" t="s">
        <v>2768</v>
      </c>
      <c r="H651" s="59">
        <v>12</v>
      </c>
      <c r="I651" s="59" t="s">
        <v>2370</v>
      </c>
      <c r="J651" s="42" t="s">
        <v>2788</v>
      </c>
      <c r="K651" s="42" t="s">
        <v>2789</v>
      </c>
      <c r="L651" s="42" t="s">
        <v>2790</v>
      </c>
      <c r="M651" s="42">
        <v>11</v>
      </c>
      <c r="N651" s="42" t="s">
        <v>2375</v>
      </c>
      <c r="O651" s="42" t="s">
        <v>59</v>
      </c>
      <c r="P651" s="42"/>
      <c r="Q651" s="42" t="s">
        <v>633</v>
      </c>
      <c r="R651" s="42"/>
      <c r="S651" s="41" t="s">
        <v>529</v>
      </c>
      <c r="T651" s="41"/>
    </row>
    <row r="652" spans="1:20" hidden="1" x14ac:dyDescent="0.25">
      <c r="A652" s="58" t="str">
        <f>IF(ISNUMBER(FIND("TWIS",E652)),VLOOKUP(SUBSTITUTE(E652,"TWIS","IWIS"),[1]CIFX_ECSG清單!A:B,2,0),IF(ISNUMBER(FIND("T",LEFT(E652,2))),VLOOKUP(SUBSTITUTE(E652,"T",""),[1]CIFX_ECSG清單!A:B,2,0),VLOOKUP(E652,[1]CIFX_ECSG清單!A:B,2,0)))</f>
        <v>未上架</v>
      </c>
      <c r="B652" s="58" t="str">
        <f>_xlfn.IFNA(_xlfn.IFNA(VLOOKUP(E652,[1]PGMTRX!B:J,9,0),VLOOKUP(E652,[2]新服務功能!H:I,2,0)),VLOOKUP(E652,[1]CIFX_ECSG清單!A:B,2,0))</f>
        <v>未上架</v>
      </c>
      <c r="C652" s="58" t="str">
        <f>IF(_xlfn.IFNA(VLOOKUP(E652,[1]新服務功能!H:H,1,0),"舊服務")&lt;&gt;"舊服務","新服務","舊服務")</f>
        <v>舊服務</v>
      </c>
      <c r="D652" s="58" t="s">
        <v>2371</v>
      </c>
      <c r="E652" s="41" t="s">
        <v>3748</v>
      </c>
      <c r="F652" s="42" t="s">
        <v>2759</v>
      </c>
      <c r="G652" s="42" t="s">
        <v>2768</v>
      </c>
      <c r="H652" s="59">
        <v>13</v>
      </c>
      <c r="I652" s="59" t="s">
        <v>2370</v>
      </c>
      <c r="J652" s="42" t="s">
        <v>2791</v>
      </c>
      <c r="K652" s="42" t="s">
        <v>2418</v>
      </c>
      <c r="L652" s="42" t="s">
        <v>2793</v>
      </c>
      <c r="M652" s="42">
        <v>11</v>
      </c>
      <c r="N652" s="42" t="s">
        <v>2375</v>
      </c>
      <c r="O652" s="42" t="s">
        <v>125</v>
      </c>
      <c r="P652" s="42"/>
      <c r="Q652" s="42" t="s">
        <v>528</v>
      </c>
      <c r="R652" s="42"/>
      <c r="S652" s="41" t="s">
        <v>634</v>
      </c>
      <c r="T652" s="41"/>
    </row>
    <row r="653" spans="1:20" hidden="1" x14ac:dyDescent="0.25">
      <c r="A653" s="58" t="str">
        <f>IF(ISNUMBER(FIND("TWIS",E653)),VLOOKUP(SUBSTITUTE(E653,"TWIS","IWIS"),[1]CIFX_ECSG清單!A:B,2,0),IF(ISNUMBER(FIND("T",LEFT(E653,2))),VLOOKUP(SUBSTITUTE(E653,"T",""),[1]CIFX_ECSG清單!A:B,2,0),VLOOKUP(E653,[1]CIFX_ECSG清單!A:B,2,0)))</f>
        <v>未上架</v>
      </c>
      <c r="B653" s="58" t="str">
        <f>_xlfn.IFNA(_xlfn.IFNA(VLOOKUP(E653,[1]PGMTRX!B:J,9,0),VLOOKUP(E653,[2]新服務功能!H:I,2,0)),VLOOKUP(E653,[1]CIFX_ECSG清單!A:B,2,0))</f>
        <v>未上架</v>
      </c>
      <c r="C653" s="58" t="str">
        <f>IF(_xlfn.IFNA(VLOOKUP(E653,[1]新服務功能!H:H,1,0),"舊服務")&lt;&gt;"舊服務","新服務","舊服務")</f>
        <v>舊服務</v>
      </c>
      <c r="D653" s="58" t="s">
        <v>2371</v>
      </c>
      <c r="E653" s="41" t="s">
        <v>3748</v>
      </c>
      <c r="F653" s="42" t="s">
        <v>2759</v>
      </c>
      <c r="G653" s="42" t="s">
        <v>2768</v>
      </c>
      <c r="H653" s="59">
        <v>14</v>
      </c>
      <c r="I653" s="59" t="s">
        <v>2370</v>
      </c>
      <c r="J653" s="42" t="s">
        <v>402</v>
      </c>
      <c r="K653" s="42" t="s">
        <v>2421</v>
      </c>
      <c r="L653" s="42" t="s">
        <v>2794</v>
      </c>
      <c r="M653" s="42">
        <v>60</v>
      </c>
      <c r="N653" s="42" t="s">
        <v>2375</v>
      </c>
      <c r="O653" s="42" t="s">
        <v>137</v>
      </c>
      <c r="P653" s="42"/>
      <c r="Q653" s="42" t="s">
        <v>404</v>
      </c>
      <c r="R653" s="42"/>
      <c r="S653" s="41" t="s">
        <v>351</v>
      </c>
      <c r="T653" s="41"/>
    </row>
    <row r="654" spans="1:20" hidden="1" x14ac:dyDescent="0.25">
      <c r="A654" s="58" t="str">
        <f>IF(ISNUMBER(FIND("TWIS",E654)),VLOOKUP(SUBSTITUTE(E654,"TWIS","IWIS"),[1]CIFX_ECSG清單!A:B,2,0),IF(ISNUMBER(FIND("T",LEFT(E654,2))),VLOOKUP(SUBSTITUTE(E654,"T",""),[1]CIFX_ECSG清單!A:B,2,0),VLOOKUP(E654,[1]CIFX_ECSG清單!A:B,2,0)))</f>
        <v>未上架</v>
      </c>
      <c r="B654" s="58" t="str">
        <f>_xlfn.IFNA(_xlfn.IFNA(VLOOKUP(E654,[1]PGMTRX!B:J,9,0),VLOOKUP(E654,[2]新服務功能!H:I,2,0)),VLOOKUP(E654,[1]CIFX_ECSG清單!A:B,2,0))</f>
        <v>未上架</v>
      </c>
      <c r="C654" s="58" t="str">
        <f>IF(_xlfn.IFNA(VLOOKUP(E654,[1]新服務功能!H:H,1,0),"舊服務")&lt;&gt;"舊服務","新服務","舊服務")</f>
        <v>舊服務</v>
      </c>
      <c r="D654" s="58" t="s">
        <v>2371</v>
      </c>
      <c r="E654" s="41" t="s">
        <v>3750</v>
      </c>
      <c r="F654" s="41" t="s">
        <v>3526</v>
      </c>
      <c r="G654" s="41" t="s">
        <v>3751</v>
      </c>
      <c r="H654" s="59">
        <v>1</v>
      </c>
      <c r="I654" s="62" t="s">
        <v>2579</v>
      </c>
      <c r="J654" s="41" t="s">
        <v>2606</v>
      </c>
      <c r="K654" s="41" t="s">
        <v>2606</v>
      </c>
      <c r="L654" s="41" t="s">
        <v>3529</v>
      </c>
      <c r="M654" s="41">
        <v>13</v>
      </c>
      <c r="N654" s="41" t="s">
        <v>272</v>
      </c>
      <c r="O654" s="41" t="s">
        <v>2765</v>
      </c>
      <c r="R654" s="41"/>
      <c r="S654" s="41"/>
      <c r="T654" s="41"/>
    </row>
    <row r="655" spans="1:20" hidden="1" x14ac:dyDescent="0.25">
      <c r="A655" s="58" t="str">
        <f>IF(ISNUMBER(FIND("TWIS",E655)),VLOOKUP(SUBSTITUTE(E655,"TWIS","IWIS"),[1]CIFX_ECSG清單!A:B,2,0),IF(ISNUMBER(FIND("T",LEFT(E655,2))),VLOOKUP(SUBSTITUTE(E655,"T",""),[1]CIFX_ECSG清單!A:B,2,0),VLOOKUP(E655,[1]CIFX_ECSG清單!A:B,2,0)))</f>
        <v>未上架</v>
      </c>
      <c r="B655" s="58" t="str">
        <f>_xlfn.IFNA(_xlfn.IFNA(VLOOKUP(E655,[1]PGMTRX!B:J,9,0),VLOOKUP(E655,[2]新服務功能!H:I,2,0)),VLOOKUP(E655,[1]CIFX_ECSG清單!A:B,2,0))</f>
        <v>未上架</v>
      </c>
      <c r="C655" s="58" t="str">
        <f>IF(_xlfn.IFNA(VLOOKUP(E655,[1]新服務功能!H:H,1,0),"舊服務")&lt;&gt;"舊服務","新服務","舊服務")</f>
        <v>舊服務</v>
      </c>
      <c r="D655" s="58" t="s">
        <v>2371</v>
      </c>
      <c r="E655" s="41" t="s">
        <v>3750</v>
      </c>
      <c r="F655" s="41" t="s">
        <v>3526</v>
      </c>
      <c r="G655" s="41" t="s">
        <v>3751</v>
      </c>
      <c r="H655" s="59">
        <v>2</v>
      </c>
      <c r="I655" s="62" t="s">
        <v>2579</v>
      </c>
      <c r="J655" s="41" t="s">
        <v>630</v>
      </c>
      <c r="K655" s="61" t="s">
        <v>270</v>
      </c>
      <c r="L655" s="41" t="s">
        <v>3532</v>
      </c>
      <c r="M655" s="41">
        <v>10</v>
      </c>
      <c r="N655" s="41" t="s">
        <v>272</v>
      </c>
      <c r="O655" s="41" t="s">
        <v>123</v>
      </c>
      <c r="Q655" s="41" t="s">
        <v>2417</v>
      </c>
      <c r="R655" s="41"/>
      <c r="S655" s="41" t="s">
        <v>274</v>
      </c>
      <c r="T655" s="41"/>
    </row>
    <row r="656" spans="1:20" hidden="1" x14ac:dyDescent="0.25">
      <c r="A656" s="58" t="str">
        <f>IF(ISNUMBER(FIND("TWIS",E656)),VLOOKUP(SUBSTITUTE(E656,"TWIS","IWIS"),[1]CIFX_ECSG清單!A:B,2,0),IF(ISNUMBER(FIND("T",LEFT(E656,2))),VLOOKUP(SUBSTITUTE(E656,"T",""),[1]CIFX_ECSG清單!A:B,2,0),VLOOKUP(E656,[1]CIFX_ECSG清單!A:B,2,0)))</f>
        <v>未上架</v>
      </c>
      <c r="B656" s="58" t="str">
        <f>_xlfn.IFNA(_xlfn.IFNA(VLOOKUP(E656,[1]PGMTRX!B:J,9,0),VLOOKUP(E656,[2]新服務功能!H:I,2,0)),VLOOKUP(E656,[1]CIFX_ECSG清單!A:B,2,0))</f>
        <v>未上架</v>
      </c>
      <c r="C656" s="58" t="str">
        <f>IF(_xlfn.IFNA(VLOOKUP(E656,[1]新服務功能!H:H,1,0),"舊服務")&lt;&gt;"舊服務","新服務","舊服務")</f>
        <v>舊服務</v>
      </c>
      <c r="D656" s="58" t="s">
        <v>2371</v>
      </c>
      <c r="E656" s="41" t="s">
        <v>3750</v>
      </c>
      <c r="F656" s="41" t="s">
        <v>3526</v>
      </c>
      <c r="G656" s="41" t="s">
        <v>3538</v>
      </c>
      <c r="H656" s="59">
        <v>1</v>
      </c>
      <c r="I656" s="62" t="s">
        <v>2370</v>
      </c>
      <c r="J656" s="41" t="s">
        <v>3535</v>
      </c>
      <c r="K656" s="41" t="s">
        <v>3535</v>
      </c>
      <c r="L656" s="41" t="s">
        <v>3537</v>
      </c>
      <c r="M656" s="41">
        <v>4</v>
      </c>
      <c r="N656" s="41" t="s">
        <v>272</v>
      </c>
      <c r="O656" s="41" t="s">
        <v>2908</v>
      </c>
      <c r="R656" s="41"/>
      <c r="S656" s="41"/>
      <c r="T656" s="41"/>
    </row>
    <row r="657" spans="1:20" hidden="1" x14ac:dyDescent="0.25">
      <c r="A657" s="58" t="str">
        <f>IF(ISNUMBER(FIND("TWIS",E657)),VLOOKUP(SUBSTITUTE(E657,"TWIS","IWIS"),[1]CIFX_ECSG清單!A:B,2,0),IF(ISNUMBER(FIND("T",LEFT(E657,2))),VLOOKUP(SUBSTITUTE(E657,"T",""),[1]CIFX_ECSG清單!A:B,2,0),VLOOKUP(E657,[1]CIFX_ECSG清單!A:B,2,0)))</f>
        <v>未上架</v>
      </c>
      <c r="B657" s="58" t="str">
        <f>_xlfn.IFNA(_xlfn.IFNA(VLOOKUP(E657,[1]PGMTRX!B:J,9,0),VLOOKUP(E657,[2]新服務功能!H:I,2,0)),VLOOKUP(E657,[1]CIFX_ECSG清單!A:B,2,0))</f>
        <v>未上架</v>
      </c>
      <c r="C657" s="58" t="str">
        <f>IF(_xlfn.IFNA(VLOOKUP(E657,[1]新服務功能!H:H,1,0),"舊服務")&lt;&gt;"舊服務","新服務","舊服務")</f>
        <v>舊服務</v>
      </c>
      <c r="D657" s="58" t="s">
        <v>2371</v>
      </c>
      <c r="E657" s="41" t="s">
        <v>3750</v>
      </c>
      <c r="F657" s="41" t="s">
        <v>3526</v>
      </c>
      <c r="G657" s="41" t="s">
        <v>3538</v>
      </c>
      <c r="H657" s="59">
        <v>2</v>
      </c>
      <c r="I657" s="62" t="s">
        <v>2370</v>
      </c>
      <c r="J657" s="41" t="s">
        <v>3399</v>
      </c>
      <c r="K657" s="41" t="s">
        <v>3399</v>
      </c>
      <c r="L657" s="41" t="s">
        <v>3400</v>
      </c>
      <c r="M657" s="41">
        <v>1</v>
      </c>
      <c r="N657" s="41" t="s">
        <v>272</v>
      </c>
      <c r="O657" s="41" t="s">
        <v>3540</v>
      </c>
      <c r="Q657" s="41" t="s">
        <v>3022</v>
      </c>
      <c r="R657" s="41"/>
      <c r="S657" s="63" t="s">
        <v>484</v>
      </c>
      <c r="T657" s="41"/>
    </row>
    <row r="658" spans="1:20" hidden="1" x14ac:dyDescent="0.25">
      <c r="A658" s="58" t="str">
        <f>IF(ISNUMBER(FIND("TWIS",E658)),VLOOKUP(SUBSTITUTE(E658,"TWIS","IWIS"),[1]CIFX_ECSG清單!A:B,2,0),IF(ISNUMBER(FIND("T",LEFT(E658,2))),VLOOKUP(SUBSTITUTE(E658,"T",""),[1]CIFX_ECSG清單!A:B,2,0),VLOOKUP(E658,[1]CIFX_ECSG清單!A:B,2,0)))</f>
        <v>未上架</v>
      </c>
      <c r="B658" s="58" t="str">
        <f>_xlfn.IFNA(_xlfn.IFNA(VLOOKUP(E658,[1]PGMTRX!B:J,9,0),VLOOKUP(E658,[2]新服務功能!H:I,2,0)),VLOOKUP(E658,[1]CIFX_ECSG清單!A:B,2,0))</f>
        <v>未上架</v>
      </c>
      <c r="C658" s="58" t="str">
        <f>IF(_xlfn.IFNA(VLOOKUP(E658,[1]新服務功能!H:H,1,0),"舊服務")&lt;&gt;"舊服務","新服務","舊服務")</f>
        <v>舊服務</v>
      </c>
      <c r="D658" s="58" t="s">
        <v>2371</v>
      </c>
      <c r="E658" s="41" t="s">
        <v>3750</v>
      </c>
      <c r="F658" s="41" t="s">
        <v>3526</v>
      </c>
      <c r="G658" s="41" t="s">
        <v>3538</v>
      </c>
      <c r="H658" s="59">
        <v>3</v>
      </c>
      <c r="I658" s="62" t="s">
        <v>2370</v>
      </c>
      <c r="J658" s="41" t="s">
        <v>946</v>
      </c>
      <c r="K658" s="41" t="s">
        <v>946</v>
      </c>
      <c r="L658" s="41" t="s">
        <v>3429</v>
      </c>
      <c r="M658" s="41">
        <v>1</v>
      </c>
      <c r="N658" s="41" t="s">
        <v>272</v>
      </c>
      <c r="O658" s="41" t="s">
        <v>149</v>
      </c>
      <c r="Q658" s="41" t="s">
        <v>947</v>
      </c>
      <c r="R658" s="41"/>
      <c r="S658" s="63" t="s">
        <v>948</v>
      </c>
      <c r="T658" s="41"/>
    </row>
    <row r="659" spans="1:20" hidden="1" x14ac:dyDescent="0.25">
      <c r="A659" s="58" t="str">
        <f>IF(ISNUMBER(FIND("TWIS",E659)),VLOOKUP(SUBSTITUTE(E659,"TWIS","IWIS"),[1]CIFX_ECSG清單!A:B,2,0),IF(ISNUMBER(FIND("T",LEFT(E659,2))),VLOOKUP(SUBSTITUTE(E659,"T",""),[1]CIFX_ECSG清單!A:B,2,0),VLOOKUP(E659,[1]CIFX_ECSG清單!A:B,2,0)))</f>
        <v>未上架</v>
      </c>
      <c r="B659" s="58" t="str">
        <f>_xlfn.IFNA(_xlfn.IFNA(VLOOKUP(E659,[1]PGMTRX!B:J,9,0),VLOOKUP(E659,[2]新服務功能!H:I,2,0)),VLOOKUP(E659,[1]CIFX_ECSG清單!A:B,2,0))</f>
        <v>未上架</v>
      </c>
      <c r="C659" s="58" t="str">
        <f>IF(_xlfn.IFNA(VLOOKUP(E659,[1]新服務功能!H:H,1,0),"舊服務")&lt;&gt;"舊服務","新服務","舊服務")</f>
        <v>舊服務</v>
      </c>
      <c r="D659" s="58" t="s">
        <v>2371</v>
      </c>
      <c r="E659" s="41" t="s">
        <v>3750</v>
      </c>
      <c r="F659" s="41" t="s">
        <v>3526</v>
      </c>
      <c r="G659" s="41" t="s">
        <v>3538</v>
      </c>
      <c r="H659" s="59">
        <v>4</v>
      </c>
      <c r="I659" s="62" t="s">
        <v>2370</v>
      </c>
      <c r="J659" s="41" t="s">
        <v>630</v>
      </c>
      <c r="K659" s="41" t="s">
        <v>270</v>
      </c>
      <c r="L659" s="41" t="s">
        <v>3543</v>
      </c>
      <c r="M659" s="41">
        <v>10</v>
      </c>
      <c r="N659" s="41" t="s">
        <v>272</v>
      </c>
      <c r="O659" s="41" t="s">
        <v>123</v>
      </c>
      <c r="Q659" s="41" t="s">
        <v>2680</v>
      </c>
      <c r="R659" s="41"/>
      <c r="S659" s="41" t="s">
        <v>274</v>
      </c>
      <c r="T659" s="41"/>
    </row>
    <row r="660" spans="1:20" hidden="1" x14ac:dyDescent="0.25">
      <c r="A660" s="58" t="str">
        <f>IF(ISNUMBER(FIND("TWIS",E660)),VLOOKUP(SUBSTITUTE(E660,"TWIS","IWIS"),[1]CIFX_ECSG清單!A:B,2,0),IF(ISNUMBER(FIND("T",LEFT(E660,2))),VLOOKUP(SUBSTITUTE(E660,"T",""),[1]CIFX_ECSG清單!A:B,2,0),VLOOKUP(E660,[1]CIFX_ECSG清單!A:B,2,0)))</f>
        <v>未上架</v>
      </c>
      <c r="B660" s="58" t="str">
        <f>_xlfn.IFNA(_xlfn.IFNA(VLOOKUP(E660,[1]PGMTRX!B:J,9,0),VLOOKUP(E660,[2]新服務功能!H:I,2,0)),VLOOKUP(E660,[1]CIFX_ECSG清單!A:B,2,0))</f>
        <v>未上架</v>
      </c>
      <c r="C660" s="58" t="str">
        <f>IF(_xlfn.IFNA(VLOOKUP(E660,[1]新服務功能!H:H,1,0),"舊服務")&lt;&gt;"舊服務","新服務","舊服務")</f>
        <v>舊服務</v>
      </c>
      <c r="D660" s="58" t="s">
        <v>2371</v>
      </c>
      <c r="E660" s="41" t="s">
        <v>3750</v>
      </c>
      <c r="F660" s="41" t="s">
        <v>3526</v>
      </c>
      <c r="G660" s="41" t="s">
        <v>3538</v>
      </c>
      <c r="H660" s="59">
        <v>5</v>
      </c>
      <c r="I660" s="62" t="s">
        <v>2370</v>
      </c>
      <c r="J660" s="41" t="s">
        <v>352</v>
      </c>
      <c r="K660" s="41" t="s">
        <v>353</v>
      </c>
      <c r="L660" s="41" t="s">
        <v>3388</v>
      </c>
      <c r="M660" s="41">
        <v>8</v>
      </c>
      <c r="N660" s="41" t="s">
        <v>272</v>
      </c>
      <c r="O660" s="41" t="s">
        <v>49</v>
      </c>
      <c r="Q660" s="41" t="s">
        <v>2449</v>
      </c>
      <c r="R660" s="41"/>
      <c r="S660" s="41" t="s">
        <v>356</v>
      </c>
      <c r="T660" s="41"/>
    </row>
    <row r="661" spans="1:20" hidden="1" x14ac:dyDescent="0.25">
      <c r="A661" s="58" t="str">
        <f>IF(ISNUMBER(FIND("TWIS",E661)),VLOOKUP(SUBSTITUTE(E661,"TWIS","IWIS"),[1]CIFX_ECSG清單!A:B,2,0),IF(ISNUMBER(FIND("T",LEFT(E661,2))),VLOOKUP(SUBSTITUTE(E661,"T",""),[1]CIFX_ECSG清單!A:B,2,0),VLOOKUP(E661,[1]CIFX_ECSG清單!A:B,2,0)))</f>
        <v>未上架</v>
      </c>
      <c r="B661" s="58" t="str">
        <f>_xlfn.IFNA(_xlfn.IFNA(VLOOKUP(E661,[1]PGMTRX!B:J,9,0),VLOOKUP(E661,[2]新服務功能!H:I,2,0)),VLOOKUP(E661,[1]CIFX_ECSG清單!A:B,2,0))</f>
        <v>未上架</v>
      </c>
      <c r="C661" s="58" t="str">
        <f>IF(_xlfn.IFNA(VLOOKUP(E661,[1]新服務功能!H:H,1,0),"舊服務")&lt;&gt;"舊服務","新服務","舊服務")</f>
        <v>舊服務</v>
      </c>
      <c r="D661" s="58" t="s">
        <v>2371</v>
      </c>
      <c r="E661" s="41" t="s">
        <v>3750</v>
      </c>
      <c r="F661" s="41" t="s">
        <v>3526</v>
      </c>
      <c r="G661" s="41" t="s">
        <v>3538</v>
      </c>
      <c r="H661" s="59">
        <v>6</v>
      </c>
      <c r="I661" s="62" t="s">
        <v>2370</v>
      </c>
      <c r="J661" s="41" t="s">
        <v>382</v>
      </c>
      <c r="K661" s="41" t="s">
        <v>358</v>
      </c>
      <c r="L661" s="41" t="s">
        <v>3389</v>
      </c>
      <c r="M661" s="41">
        <v>80</v>
      </c>
      <c r="N661" s="41" t="s">
        <v>272</v>
      </c>
      <c r="O661" s="41" t="s">
        <v>47</v>
      </c>
      <c r="Q661" s="41" t="s">
        <v>2397</v>
      </c>
      <c r="R661" s="41"/>
      <c r="S661" s="41" t="s">
        <v>361</v>
      </c>
      <c r="T661" s="41"/>
    </row>
    <row r="662" spans="1:20" hidden="1" x14ac:dyDescent="0.25">
      <c r="A662" s="58" t="str">
        <f>IF(ISNUMBER(FIND("TWIS",E662)),VLOOKUP(SUBSTITUTE(E662,"TWIS","IWIS"),[1]CIFX_ECSG清單!A:B,2,0),IF(ISNUMBER(FIND("T",LEFT(E662,2))),VLOOKUP(SUBSTITUTE(E662,"T",""),[1]CIFX_ECSG清單!A:B,2,0),VLOOKUP(E662,[1]CIFX_ECSG清單!A:B,2,0)))</f>
        <v>PROD</v>
      </c>
      <c r="B662" s="58" t="str">
        <f>_xlfn.IFNA(_xlfn.IFNA(VLOOKUP(E662,[1]PGMTRX!B:J,9,0),VLOOKUP(E662,[2]新服務功能!H:I,2,0)),VLOOKUP(E662,[1]CIFX_ECSG清單!A:B,2,0))</f>
        <v>PROD</v>
      </c>
      <c r="C662" s="58" t="str">
        <f>IF(_xlfn.IFNA(VLOOKUP(E662,[1]新服務功能!H:H,1,0),"舊服務")&lt;&gt;"舊服務","新服務","舊服務")</f>
        <v>新服務</v>
      </c>
      <c r="D662" s="58" t="s">
        <v>2371</v>
      </c>
      <c r="E662" s="41" t="s">
        <v>3752</v>
      </c>
      <c r="F662" s="41" t="s">
        <v>432</v>
      </c>
      <c r="G662" s="41" t="s">
        <v>2636</v>
      </c>
      <c r="H662" s="59">
        <v>1</v>
      </c>
      <c r="I662" s="62" t="s">
        <v>2579</v>
      </c>
      <c r="J662" s="41" t="s">
        <v>667</v>
      </c>
      <c r="K662" s="42" t="s">
        <v>2497</v>
      </c>
      <c r="L662" s="41" t="s">
        <v>2586</v>
      </c>
      <c r="M662" s="41">
        <v>10</v>
      </c>
      <c r="N662" s="41" t="s">
        <v>2375</v>
      </c>
      <c r="O662" s="41" t="s">
        <v>2629</v>
      </c>
      <c r="Q662" s="42"/>
      <c r="R662" s="60"/>
      <c r="S662" s="41" t="s">
        <v>274</v>
      </c>
      <c r="T662" s="41"/>
    </row>
    <row r="663" spans="1:20" hidden="1" x14ac:dyDescent="0.25">
      <c r="A663" s="58" t="str">
        <f>IF(ISNUMBER(FIND("TWIS",E663)),VLOOKUP(SUBSTITUTE(E663,"TWIS","IWIS"),[1]CIFX_ECSG清單!A:B,2,0),IF(ISNUMBER(FIND("T",LEFT(E663,2))),VLOOKUP(SUBSTITUTE(E663,"T",""),[1]CIFX_ECSG清單!A:B,2,0),VLOOKUP(E663,[1]CIFX_ECSG清單!A:B,2,0)))</f>
        <v>PROD</v>
      </c>
      <c r="B663" s="58" t="str">
        <f>_xlfn.IFNA(_xlfn.IFNA(VLOOKUP(E663,[1]PGMTRX!B:J,9,0),VLOOKUP(E663,[2]新服務功能!H:I,2,0)),VLOOKUP(E663,[1]CIFX_ECSG清單!A:B,2,0))</f>
        <v>PROD</v>
      </c>
      <c r="C663" s="58" t="str">
        <f>IF(_xlfn.IFNA(VLOOKUP(E663,[1]新服務功能!H:H,1,0),"舊服務")&lt;&gt;"舊服務","新服務","舊服務")</f>
        <v>新服務</v>
      </c>
      <c r="D663" s="58" t="s">
        <v>3006</v>
      </c>
      <c r="E663" s="41" t="s">
        <v>3753</v>
      </c>
      <c r="F663" s="41" t="s">
        <v>432</v>
      </c>
      <c r="G663" s="41" t="s">
        <v>3754</v>
      </c>
      <c r="H663" s="59">
        <v>2</v>
      </c>
      <c r="I663" s="62" t="s">
        <v>3024</v>
      </c>
      <c r="J663" s="41" t="s">
        <v>436</v>
      </c>
      <c r="K663" s="60" t="s">
        <v>3755</v>
      </c>
      <c r="L663" s="41" t="s">
        <v>3756</v>
      </c>
      <c r="M663" s="41">
        <v>8</v>
      </c>
      <c r="N663" s="41" t="s">
        <v>3634</v>
      </c>
      <c r="O663" s="41" t="s">
        <v>49</v>
      </c>
      <c r="Q663" s="42"/>
      <c r="R663" s="60"/>
      <c r="S663" s="41" t="s">
        <v>356</v>
      </c>
      <c r="T663" s="41"/>
    </row>
    <row r="664" spans="1:20" hidden="1" x14ac:dyDescent="0.25">
      <c r="A664" s="58" t="str">
        <f>IF(ISNUMBER(FIND("TWIS",E664)),VLOOKUP(SUBSTITUTE(E664,"TWIS","IWIS"),[1]CIFX_ECSG清單!A:B,2,0),IF(ISNUMBER(FIND("T",LEFT(E664,2))),VLOOKUP(SUBSTITUTE(E664,"T",""),[1]CIFX_ECSG清單!A:B,2,0),VLOOKUP(E664,[1]CIFX_ECSG清單!A:B,2,0)))</f>
        <v>PROD</v>
      </c>
      <c r="B664" s="58" t="str">
        <f>_xlfn.IFNA(_xlfn.IFNA(VLOOKUP(E664,[1]PGMTRX!B:J,9,0),VLOOKUP(E664,[2]新服務功能!H:I,2,0)),VLOOKUP(E664,[1]CIFX_ECSG清單!A:B,2,0))</f>
        <v>PROD</v>
      </c>
      <c r="C664" s="58" t="str">
        <f>IF(_xlfn.IFNA(VLOOKUP(E664,[1]新服務功能!H:H,1,0),"舊服務")&lt;&gt;"舊服務","新服務","舊服務")</f>
        <v>新服務</v>
      </c>
      <c r="D664" s="58" t="s">
        <v>3757</v>
      </c>
      <c r="E664" s="41" t="s">
        <v>3758</v>
      </c>
      <c r="F664" s="41" t="s">
        <v>432</v>
      </c>
      <c r="G664" s="41" t="s">
        <v>3759</v>
      </c>
      <c r="H664" s="59">
        <v>3</v>
      </c>
      <c r="I664" s="62" t="s">
        <v>3760</v>
      </c>
      <c r="J664" s="41" t="s">
        <v>3761</v>
      </c>
      <c r="K664" s="60" t="s">
        <v>3646</v>
      </c>
      <c r="L664" s="41" t="s">
        <v>2608</v>
      </c>
      <c r="M664" s="41">
        <v>13</v>
      </c>
      <c r="N664" s="41" t="s">
        <v>272</v>
      </c>
      <c r="O664" s="41" t="s">
        <v>930</v>
      </c>
      <c r="Q664" s="42"/>
      <c r="R664" s="60"/>
      <c r="S664" s="41"/>
      <c r="T664" s="41"/>
    </row>
    <row r="665" spans="1:20" hidden="1" x14ac:dyDescent="0.25">
      <c r="A665" s="58" t="str">
        <f>IF(ISNUMBER(FIND("TWIS",E665)),VLOOKUP(SUBSTITUTE(E665,"TWIS","IWIS"),[1]CIFX_ECSG清單!A:B,2,0),IF(ISNUMBER(FIND("T",LEFT(E665,2))),VLOOKUP(SUBSTITUTE(E665,"T",""),[1]CIFX_ECSG清單!A:B,2,0),VLOOKUP(E665,[1]CIFX_ECSG清單!A:B,2,0)))</f>
        <v>PROD</v>
      </c>
      <c r="B665" s="58" t="str">
        <f>_xlfn.IFNA(_xlfn.IFNA(VLOOKUP(E665,[1]PGMTRX!B:J,9,0),VLOOKUP(E665,[2]新服務功能!H:I,2,0)),VLOOKUP(E665,[1]CIFX_ECSG清單!A:B,2,0))</f>
        <v>PROD</v>
      </c>
      <c r="C665" s="58" t="str">
        <f>IF(_xlfn.IFNA(VLOOKUP(E665,[1]新服務功能!H:H,1,0),"舊服務")&lt;&gt;"舊服務","新服務","舊服務")</f>
        <v>新服務</v>
      </c>
      <c r="D665" s="58" t="s">
        <v>3039</v>
      </c>
      <c r="E665" s="41" t="s">
        <v>3758</v>
      </c>
      <c r="F665" s="41" t="s">
        <v>432</v>
      </c>
      <c r="G665" s="41" t="s">
        <v>433</v>
      </c>
      <c r="H665" s="59">
        <v>1</v>
      </c>
      <c r="I665" s="62" t="s">
        <v>744</v>
      </c>
      <c r="J665" s="41" t="s">
        <v>434</v>
      </c>
      <c r="K665" s="44" t="s">
        <v>763</v>
      </c>
      <c r="L665" s="41" t="s">
        <v>435</v>
      </c>
      <c r="M665" s="41">
        <v>10</v>
      </c>
      <c r="N665" s="41" t="s">
        <v>3396</v>
      </c>
      <c r="O665" s="44" t="s">
        <v>2351</v>
      </c>
      <c r="P665" s="44"/>
      <c r="Q665" s="41" t="s">
        <v>273</v>
      </c>
      <c r="R665" s="41"/>
      <c r="S665" s="41" t="s">
        <v>274</v>
      </c>
      <c r="T665" s="41"/>
    </row>
    <row r="666" spans="1:20" hidden="1" x14ac:dyDescent="0.25">
      <c r="A666" s="58" t="str">
        <f>IF(ISNUMBER(FIND("TWIS",E666)),VLOOKUP(SUBSTITUTE(E666,"TWIS","IWIS"),[1]CIFX_ECSG清單!A:B,2,0),IF(ISNUMBER(FIND("T",LEFT(E666,2))),VLOOKUP(SUBSTITUTE(E666,"T",""),[1]CIFX_ECSG清單!A:B,2,0),VLOOKUP(E666,[1]CIFX_ECSG清單!A:B,2,0)))</f>
        <v>PROD</v>
      </c>
      <c r="B666" s="58" t="str">
        <f>_xlfn.IFNA(_xlfn.IFNA(VLOOKUP(E666,[1]PGMTRX!B:J,9,0),VLOOKUP(E666,[2]新服務功能!H:I,2,0)),VLOOKUP(E666,[1]CIFX_ECSG清單!A:B,2,0))</f>
        <v>PROD</v>
      </c>
      <c r="C666" s="58" t="str">
        <f>IF(_xlfn.IFNA(VLOOKUP(E666,[1]新服務功能!H:H,1,0),"舊服務")&lt;&gt;"舊服務","新服務","舊服務")</f>
        <v>新服務</v>
      </c>
      <c r="D666" s="58" t="s">
        <v>2369</v>
      </c>
      <c r="E666" s="41" t="s">
        <v>3762</v>
      </c>
      <c r="F666" s="41" t="s">
        <v>432</v>
      </c>
      <c r="G666" s="41" t="s">
        <v>433</v>
      </c>
      <c r="H666" s="59">
        <v>2</v>
      </c>
      <c r="I666" s="62" t="s">
        <v>744</v>
      </c>
      <c r="J666" s="41" t="s">
        <v>436</v>
      </c>
      <c r="K666" s="60" t="s">
        <v>3755</v>
      </c>
      <c r="L666" s="41" t="s">
        <v>437</v>
      </c>
      <c r="M666" s="41">
        <v>8</v>
      </c>
      <c r="N666" s="41" t="s">
        <v>747</v>
      </c>
      <c r="O666" s="41" t="s">
        <v>49</v>
      </c>
      <c r="Q666" s="42" t="s">
        <v>355</v>
      </c>
      <c r="R666" s="41"/>
      <c r="S666" s="41" t="s">
        <v>356</v>
      </c>
      <c r="T666" s="41"/>
    </row>
    <row r="667" spans="1:20" hidden="1" x14ac:dyDescent="0.25">
      <c r="A667" s="58" t="str">
        <f>IF(ISNUMBER(FIND("TWIS",E667)),VLOOKUP(SUBSTITUTE(E667,"TWIS","IWIS"),[1]CIFX_ECSG清單!A:B,2,0),IF(ISNUMBER(FIND("T",LEFT(E667,2))),VLOOKUP(SUBSTITUTE(E667,"T",""),[1]CIFX_ECSG清單!A:B,2,0),VLOOKUP(E667,[1]CIFX_ECSG清單!A:B,2,0)))</f>
        <v>PROD</v>
      </c>
      <c r="B667" s="58" t="str">
        <f>_xlfn.IFNA(_xlfn.IFNA(VLOOKUP(E667,[1]PGMTRX!B:J,9,0),VLOOKUP(E667,[2]新服務功能!H:I,2,0)),VLOOKUP(E667,[1]CIFX_ECSG清單!A:B,2,0))</f>
        <v>PROD</v>
      </c>
      <c r="C667" s="58" t="str">
        <f>IF(_xlfn.IFNA(VLOOKUP(E667,[1]新服務功能!H:H,1,0),"舊服務")&lt;&gt;"舊服務","新服務","舊服務")</f>
        <v>新服務</v>
      </c>
      <c r="D667" s="58" t="s">
        <v>2369</v>
      </c>
      <c r="E667" s="41" t="s">
        <v>3758</v>
      </c>
      <c r="F667" s="41" t="s">
        <v>432</v>
      </c>
      <c r="G667" s="41" t="s">
        <v>433</v>
      </c>
      <c r="H667" s="59">
        <v>3</v>
      </c>
      <c r="I667" s="62" t="s">
        <v>744</v>
      </c>
      <c r="J667" s="41" t="s">
        <v>382</v>
      </c>
      <c r="K667" s="60" t="s">
        <v>672</v>
      </c>
      <c r="L667" s="41" t="s">
        <v>359</v>
      </c>
      <c r="M667" s="41">
        <v>80</v>
      </c>
      <c r="N667" s="41" t="s">
        <v>3634</v>
      </c>
      <c r="O667" s="41" t="s">
        <v>47</v>
      </c>
      <c r="Q667" s="42" t="s">
        <v>360</v>
      </c>
      <c r="R667" s="41"/>
      <c r="S667" s="41" t="s">
        <v>361</v>
      </c>
      <c r="T667" s="41"/>
    </row>
    <row r="668" spans="1:20" hidden="1" x14ac:dyDescent="0.25">
      <c r="A668" s="58" t="str">
        <f>IF(ISNUMBER(FIND("TWIS",E668)),VLOOKUP(SUBSTITUTE(E668,"TWIS","IWIS"),[1]CIFX_ECSG清單!A:B,2,0),IF(ISNUMBER(FIND("T",LEFT(E668,2))),VLOOKUP(SUBSTITUTE(E668,"T",""),[1]CIFX_ECSG清單!A:B,2,0),VLOOKUP(E668,[1]CIFX_ECSG清單!A:B,2,0)))</f>
        <v>PROD</v>
      </c>
      <c r="B668" s="58" t="str">
        <f>_xlfn.IFNA(_xlfn.IFNA(VLOOKUP(E668,[1]PGMTRX!B:J,9,0),VLOOKUP(E668,[2]新服務功能!H:I,2,0)),VLOOKUP(E668,[1]CIFX_ECSG清單!A:B,2,0))</f>
        <v>PROD</v>
      </c>
      <c r="C668" s="58" t="str">
        <f>IF(_xlfn.IFNA(VLOOKUP(E668,[1]新服務功能!H:H,1,0),"舊服務")&lt;&gt;"舊服務","新服務","舊服務")</f>
        <v>新服務</v>
      </c>
      <c r="D668" s="58" t="s">
        <v>3763</v>
      </c>
      <c r="E668" s="41" t="s">
        <v>3758</v>
      </c>
      <c r="F668" s="41" t="s">
        <v>432</v>
      </c>
      <c r="G668" s="41" t="s">
        <v>433</v>
      </c>
      <c r="H668" s="59">
        <v>4</v>
      </c>
      <c r="I668" s="62" t="s">
        <v>744</v>
      </c>
      <c r="J668" s="44" t="s">
        <v>438</v>
      </c>
      <c r="K668" s="44" t="s">
        <v>3696</v>
      </c>
      <c r="L668" s="41" t="s">
        <v>439</v>
      </c>
      <c r="M668" s="41">
        <v>1</v>
      </c>
      <c r="N668" s="41" t="s">
        <v>3396</v>
      </c>
      <c r="O668" s="41" t="s">
        <v>143</v>
      </c>
      <c r="Q668" s="42" t="s">
        <v>350</v>
      </c>
      <c r="R668" s="41"/>
      <c r="S668" s="41" t="s">
        <v>440</v>
      </c>
      <c r="T668" s="41"/>
    </row>
    <row r="669" spans="1:20" hidden="1" x14ac:dyDescent="0.25">
      <c r="A669" s="58" t="str">
        <f>IF(ISNUMBER(FIND("TWIS",E669)),VLOOKUP(SUBSTITUTE(E669,"TWIS","IWIS"),[1]CIFX_ECSG清單!A:B,2,0),IF(ISNUMBER(FIND("T",LEFT(E669,2))),VLOOKUP(SUBSTITUTE(E669,"T",""),[1]CIFX_ECSG清單!A:B,2,0),VLOOKUP(E669,[1]CIFX_ECSG清單!A:B,2,0)))</f>
        <v>PROD</v>
      </c>
      <c r="B669" s="58" t="str">
        <f>_xlfn.IFNA(_xlfn.IFNA(VLOOKUP(E669,[1]PGMTRX!B:J,9,0),VLOOKUP(E669,[2]新服務功能!H:I,2,0)),VLOOKUP(E669,[1]CIFX_ECSG清單!A:B,2,0))</f>
        <v>PROD</v>
      </c>
      <c r="C669" s="58" t="str">
        <f>IF(_xlfn.IFNA(VLOOKUP(E669,[1]新服務功能!H:H,1,0),"舊服務")&lt;&gt;"舊服務","新服務","舊服務")</f>
        <v>新服務</v>
      </c>
      <c r="D669" s="58" t="s">
        <v>3039</v>
      </c>
      <c r="E669" s="41" t="s">
        <v>3764</v>
      </c>
      <c r="F669" s="41" t="s">
        <v>432</v>
      </c>
      <c r="G669" s="41" t="s">
        <v>433</v>
      </c>
      <c r="H669" s="59">
        <v>5</v>
      </c>
      <c r="I669" s="62" t="s">
        <v>744</v>
      </c>
      <c r="J669" s="41" t="s">
        <v>441</v>
      </c>
      <c r="K669" s="60" t="s">
        <v>1855</v>
      </c>
      <c r="L669" s="41" t="s">
        <v>442</v>
      </c>
      <c r="M669" s="41">
        <v>1</v>
      </c>
      <c r="N669" s="41" t="s">
        <v>3713</v>
      </c>
      <c r="O669" s="41" t="s">
        <v>199</v>
      </c>
      <c r="Q669" s="42" t="s">
        <v>443</v>
      </c>
      <c r="R669" s="41"/>
      <c r="S669" s="41" t="s">
        <v>444</v>
      </c>
      <c r="T669" s="41"/>
    </row>
    <row r="670" spans="1:20" hidden="1" x14ac:dyDescent="0.25">
      <c r="A670" s="58" t="str">
        <f>IF(ISNUMBER(FIND("TWIS",E670)),VLOOKUP(SUBSTITUTE(E670,"TWIS","IWIS"),[1]CIFX_ECSG清單!A:B,2,0),IF(ISNUMBER(FIND("T",LEFT(E670,2))),VLOOKUP(SUBSTITUTE(E670,"T",""),[1]CIFX_ECSG清單!A:B,2,0),VLOOKUP(E670,[1]CIFX_ECSG清單!A:B,2,0)))</f>
        <v>PROD</v>
      </c>
      <c r="B670" s="58" t="str">
        <f>_xlfn.IFNA(_xlfn.IFNA(VLOOKUP(E670,[1]PGMTRX!B:J,9,0),VLOOKUP(E670,[2]新服務功能!H:I,2,0)),VLOOKUP(E670,[1]CIFX_ECSG清單!A:B,2,0))</f>
        <v>PROD</v>
      </c>
      <c r="C670" s="58" t="str">
        <f>IF(_xlfn.IFNA(VLOOKUP(E670,[1]新服務功能!H:H,1,0),"舊服務")&lt;&gt;"舊服務","新服務","舊服務")</f>
        <v>新服務</v>
      </c>
      <c r="D670" s="58" t="s">
        <v>2371</v>
      </c>
      <c r="E670" s="41" t="s">
        <v>3758</v>
      </c>
      <c r="F670" s="41" t="s">
        <v>432</v>
      </c>
      <c r="G670" s="41" t="s">
        <v>433</v>
      </c>
      <c r="H670" s="59">
        <v>6</v>
      </c>
      <c r="I670" s="62" t="s">
        <v>744</v>
      </c>
      <c r="J670" s="41" t="s">
        <v>445</v>
      </c>
      <c r="K670" s="43" t="s">
        <v>2379</v>
      </c>
      <c r="L670" s="41" t="s">
        <v>446</v>
      </c>
      <c r="M670" s="41">
        <v>2</v>
      </c>
      <c r="N670" s="41" t="s">
        <v>747</v>
      </c>
      <c r="O670" s="45" t="s">
        <v>2350</v>
      </c>
      <c r="P670" s="45"/>
      <c r="Q670" s="42" t="s">
        <v>447</v>
      </c>
      <c r="R670" s="41"/>
      <c r="S670" s="63" t="s">
        <v>448</v>
      </c>
      <c r="T670" s="41"/>
    </row>
    <row r="671" spans="1:20" ht="40.5" hidden="1" x14ac:dyDescent="0.25">
      <c r="A671" s="58" t="str">
        <f>IF(ISNUMBER(FIND("TWIS",E671)),VLOOKUP(SUBSTITUTE(E671,"TWIS","IWIS"),[1]CIFX_ECSG清單!A:B,2,0),IF(ISNUMBER(FIND("T",LEFT(E671,2))),VLOOKUP(SUBSTITUTE(E671,"T",""),[1]CIFX_ECSG清單!A:B,2,0),VLOOKUP(E671,[1]CIFX_ECSG清單!A:B,2,0)))</f>
        <v>PROD</v>
      </c>
      <c r="B671" s="58" t="str">
        <f>_xlfn.IFNA(_xlfn.IFNA(VLOOKUP(E671,[1]PGMTRX!B:J,9,0),VLOOKUP(E671,[2]新服務功能!H:I,2,0)),VLOOKUP(E671,[1]CIFX_ECSG清單!A:B,2,0))</f>
        <v>PROD</v>
      </c>
      <c r="C671" s="58" t="str">
        <f>IF(_xlfn.IFNA(VLOOKUP(E671,[1]新服務功能!H:H,1,0),"舊服務")&lt;&gt;"舊服務","新服務","舊服務")</f>
        <v>新服務</v>
      </c>
      <c r="D671" s="58" t="s">
        <v>2369</v>
      </c>
      <c r="E671" s="41" t="s">
        <v>3764</v>
      </c>
      <c r="F671" s="41" t="s">
        <v>432</v>
      </c>
      <c r="G671" s="41" t="s">
        <v>433</v>
      </c>
      <c r="H671" s="59">
        <v>7</v>
      </c>
      <c r="I671" s="62" t="s">
        <v>744</v>
      </c>
      <c r="J671" s="41" t="s">
        <v>468</v>
      </c>
      <c r="K671" s="43" t="s">
        <v>3765</v>
      </c>
      <c r="L671" s="41" t="s">
        <v>449</v>
      </c>
      <c r="M671" s="41">
        <v>8</v>
      </c>
      <c r="N671" s="41" t="s">
        <v>747</v>
      </c>
      <c r="O671" s="45" t="s">
        <v>3766</v>
      </c>
      <c r="P671" s="45"/>
      <c r="Q671" s="42" t="s">
        <v>450</v>
      </c>
      <c r="R671" s="41"/>
      <c r="S671" s="63" t="s">
        <v>451</v>
      </c>
      <c r="T671" s="41"/>
    </row>
    <row r="672" spans="1:20" hidden="1" x14ac:dyDescent="0.25">
      <c r="A672" s="58" t="str">
        <f>IF(ISNUMBER(FIND("TWIS",E672)),VLOOKUP(SUBSTITUTE(E672,"TWIS","IWIS"),[1]CIFX_ECSG清單!A:B,2,0),IF(ISNUMBER(FIND("T",LEFT(E672,2))),VLOOKUP(SUBSTITUTE(E672,"T",""),[1]CIFX_ECSG清單!A:B,2,0),VLOOKUP(E672,[1]CIFX_ECSG清單!A:B,2,0)))</f>
        <v>PROD</v>
      </c>
      <c r="B672" s="58" t="str">
        <f>_xlfn.IFNA(_xlfn.IFNA(VLOOKUP(E672,[1]PGMTRX!B:J,9,0),VLOOKUP(E672,[2]新服務功能!H:I,2,0)),VLOOKUP(E672,[1]CIFX_ECSG清單!A:B,2,0))</f>
        <v>PROD</v>
      </c>
      <c r="C672" s="58" t="str">
        <f>IF(_xlfn.IFNA(VLOOKUP(E672,[1]新服務功能!H:H,1,0),"舊服務")&lt;&gt;"舊服務","新服務","舊服務")</f>
        <v>新服務</v>
      </c>
      <c r="D672" s="58" t="s">
        <v>3666</v>
      </c>
      <c r="E672" s="41" t="s">
        <v>3758</v>
      </c>
      <c r="F672" s="41" t="s">
        <v>432</v>
      </c>
      <c r="G672" s="41" t="s">
        <v>433</v>
      </c>
      <c r="H672" s="59">
        <v>8</v>
      </c>
      <c r="I672" s="62" t="s">
        <v>744</v>
      </c>
      <c r="J672" s="41" t="s">
        <v>452</v>
      </c>
      <c r="K672" s="43" t="s">
        <v>3767</v>
      </c>
      <c r="L672" s="41" t="s">
        <v>453</v>
      </c>
      <c r="M672" s="41">
        <v>22</v>
      </c>
      <c r="N672" s="41" t="s">
        <v>747</v>
      </c>
      <c r="O672" s="45" t="s">
        <v>2352</v>
      </c>
      <c r="P672" s="45"/>
      <c r="Q672" s="42" t="s">
        <v>454</v>
      </c>
      <c r="R672" s="41"/>
      <c r="S672" s="63" t="s">
        <v>455</v>
      </c>
      <c r="T672" s="41"/>
    </row>
    <row r="673" spans="1:20" hidden="1" x14ac:dyDescent="0.25">
      <c r="A673" s="58" t="str">
        <f>IF(ISNUMBER(FIND("TWIS",E673)),VLOOKUP(SUBSTITUTE(E673,"TWIS","IWIS"),[1]CIFX_ECSG清單!A:B,2,0),IF(ISNUMBER(FIND("T",LEFT(E673,2))),VLOOKUP(SUBSTITUTE(E673,"T",""),[1]CIFX_ECSG清單!A:B,2,0),VLOOKUP(E673,[1]CIFX_ECSG清單!A:B,2,0)))</f>
        <v>PROD</v>
      </c>
      <c r="B673" s="58" t="str">
        <f>_xlfn.IFNA(_xlfn.IFNA(VLOOKUP(E673,[1]PGMTRX!B:J,9,0),VLOOKUP(E673,[2]新服務功能!H:I,2,0)),VLOOKUP(E673,[1]CIFX_ECSG清單!A:B,2,0))</f>
        <v>PROD</v>
      </c>
      <c r="C673" s="58" t="str">
        <f>IF(_xlfn.IFNA(VLOOKUP(E673,[1]新服務功能!H:H,1,0),"舊服務")&lt;&gt;"舊服務","新服務","舊服務")</f>
        <v>新服務</v>
      </c>
      <c r="D673" s="58" t="s">
        <v>2369</v>
      </c>
      <c r="E673" s="41" t="s">
        <v>3752</v>
      </c>
      <c r="F673" s="41" t="s">
        <v>432</v>
      </c>
      <c r="G673" s="41" t="s">
        <v>433</v>
      </c>
      <c r="H673" s="59">
        <v>9</v>
      </c>
      <c r="I673" s="62" t="s">
        <v>2370</v>
      </c>
      <c r="J673" s="41" t="s">
        <v>456</v>
      </c>
      <c r="K673" s="60" t="s">
        <v>3768</v>
      </c>
      <c r="L673" s="41" t="s">
        <v>457</v>
      </c>
      <c r="M673" s="41">
        <v>4</v>
      </c>
      <c r="N673" s="41" t="s">
        <v>747</v>
      </c>
      <c r="O673" s="42" t="s">
        <v>3769</v>
      </c>
      <c r="P673" s="42"/>
      <c r="Q673" s="42" t="s">
        <v>3770</v>
      </c>
      <c r="R673" s="41"/>
      <c r="S673" s="63" t="s">
        <v>458</v>
      </c>
      <c r="T673" s="41"/>
    </row>
    <row r="674" spans="1:20" hidden="1" x14ac:dyDescent="0.25">
      <c r="A674" s="58" t="str">
        <f>IF(ISNUMBER(FIND("TWIS",E674)),VLOOKUP(SUBSTITUTE(E674,"TWIS","IWIS"),[1]CIFX_ECSG清單!A:B,2,0),IF(ISNUMBER(FIND("T",LEFT(E674,2))),VLOOKUP(SUBSTITUTE(E674,"T",""),[1]CIFX_ECSG清單!A:B,2,0),VLOOKUP(E674,[1]CIFX_ECSG清單!A:B,2,0)))</f>
        <v>PROD</v>
      </c>
      <c r="B674" s="58" t="str">
        <f>_xlfn.IFNA(_xlfn.IFNA(VLOOKUP(E674,[1]PGMTRX!B:J,9,0),VLOOKUP(E674,[2]新服務功能!H:I,2,0)),VLOOKUP(E674,[1]CIFX_ECSG清單!A:B,2,0))</f>
        <v>PROD</v>
      </c>
      <c r="C674" s="58" t="str">
        <f>IF(_xlfn.IFNA(VLOOKUP(E674,[1]新服務功能!H:H,1,0),"舊服務")&lt;&gt;"舊服務","新服務","舊服務")</f>
        <v>新服務</v>
      </c>
      <c r="D674" s="58" t="s">
        <v>3666</v>
      </c>
      <c r="E674" s="41" t="s">
        <v>3752</v>
      </c>
      <c r="F674" s="41" t="s">
        <v>432</v>
      </c>
      <c r="G674" s="41" t="s">
        <v>433</v>
      </c>
      <c r="H674" s="59">
        <v>10</v>
      </c>
      <c r="I674" s="62" t="s">
        <v>2370</v>
      </c>
      <c r="J674" s="41" t="s">
        <v>459</v>
      </c>
      <c r="K674" s="43" t="s">
        <v>3771</v>
      </c>
      <c r="L674" s="41" t="s">
        <v>460</v>
      </c>
      <c r="M674" s="41">
        <v>160</v>
      </c>
      <c r="N674" s="41" t="s">
        <v>3772</v>
      </c>
      <c r="O674" s="45" t="s">
        <v>2354</v>
      </c>
      <c r="P674" s="45"/>
      <c r="Q674" s="42" t="s">
        <v>461</v>
      </c>
      <c r="R674" s="41"/>
      <c r="S674" s="63" t="s">
        <v>462</v>
      </c>
      <c r="T674" s="41"/>
    </row>
    <row r="675" spans="1:20" ht="27" hidden="1" x14ac:dyDescent="0.25">
      <c r="A675" s="58" t="str">
        <f>IF(ISNUMBER(FIND("TWIS",E675)),VLOOKUP(SUBSTITUTE(E675,"TWIS","IWIS"),[1]CIFX_ECSG清單!A:B,2,0),IF(ISNUMBER(FIND("T",LEFT(E675,2))),VLOOKUP(SUBSTITUTE(E675,"T",""),[1]CIFX_ECSG清單!A:B,2,0),VLOOKUP(E675,[1]CIFX_ECSG清單!A:B,2,0)))</f>
        <v>PROD</v>
      </c>
      <c r="B675" s="58" t="str">
        <f>_xlfn.IFNA(_xlfn.IFNA(VLOOKUP(E675,[1]PGMTRX!B:J,9,0),VLOOKUP(E675,[2]新服務功能!H:I,2,0)),VLOOKUP(E675,[1]CIFX_ECSG清單!A:B,2,0))</f>
        <v>PROD</v>
      </c>
      <c r="C675" s="58" t="str">
        <f>IF(_xlfn.IFNA(VLOOKUP(E675,[1]新服務功能!H:H,1,0),"舊服務")&lt;&gt;"舊服務","新服務","舊服務")</f>
        <v>新服務</v>
      </c>
      <c r="D675" s="58" t="s">
        <v>2369</v>
      </c>
      <c r="E675" s="41" t="s">
        <v>3758</v>
      </c>
      <c r="F675" s="41" t="s">
        <v>432</v>
      </c>
      <c r="G675" s="41" t="s">
        <v>433</v>
      </c>
      <c r="H675" s="59">
        <v>11</v>
      </c>
      <c r="I675" s="62" t="s">
        <v>3693</v>
      </c>
      <c r="J675" s="41" t="s">
        <v>3773</v>
      </c>
      <c r="K675" s="60" t="s">
        <v>463</v>
      </c>
      <c r="L675" s="41" t="s">
        <v>464</v>
      </c>
      <c r="M675" s="41">
        <v>1</v>
      </c>
      <c r="N675" s="41" t="s">
        <v>747</v>
      </c>
      <c r="O675" s="41" t="s">
        <v>159</v>
      </c>
      <c r="Q675" s="42" t="s">
        <v>3774</v>
      </c>
      <c r="R675" s="61" t="s">
        <v>3775</v>
      </c>
      <c r="S675" s="41" t="s">
        <v>465</v>
      </c>
      <c r="T675" s="41"/>
    </row>
    <row r="676" spans="1:20" ht="81" hidden="1" x14ac:dyDescent="0.25">
      <c r="A676" s="58" t="str">
        <f>IF(ISNUMBER(FIND("TWIS",E676)),VLOOKUP(SUBSTITUTE(E676,"TWIS","IWIS"),[1]CIFX_ECSG清單!A:B,2,0),IF(ISNUMBER(FIND("T",LEFT(E676,2))),VLOOKUP(SUBSTITUTE(E676,"T",""),[1]CIFX_ECSG清單!A:B,2,0),VLOOKUP(E676,[1]CIFX_ECSG清單!A:B,2,0)))</f>
        <v>PROD</v>
      </c>
      <c r="B676" s="58" t="str">
        <f>_xlfn.IFNA(_xlfn.IFNA(VLOOKUP(E676,[1]PGMTRX!B:J,9,0),VLOOKUP(E676,[2]新服務功能!H:I,2,0)),VLOOKUP(E676,[1]CIFX_ECSG清單!A:B,2,0))</f>
        <v>PROD</v>
      </c>
      <c r="C676" s="58" t="str">
        <f>IF(_xlfn.IFNA(VLOOKUP(E676,[1]新服務功能!H:H,1,0),"舊服務")&lt;&gt;"舊服務","新服務","舊服務")</f>
        <v>新服務</v>
      </c>
      <c r="D676" s="58" t="s">
        <v>3776</v>
      </c>
      <c r="E676" s="41" t="s">
        <v>3758</v>
      </c>
      <c r="F676" s="41" t="s">
        <v>432</v>
      </c>
      <c r="G676" s="41" t="s">
        <v>433</v>
      </c>
      <c r="H676" s="59">
        <v>12</v>
      </c>
      <c r="I676" s="62" t="s">
        <v>2998</v>
      </c>
      <c r="J676" s="41" t="s">
        <v>2390</v>
      </c>
      <c r="K676" s="60" t="s">
        <v>2391</v>
      </c>
      <c r="L676" s="41" t="s">
        <v>466</v>
      </c>
      <c r="M676" s="41">
        <v>1</v>
      </c>
      <c r="N676" s="41" t="s">
        <v>747</v>
      </c>
      <c r="O676" s="41" t="s">
        <v>161</v>
      </c>
      <c r="Q676" s="42" t="s">
        <v>3777</v>
      </c>
      <c r="R676" s="61" t="s">
        <v>3778</v>
      </c>
      <c r="S676" s="41" t="s">
        <v>467</v>
      </c>
      <c r="T676" s="41"/>
    </row>
    <row r="677" spans="1:20" hidden="1" x14ac:dyDescent="0.25">
      <c r="A677" s="58" t="str">
        <f>IF(ISNUMBER(FIND("TWIS",E677)),VLOOKUP(SUBSTITUTE(E677,"TWIS","IWIS"),[1]CIFX_ECSG清單!A:B,2,0),IF(ISNUMBER(FIND("T",LEFT(E677,2))),VLOOKUP(SUBSTITUTE(E677,"T",""),[1]CIFX_ECSG清單!A:B,2,0),VLOOKUP(E677,[1]CIFX_ECSG清單!A:B,2,0)))</f>
        <v>未上架</v>
      </c>
      <c r="B677" s="58" t="str">
        <f>_xlfn.IFNA(_xlfn.IFNA(VLOOKUP(E677,[1]PGMTRX!B:J,9,0),VLOOKUP(E677,[2]新服務功能!H:I,2,0)),VLOOKUP(E677,[1]CIFX_ECSG清單!A:B,2,0))</f>
        <v>未上架</v>
      </c>
      <c r="C677" s="58" t="str">
        <f>IF(_xlfn.IFNA(VLOOKUP(E677,[1]新服務功能!H:H,1,0),"舊服務")&lt;&gt;"舊服務","新服務","舊服務")</f>
        <v>舊服務</v>
      </c>
      <c r="D677" s="58" t="s">
        <v>2371</v>
      </c>
      <c r="E677" s="41" t="s">
        <v>3779</v>
      </c>
      <c r="F677" s="41" t="s">
        <v>487</v>
      </c>
      <c r="G677" s="41" t="s">
        <v>3780</v>
      </c>
      <c r="H677" s="59">
        <v>1</v>
      </c>
      <c r="I677" s="62" t="s">
        <v>3095</v>
      </c>
      <c r="J677" s="41" t="s">
        <v>667</v>
      </c>
      <c r="K677" s="60" t="s">
        <v>763</v>
      </c>
      <c r="L677" s="41" t="s">
        <v>2738</v>
      </c>
      <c r="M677" s="41">
        <v>10</v>
      </c>
      <c r="N677" s="41" t="s">
        <v>747</v>
      </c>
      <c r="O677" s="41" t="s">
        <v>123</v>
      </c>
      <c r="R677" s="41"/>
      <c r="S677" s="41" t="s">
        <v>274</v>
      </c>
      <c r="T677" s="41"/>
    </row>
    <row r="678" spans="1:20" hidden="1" x14ac:dyDescent="0.25">
      <c r="A678" s="58" t="str">
        <f>IF(ISNUMBER(FIND("TWIS",E678)),VLOOKUP(SUBSTITUTE(E678,"TWIS","IWIS"),[1]CIFX_ECSG清單!A:B,2,0),IF(ISNUMBER(FIND("T",LEFT(E678,2))),VLOOKUP(SUBSTITUTE(E678,"T",""),[1]CIFX_ECSG清單!A:B,2,0),VLOOKUP(E678,[1]CIFX_ECSG清單!A:B,2,0)))</f>
        <v>未上架</v>
      </c>
      <c r="B678" s="58" t="str">
        <f>_xlfn.IFNA(_xlfn.IFNA(VLOOKUP(E678,[1]PGMTRX!B:J,9,0),VLOOKUP(E678,[2]新服務功能!H:I,2,0)),VLOOKUP(E678,[1]CIFX_ECSG清單!A:B,2,0))</f>
        <v>未上架</v>
      </c>
      <c r="C678" s="58" t="str">
        <f>IF(_xlfn.IFNA(VLOOKUP(E678,[1]新服務功能!H:H,1,0),"舊服務")&lt;&gt;"舊服務","新服務","舊服務")</f>
        <v>舊服務</v>
      </c>
      <c r="D678" s="58" t="s">
        <v>2369</v>
      </c>
      <c r="E678" s="41" t="s">
        <v>3781</v>
      </c>
      <c r="F678" s="41" t="s">
        <v>487</v>
      </c>
      <c r="G678" s="41" t="s">
        <v>3436</v>
      </c>
      <c r="H678" s="59">
        <v>2</v>
      </c>
      <c r="I678" s="62" t="s">
        <v>3782</v>
      </c>
      <c r="J678" s="41" t="s">
        <v>436</v>
      </c>
      <c r="K678" s="66" t="s">
        <v>353</v>
      </c>
      <c r="L678" s="41" t="s">
        <v>2588</v>
      </c>
      <c r="M678" s="41">
        <v>80</v>
      </c>
      <c r="N678" s="41" t="s">
        <v>747</v>
      </c>
      <c r="O678" s="42" t="s">
        <v>49</v>
      </c>
      <c r="P678" s="42"/>
      <c r="R678" s="41"/>
      <c r="S678" s="41" t="s">
        <v>356</v>
      </c>
      <c r="T678" s="41"/>
    </row>
    <row r="679" spans="1:20" hidden="1" x14ac:dyDescent="0.25">
      <c r="A679" s="58" t="str">
        <f>IF(ISNUMBER(FIND("TWIS",E679)),VLOOKUP(SUBSTITUTE(E679,"TWIS","IWIS"),[1]CIFX_ECSG清單!A:B,2,0),IF(ISNUMBER(FIND("T",LEFT(E679,2))),VLOOKUP(SUBSTITUTE(E679,"T",""),[1]CIFX_ECSG清單!A:B,2,0),VLOOKUP(E679,[1]CIFX_ECSG清單!A:B,2,0)))</f>
        <v>未上架</v>
      </c>
      <c r="B679" s="58" t="str">
        <f>_xlfn.IFNA(_xlfn.IFNA(VLOOKUP(E679,[1]PGMTRX!B:J,9,0),VLOOKUP(E679,[2]新服務功能!H:I,2,0)),VLOOKUP(E679,[1]CIFX_ECSG清單!A:B,2,0))</f>
        <v>未上架</v>
      </c>
      <c r="C679" s="58" t="str">
        <f>IF(_xlfn.IFNA(VLOOKUP(E679,[1]新服務功能!H:H,1,0),"舊服務")&lt;&gt;"舊服務","新服務","舊服務")</f>
        <v>舊服務</v>
      </c>
      <c r="D679" s="58" t="s">
        <v>2371</v>
      </c>
      <c r="E679" s="41" t="s">
        <v>3779</v>
      </c>
      <c r="F679" s="41" t="s">
        <v>487</v>
      </c>
      <c r="G679" s="41" t="s">
        <v>3783</v>
      </c>
      <c r="H679" s="59">
        <v>3</v>
      </c>
      <c r="I679" s="62" t="s">
        <v>3784</v>
      </c>
      <c r="J679" s="41" t="s">
        <v>3645</v>
      </c>
      <c r="K679" s="41" t="s">
        <v>3646</v>
      </c>
      <c r="L679" s="41" t="s">
        <v>2676</v>
      </c>
      <c r="M679" s="41">
        <v>13</v>
      </c>
      <c r="N679" s="41" t="s">
        <v>747</v>
      </c>
      <c r="O679" s="42" t="s">
        <v>3785</v>
      </c>
      <c r="P679" s="42"/>
      <c r="R679" s="41"/>
      <c r="S679" s="41"/>
      <c r="T679" s="41"/>
    </row>
    <row r="680" spans="1:20" hidden="1" x14ac:dyDescent="0.25">
      <c r="A680" s="58" t="str">
        <f>IF(ISNUMBER(FIND("TWIS",E680)),VLOOKUP(SUBSTITUTE(E680,"TWIS","IWIS"),[1]CIFX_ECSG清單!A:B,2,0),IF(ISNUMBER(FIND("T",LEFT(E680,2))),VLOOKUP(SUBSTITUTE(E680,"T",""),[1]CIFX_ECSG清單!A:B,2,0),VLOOKUP(E680,[1]CIFX_ECSG清單!A:B,2,0)))</f>
        <v>未上架</v>
      </c>
      <c r="B680" s="58" t="str">
        <f>_xlfn.IFNA(_xlfn.IFNA(VLOOKUP(E680,[1]PGMTRX!B:J,9,0),VLOOKUP(E680,[2]新服務功能!H:I,2,0)),VLOOKUP(E680,[1]CIFX_ECSG清單!A:B,2,0))</f>
        <v>未上架</v>
      </c>
      <c r="C680" s="58" t="str">
        <f>IF(_xlfn.IFNA(VLOOKUP(E680,[1]新服務功能!H:H,1,0),"舊服務")&lt;&gt;"舊服務","新服務","舊服務")</f>
        <v>舊服務</v>
      </c>
      <c r="D680" s="58" t="s">
        <v>2369</v>
      </c>
      <c r="E680" s="41" t="s">
        <v>3786</v>
      </c>
      <c r="F680" s="41" t="s">
        <v>2403</v>
      </c>
      <c r="G680" s="41" t="s">
        <v>2405</v>
      </c>
      <c r="H680" s="59">
        <v>1</v>
      </c>
      <c r="I680" s="62" t="s">
        <v>3693</v>
      </c>
      <c r="J680" s="41" t="s">
        <v>434</v>
      </c>
      <c r="K680" s="61" t="s">
        <v>2400</v>
      </c>
      <c r="L680" s="41" t="s">
        <v>435</v>
      </c>
      <c r="M680" s="41">
        <v>10</v>
      </c>
      <c r="N680" s="41" t="s">
        <v>3772</v>
      </c>
      <c r="O680" s="41" t="s">
        <v>69</v>
      </c>
      <c r="Q680" s="41" t="s">
        <v>3787</v>
      </c>
      <c r="R680" s="41"/>
      <c r="S680" s="41" t="s">
        <v>485</v>
      </c>
      <c r="T680" s="41"/>
    </row>
    <row r="681" spans="1:20" hidden="1" x14ac:dyDescent="0.25">
      <c r="A681" s="58" t="str">
        <f>IF(ISNUMBER(FIND("TWIS",E681)),VLOOKUP(SUBSTITUTE(E681,"TWIS","IWIS"),[1]CIFX_ECSG清單!A:B,2,0),IF(ISNUMBER(FIND("T",LEFT(E681,2))),VLOOKUP(SUBSTITUTE(E681,"T",""),[1]CIFX_ECSG清單!A:B,2,0),VLOOKUP(E681,[1]CIFX_ECSG清單!A:B,2,0)))</f>
        <v>未上架</v>
      </c>
      <c r="B681" s="58" t="str">
        <f>_xlfn.IFNA(_xlfn.IFNA(VLOOKUP(E681,[1]PGMTRX!B:J,9,0),VLOOKUP(E681,[2]新服務功能!H:I,2,0)),VLOOKUP(E681,[1]CIFX_ECSG清單!A:B,2,0))</f>
        <v>未上架</v>
      </c>
      <c r="C681" s="58" t="str">
        <f>IF(_xlfn.IFNA(VLOOKUP(E681,[1]新服務功能!H:H,1,0),"舊服務")&lt;&gt;"舊服務","新服務","舊服務")</f>
        <v>舊服務</v>
      </c>
      <c r="D681" s="58" t="s">
        <v>2369</v>
      </c>
      <c r="E681" s="41" t="s">
        <v>3779</v>
      </c>
      <c r="F681" s="41" t="s">
        <v>3788</v>
      </c>
      <c r="G681" s="41" t="s">
        <v>2405</v>
      </c>
      <c r="H681" s="59">
        <v>2</v>
      </c>
      <c r="I681" s="62" t="s">
        <v>2370</v>
      </c>
      <c r="J681" s="41" t="s">
        <v>357</v>
      </c>
      <c r="K681" s="61" t="s">
        <v>3789</v>
      </c>
      <c r="L681" s="41" t="s">
        <v>486</v>
      </c>
      <c r="M681" s="41">
        <v>80</v>
      </c>
      <c r="N681" s="41" t="s">
        <v>2375</v>
      </c>
      <c r="O681" s="41" t="s">
        <v>47</v>
      </c>
      <c r="Q681" s="41" t="s">
        <v>695</v>
      </c>
      <c r="R681" s="41"/>
      <c r="S681" s="41" t="s">
        <v>361</v>
      </c>
      <c r="T681" s="41"/>
    </row>
    <row r="682" spans="1:20" hidden="1" x14ac:dyDescent="0.25">
      <c r="A682" s="58" t="str">
        <f>IF(ISNUMBER(FIND("TWIS",E682)),VLOOKUP(SUBSTITUTE(E682,"TWIS","IWIS"),[1]CIFX_ECSG清單!A:B,2,0),IF(ISNUMBER(FIND("T",LEFT(E682,2))),VLOOKUP(SUBSTITUTE(E682,"T",""),[1]CIFX_ECSG清單!A:B,2,0),VLOOKUP(E682,[1]CIFX_ECSG清單!A:B,2,0)))</f>
        <v>未上架</v>
      </c>
      <c r="B682" s="58" t="str">
        <f>_xlfn.IFNA(_xlfn.IFNA(VLOOKUP(E682,[1]PGMTRX!B:J,9,0),VLOOKUP(E682,[2]新服務功能!H:I,2,0)),VLOOKUP(E682,[1]CIFX_ECSG清單!A:B,2,0))</f>
        <v>未上架</v>
      </c>
      <c r="C682" s="58" t="str">
        <f>IF(_xlfn.IFNA(VLOOKUP(E682,[1]新服務功能!H:H,1,0),"舊服務")&lt;&gt;"舊服務","新服務","舊服務")</f>
        <v>舊服務</v>
      </c>
      <c r="D682" s="58" t="s">
        <v>2371</v>
      </c>
      <c r="E682" s="41" t="s">
        <v>3779</v>
      </c>
      <c r="F682" s="41" t="s">
        <v>2403</v>
      </c>
      <c r="G682" s="41" t="s">
        <v>3790</v>
      </c>
      <c r="H682" s="59">
        <v>3</v>
      </c>
      <c r="I682" s="62" t="s">
        <v>744</v>
      </c>
      <c r="J682" s="41" t="s">
        <v>436</v>
      </c>
      <c r="K682" s="61" t="s">
        <v>2638</v>
      </c>
      <c r="L682" s="41" t="s">
        <v>354</v>
      </c>
      <c r="M682" s="41">
        <v>8</v>
      </c>
      <c r="N682" s="41" t="s">
        <v>747</v>
      </c>
      <c r="O682" s="41" t="s">
        <v>49</v>
      </c>
      <c r="Q682" s="41" t="s">
        <v>355</v>
      </c>
      <c r="R682" s="41"/>
      <c r="S682" s="41" t="s">
        <v>356</v>
      </c>
      <c r="T682" s="41"/>
    </row>
    <row r="683" spans="1:20" hidden="1" x14ac:dyDescent="0.25">
      <c r="A683" s="58" t="str">
        <f>IF(ISNUMBER(FIND("TWIS",E683)),VLOOKUP(SUBSTITUTE(E683,"TWIS","IWIS"),[1]CIFX_ECSG清單!A:B,2,0),IF(ISNUMBER(FIND("T",LEFT(E683,2))),VLOOKUP(SUBSTITUTE(E683,"T",""),[1]CIFX_ECSG清單!A:B,2,0),VLOOKUP(E683,[1]CIFX_ECSG清單!A:B,2,0)))</f>
        <v>未上架</v>
      </c>
      <c r="B683" s="58" t="str">
        <f>_xlfn.IFNA(_xlfn.IFNA(VLOOKUP(E683,[1]PGMTRX!B:J,9,0),VLOOKUP(E683,[2]新服務功能!H:I,2,0)),VLOOKUP(E683,[1]CIFX_ECSG清單!A:B,2,0))</f>
        <v>未上架</v>
      </c>
      <c r="C683" s="58" t="str">
        <f>IF(_xlfn.IFNA(VLOOKUP(E683,[1]新服務功能!H:H,1,0),"舊服務")&lt;&gt;"舊服務","新服務","舊服務")</f>
        <v>舊服務</v>
      </c>
      <c r="D683" s="58" t="s">
        <v>2371</v>
      </c>
      <c r="E683" s="41" t="s">
        <v>3779</v>
      </c>
      <c r="F683" s="41" t="s">
        <v>2403</v>
      </c>
      <c r="G683" s="41" t="s">
        <v>2409</v>
      </c>
      <c r="H683" s="59">
        <v>4</v>
      </c>
      <c r="I683" s="62" t="s">
        <v>2998</v>
      </c>
      <c r="J683" s="41" t="s">
        <v>488</v>
      </c>
      <c r="K683" s="61" t="s">
        <v>3791</v>
      </c>
      <c r="L683" s="41" t="s">
        <v>385</v>
      </c>
      <c r="M683" s="41">
        <v>10</v>
      </c>
      <c r="N683" s="41" t="s">
        <v>2375</v>
      </c>
      <c r="O683" s="41" t="s">
        <v>71</v>
      </c>
      <c r="Q683" s="41" t="s">
        <v>386</v>
      </c>
      <c r="R683" s="41"/>
      <c r="S683" s="41" t="s">
        <v>387</v>
      </c>
      <c r="T683" s="41"/>
    </row>
    <row r="684" spans="1:20" hidden="1" x14ac:dyDescent="0.25">
      <c r="A684" s="58" t="str">
        <f>IF(ISNUMBER(FIND("TWIS",E684)),VLOOKUP(SUBSTITUTE(E684,"TWIS","IWIS"),[1]CIFX_ECSG清單!A:B,2,0),IF(ISNUMBER(FIND("T",LEFT(E684,2))),VLOOKUP(SUBSTITUTE(E684,"T",""),[1]CIFX_ECSG清單!A:B,2,0),VLOOKUP(E684,[1]CIFX_ECSG清單!A:B,2,0)))</f>
        <v>未上架</v>
      </c>
      <c r="B684" s="58" t="str">
        <f>_xlfn.IFNA(_xlfn.IFNA(VLOOKUP(E684,[1]PGMTRX!B:J,9,0),VLOOKUP(E684,[2]新服務功能!H:I,2,0)),VLOOKUP(E684,[1]CIFX_ECSG清單!A:B,2,0))</f>
        <v>未上架</v>
      </c>
      <c r="C684" s="58" t="str">
        <f>IF(_xlfn.IFNA(VLOOKUP(E684,[1]新服務功能!H:H,1,0),"舊服務")&lt;&gt;"舊服務","新服務","舊服務")</f>
        <v>舊服務</v>
      </c>
      <c r="D684" s="58" t="s">
        <v>2371</v>
      </c>
      <c r="E684" s="41" t="s">
        <v>3792</v>
      </c>
      <c r="F684" s="41" t="s">
        <v>2403</v>
      </c>
      <c r="G684" s="41" t="s">
        <v>2405</v>
      </c>
      <c r="H684" s="59">
        <v>5</v>
      </c>
      <c r="I684" s="62" t="s">
        <v>3793</v>
      </c>
      <c r="J684" s="41" t="s">
        <v>489</v>
      </c>
      <c r="K684" s="61" t="s">
        <v>3794</v>
      </c>
      <c r="L684" s="41" t="s">
        <v>490</v>
      </c>
      <c r="M684" s="41">
        <v>22</v>
      </c>
      <c r="N684" s="41" t="s">
        <v>2964</v>
      </c>
      <c r="O684" s="41" t="s">
        <v>73</v>
      </c>
      <c r="Q684" s="41" t="s">
        <v>491</v>
      </c>
      <c r="R684" s="41"/>
      <c r="S684" s="41" t="s">
        <v>492</v>
      </c>
      <c r="T684" s="41"/>
    </row>
    <row r="685" spans="1:20" hidden="1" x14ac:dyDescent="0.25">
      <c r="A685" s="58" t="str">
        <f>IF(ISNUMBER(FIND("TWIS",E685)),VLOOKUP(SUBSTITUTE(E685,"TWIS","IWIS"),[1]CIFX_ECSG清單!A:B,2,0),IF(ISNUMBER(FIND("T",LEFT(E685,2))),VLOOKUP(SUBSTITUTE(E685,"T",""),[1]CIFX_ECSG清單!A:B,2,0),VLOOKUP(E685,[1]CIFX_ECSG清單!A:B,2,0)))</f>
        <v>未上架</v>
      </c>
      <c r="B685" s="58" t="str">
        <f>_xlfn.IFNA(_xlfn.IFNA(VLOOKUP(E685,[1]PGMTRX!B:J,9,0),VLOOKUP(E685,[2]新服務功能!H:I,2,0)),VLOOKUP(E685,[1]CIFX_ECSG清單!A:B,2,0))</f>
        <v>未上架</v>
      </c>
      <c r="C685" s="58" t="str">
        <f>IF(_xlfn.IFNA(VLOOKUP(E685,[1]新服務功能!H:H,1,0),"舊服務")&lt;&gt;"舊服務","新服務","舊服務")</f>
        <v>舊服務</v>
      </c>
      <c r="D685" s="58" t="s">
        <v>3776</v>
      </c>
      <c r="E685" s="41" t="s">
        <v>3792</v>
      </c>
      <c r="F685" s="41" t="s">
        <v>2403</v>
      </c>
      <c r="G685" s="41" t="s">
        <v>2409</v>
      </c>
      <c r="H685" s="59">
        <v>6</v>
      </c>
      <c r="I685" s="62" t="s">
        <v>744</v>
      </c>
      <c r="J685" s="41" t="s">
        <v>388</v>
      </c>
      <c r="K685" s="61" t="s">
        <v>3446</v>
      </c>
      <c r="L685" s="41" t="s">
        <v>390</v>
      </c>
      <c r="M685" s="41">
        <v>1</v>
      </c>
      <c r="N685" s="41" t="s">
        <v>2375</v>
      </c>
      <c r="O685" s="41" t="s">
        <v>75</v>
      </c>
      <c r="Q685" s="41" t="s">
        <v>391</v>
      </c>
      <c r="R685" s="41"/>
      <c r="S685" s="41" t="s">
        <v>392</v>
      </c>
      <c r="T685" s="41"/>
    </row>
    <row r="686" spans="1:20" hidden="1" x14ac:dyDescent="0.25">
      <c r="A686" s="58" t="str">
        <f>IF(ISNUMBER(FIND("TWIS",E686)),VLOOKUP(SUBSTITUTE(E686,"TWIS","IWIS"),[1]CIFX_ECSG清單!A:B,2,0),IF(ISNUMBER(FIND("T",LEFT(E686,2))),VLOOKUP(SUBSTITUTE(E686,"T",""),[1]CIFX_ECSG清單!A:B,2,0),VLOOKUP(E686,[1]CIFX_ECSG清單!A:B,2,0)))</f>
        <v>未上架</v>
      </c>
      <c r="B686" s="58" t="str">
        <f>_xlfn.IFNA(_xlfn.IFNA(VLOOKUP(E686,[1]PGMTRX!B:J,9,0),VLOOKUP(E686,[2]新服務功能!H:I,2,0)),VLOOKUP(E686,[1]CIFX_ECSG清單!A:B,2,0))</f>
        <v>未上架</v>
      </c>
      <c r="C686" s="58" t="str">
        <f>IF(_xlfn.IFNA(VLOOKUP(E686,[1]新服務功能!H:H,1,0),"舊服務")&lt;&gt;"舊服務","新服務","舊服務")</f>
        <v>舊服務</v>
      </c>
      <c r="D686" s="58" t="s">
        <v>2369</v>
      </c>
      <c r="E686" s="41" t="s">
        <v>3779</v>
      </c>
      <c r="F686" s="41" t="s">
        <v>3795</v>
      </c>
      <c r="G686" s="41" t="s">
        <v>3796</v>
      </c>
      <c r="H686" s="59">
        <v>7</v>
      </c>
      <c r="I686" s="62" t="s">
        <v>2370</v>
      </c>
      <c r="J686" s="41" t="s">
        <v>362</v>
      </c>
      <c r="K686" s="61" t="s">
        <v>3797</v>
      </c>
      <c r="L686" s="41" t="s">
        <v>364</v>
      </c>
      <c r="M686" s="41">
        <v>2</v>
      </c>
      <c r="N686" s="41" t="s">
        <v>2375</v>
      </c>
      <c r="O686" s="41" t="s">
        <v>77</v>
      </c>
      <c r="Q686" s="41" t="s">
        <v>365</v>
      </c>
      <c r="R686" s="41"/>
      <c r="S686" s="41" t="s">
        <v>366</v>
      </c>
      <c r="T686" s="41"/>
    </row>
    <row r="687" spans="1:20" hidden="1" x14ac:dyDescent="0.25">
      <c r="A687" s="58" t="str">
        <f>IF(ISNUMBER(FIND("TWIS",E687)),VLOOKUP(SUBSTITUTE(E687,"TWIS","IWIS"),[1]CIFX_ECSG清單!A:B,2,0),IF(ISNUMBER(FIND("T",LEFT(E687,2))),VLOOKUP(SUBSTITUTE(E687,"T",""),[1]CIFX_ECSG清單!A:B,2,0),VLOOKUP(E687,[1]CIFX_ECSG清單!A:B,2,0)))</f>
        <v>未上架</v>
      </c>
      <c r="B687" s="58" t="str">
        <f>_xlfn.IFNA(_xlfn.IFNA(VLOOKUP(E687,[1]PGMTRX!B:J,9,0),VLOOKUP(E687,[2]新服務功能!H:I,2,0)),VLOOKUP(E687,[1]CIFX_ECSG清單!A:B,2,0))</f>
        <v>未上架</v>
      </c>
      <c r="C687" s="58" t="str">
        <f>IF(_xlfn.IFNA(VLOOKUP(E687,[1]新服務功能!H:H,1,0),"舊服務")&lt;&gt;"舊服務","新服務","舊服務")</f>
        <v>舊服務</v>
      </c>
      <c r="D687" s="58" t="s">
        <v>3776</v>
      </c>
      <c r="E687" s="41" t="s">
        <v>3781</v>
      </c>
      <c r="F687" s="41" t="s">
        <v>2403</v>
      </c>
      <c r="G687" s="41" t="s">
        <v>2405</v>
      </c>
      <c r="H687" s="59">
        <v>8</v>
      </c>
      <c r="I687" s="62" t="s">
        <v>744</v>
      </c>
      <c r="J687" s="41" t="s">
        <v>493</v>
      </c>
      <c r="K687" s="61" t="s">
        <v>1493</v>
      </c>
      <c r="L687" s="41" t="s">
        <v>494</v>
      </c>
      <c r="M687" s="41">
        <v>3</v>
      </c>
      <c r="N687" s="41" t="s">
        <v>747</v>
      </c>
      <c r="O687" s="41" t="s">
        <v>79</v>
      </c>
      <c r="Q687" s="41" t="s">
        <v>495</v>
      </c>
      <c r="R687" s="41"/>
      <c r="S687" s="41" t="s">
        <v>496</v>
      </c>
      <c r="T687" s="41"/>
    </row>
    <row r="688" spans="1:20" hidden="1" x14ac:dyDescent="0.25">
      <c r="A688" s="58" t="str">
        <f>IF(ISNUMBER(FIND("TWIS",E688)),VLOOKUP(SUBSTITUTE(E688,"TWIS","IWIS"),[1]CIFX_ECSG清單!A:B,2,0),IF(ISNUMBER(FIND("T",LEFT(E688,2))),VLOOKUP(SUBSTITUTE(E688,"T",""),[1]CIFX_ECSG清單!A:B,2,0),VLOOKUP(E688,[1]CIFX_ECSG清單!A:B,2,0)))</f>
        <v>未上架</v>
      </c>
      <c r="B688" s="58" t="str">
        <f>_xlfn.IFNA(_xlfn.IFNA(VLOOKUP(E688,[1]PGMTRX!B:J,9,0),VLOOKUP(E688,[2]新服務功能!H:I,2,0)),VLOOKUP(E688,[1]CIFX_ECSG清單!A:B,2,0))</f>
        <v>未上架</v>
      </c>
      <c r="C688" s="58" t="str">
        <f>IF(_xlfn.IFNA(VLOOKUP(E688,[1]新服務功能!H:H,1,0),"舊服務")&lt;&gt;"舊服務","新服務","舊服務")</f>
        <v>舊服務</v>
      </c>
      <c r="D688" s="58" t="s">
        <v>2371</v>
      </c>
      <c r="E688" s="41" t="s">
        <v>3798</v>
      </c>
      <c r="F688" s="41" t="s">
        <v>3460</v>
      </c>
      <c r="G688" s="41" t="s">
        <v>2405</v>
      </c>
      <c r="H688" s="59">
        <v>9</v>
      </c>
      <c r="I688" s="62" t="s">
        <v>744</v>
      </c>
      <c r="J688" s="41" t="s">
        <v>372</v>
      </c>
      <c r="K688" s="61" t="s">
        <v>2479</v>
      </c>
      <c r="L688" s="41" t="s">
        <v>3799</v>
      </c>
      <c r="M688" s="41">
        <v>6</v>
      </c>
      <c r="N688" s="41" t="s">
        <v>2375</v>
      </c>
      <c r="O688" s="41" t="s">
        <v>81</v>
      </c>
      <c r="Q688" s="41" t="s">
        <v>375</v>
      </c>
      <c r="R688" s="41"/>
      <c r="S688" s="41" t="s">
        <v>376</v>
      </c>
      <c r="T688" s="41"/>
    </row>
    <row r="689" spans="1:20" ht="27" hidden="1" x14ac:dyDescent="0.25">
      <c r="A689" s="58" t="str">
        <f>IF(ISNUMBER(FIND("TWIS",E689)),VLOOKUP(SUBSTITUTE(E689,"TWIS","IWIS"),[1]CIFX_ECSG清單!A:B,2,0),IF(ISNUMBER(FIND("T",LEFT(E689,2))),VLOOKUP(SUBSTITUTE(E689,"T",""),[1]CIFX_ECSG清單!A:B,2,0),VLOOKUP(E689,[1]CIFX_ECSG清單!A:B,2,0)))</f>
        <v>未上架</v>
      </c>
      <c r="B689" s="58" t="str">
        <f>_xlfn.IFNA(_xlfn.IFNA(VLOOKUP(E689,[1]PGMTRX!B:J,9,0),VLOOKUP(E689,[2]新服務功能!H:I,2,0)),VLOOKUP(E689,[1]CIFX_ECSG清單!A:B,2,0))</f>
        <v>未上架</v>
      </c>
      <c r="C689" s="58" t="str">
        <f>IF(_xlfn.IFNA(VLOOKUP(E689,[1]新服務功能!H:H,1,0),"舊服務")&lt;&gt;"舊服務","新服務","舊服務")</f>
        <v>舊服務</v>
      </c>
      <c r="D689" s="58" t="s">
        <v>2369</v>
      </c>
      <c r="E689" s="41" t="s">
        <v>3779</v>
      </c>
      <c r="F689" s="41" t="s">
        <v>2403</v>
      </c>
      <c r="G689" s="41" t="s">
        <v>3461</v>
      </c>
      <c r="H689" s="59">
        <v>10</v>
      </c>
      <c r="I689" s="62" t="s">
        <v>744</v>
      </c>
      <c r="J689" s="41" t="s">
        <v>367</v>
      </c>
      <c r="K689" s="61" t="s">
        <v>3800</v>
      </c>
      <c r="L689" s="41" t="s">
        <v>369</v>
      </c>
      <c r="M689" s="41">
        <v>1</v>
      </c>
      <c r="N689" s="41" t="s">
        <v>3772</v>
      </c>
      <c r="O689" s="41" t="s">
        <v>83</v>
      </c>
      <c r="Q689" s="41" t="s">
        <v>370</v>
      </c>
      <c r="R689" s="41"/>
      <c r="S689" s="41" t="s">
        <v>371</v>
      </c>
      <c r="T689" s="41"/>
    </row>
    <row r="690" spans="1:20" hidden="1" x14ac:dyDescent="0.25">
      <c r="A690" s="58" t="str">
        <f>IF(ISNUMBER(FIND("TWIS",E690)),VLOOKUP(SUBSTITUTE(E690,"TWIS","IWIS"),[1]CIFX_ECSG清單!A:B,2,0),IF(ISNUMBER(FIND("T",LEFT(E690,2))),VLOOKUP(SUBSTITUTE(E690,"T",""),[1]CIFX_ECSG清單!A:B,2,0),VLOOKUP(E690,[1]CIFX_ECSG清單!A:B,2,0)))</f>
        <v>未上架</v>
      </c>
      <c r="B690" s="58" t="str">
        <f>_xlfn.IFNA(_xlfn.IFNA(VLOOKUP(E690,[1]PGMTRX!B:J,9,0),VLOOKUP(E690,[2]新服務功能!H:I,2,0)),VLOOKUP(E690,[1]CIFX_ECSG清單!A:B,2,0))</f>
        <v>未上架</v>
      </c>
      <c r="C690" s="58" t="str">
        <f>IF(_xlfn.IFNA(VLOOKUP(E690,[1]新服務功能!H:H,1,0),"舊服務")&lt;&gt;"舊服務","新服務","舊服務")</f>
        <v>舊服務</v>
      </c>
      <c r="D690" s="58" t="s">
        <v>2371</v>
      </c>
      <c r="E690" s="41" t="s">
        <v>3798</v>
      </c>
      <c r="F690" s="41" t="s">
        <v>3460</v>
      </c>
      <c r="G690" s="41" t="s">
        <v>2405</v>
      </c>
      <c r="H690" s="59">
        <v>11</v>
      </c>
      <c r="I690" s="62" t="s">
        <v>744</v>
      </c>
      <c r="J690" s="41" t="s">
        <v>497</v>
      </c>
      <c r="K690" s="61" t="s">
        <v>3452</v>
      </c>
      <c r="L690" s="41" t="s">
        <v>498</v>
      </c>
      <c r="M690" s="41">
        <v>2</v>
      </c>
      <c r="N690" s="41" t="s">
        <v>3591</v>
      </c>
      <c r="O690" s="41" t="s">
        <v>85</v>
      </c>
      <c r="Q690" s="41" t="s">
        <v>499</v>
      </c>
      <c r="R690" s="41"/>
      <c r="S690" s="41" t="s">
        <v>500</v>
      </c>
      <c r="T690" s="41"/>
    </row>
    <row r="691" spans="1:20" hidden="1" x14ac:dyDescent="0.25">
      <c r="A691" s="58" t="str">
        <f>IF(ISNUMBER(FIND("TWIS",E691)),VLOOKUP(SUBSTITUTE(E691,"TWIS","IWIS"),[1]CIFX_ECSG清單!A:B,2,0),IF(ISNUMBER(FIND("T",LEFT(E691,2))),VLOOKUP(SUBSTITUTE(E691,"T",""),[1]CIFX_ECSG清單!A:B,2,0),VLOOKUP(E691,[1]CIFX_ECSG清單!A:B,2,0)))</f>
        <v>未上架</v>
      </c>
      <c r="B691" s="58" t="str">
        <f>_xlfn.IFNA(_xlfn.IFNA(VLOOKUP(E691,[1]PGMTRX!B:J,9,0),VLOOKUP(E691,[2]新服務功能!H:I,2,0)),VLOOKUP(E691,[1]CIFX_ECSG清單!A:B,2,0))</f>
        <v>未上架</v>
      </c>
      <c r="C691" s="58" t="str">
        <f>IF(_xlfn.IFNA(VLOOKUP(E691,[1]新服務功能!H:H,1,0),"舊服務")&lt;&gt;"舊服務","新服務","舊服務")</f>
        <v>舊服務</v>
      </c>
      <c r="D691" s="58" t="s">
        <v>2369</v>
      </c>
      <c r="E691" s="41" t="s">
        <v>3781</v>
      </c>
      <c r="F691" s="41" t="s">
        <v>2403</v>
      </c>
      <c r="G691" s="41" t="s">
        <v>2405</v>
      </c>
      <c r="H691" s="59">
        <v>12</v>
      </c>
      <c r="I691" s="62" t="s">
        <v>3054</v>
      </c>
      <c r="J691" s="41" t="s">
        <v>501</v>
      </c>
      <c r="K691" s="61" t="s">
        <v>502</v>
      </c>
      <c r="L691" s="41" t="s">
        <v>503</v>
      </c>
      <c r="M691" s="41">
        <v>1</v>
      </c>
      <c r="N691" s="41" t="s">
        <v>2375</v>
      </c>
      <c r="O691" s="41" t="s">
        <v>87</v>
      </c>
      <c r="Q691" s="41" t="s">
        <v>504</v>
      </c>
      <c r="R691" s="41"/>
      <c r="S691" s="41" t="s">
        <v>505</v>
      </c>
      <c r="T691" s="41"/>
    </row>
    <row r="692" spans="1:20" ht="27" hidden="1" x14ac:dyDescent="0.25">
      <c r="A692" s="58" t="str">
        <f>IF(ISNUMBER(FIND("TWIS",E692)),VLOOKUP(SUBSTITUTE(E692,"TWIS","IWIS"),[1]CIFX_ECSG清單!A:B,2,0),IF(ISNUMBER(FIND("T",LEFT(E692,2))),VLOOKUP(SUBSTITUTE(E692,"T",""),[1]CIFX_ECSG清單!A:B,2,0),VLOOKUP(E692,[1]CIFX_ECSG清單!A:B,2,0)))</f>
        <v>未上架</v>
      </c>
      <c r="B692" s="58" t="str">
        <f>_xlfn.IFNA(_xlfn.IFNA(VLOOKUP(E692,[1]PGMTRX!B:J,9,0),VLOOKUP(E692,[2]新服務功能!H:I,2,0)),VLOOKUP(E692,[1]CIFX_ECSG清單!A:B,2,0))</f>
        <v>未上架</v>
      </c>
      <c r="C692" s="58" t="str">
        <f>IF(_xlfn.IFNA(VLOOKUP(E692,[1]新服務功能!H:H,1,0),"舊服務")&lt;&gt;"舊服務","新服務","舊服務")</f>
        <v>舊服務</v>
      </c>
      <c r="D692" s="58" t="s">
        <v>2369</v>
      </c>
      <c r="E692" s="41" t="s">
        <v>3779</v>
      </c>
      <c r="F692" s="41" t="s">
        <v>487</v>
      </c>
      <c r="G692" s="41" t="s">
        <v>2405</v>
      </c>
      <c r="H692" s="59">
        <v>13</v>
      </c>
      <c r="I692" s="62" t="s">
        <v>3608</v>
      </c>
      <c r="J692" s="41" t="s">
        <v>2510</v>
      </c>
      <c r="K692" s="61" t="s">
        <v>3801</v>
      </c>
      <c r="L692" s="41" t="s">
        <v>506</v>
      </c>
      <c r="M692" s="41">
        <v>1</v>
      </c>
      <c r="N692" s="41" t="s">
        <v>3772</v>
      </c>
      <c r="O692" s="41" t="s">
        <v>89</v>
      </c>
      <c r="Q692" s="41" t="s">
        <v>2511</v>
      </c>
      <c r="R692" s="41"/>
      <c r="S692" s="41" t="s">
        <v>507</v>
      </c>
      <c r="T692" s="41"/>
    </row>
    <row r="693" spans="1:20" hidden="1" x14ac:dyDescent="0.25">
      <c r="A693" s="58" t="str">
        <f>IF(ISNUMBER(FIND("TWIS",E693)),VLOOKUP(SUBSTITUTE(E693,"TWIS","IWIS"),[1]CIFX_ECSG清單!A:B,2,0),IF(ISNUMBER(FIND("T",LEFT(E693,2))),VLOOKUP(SUBSTITUTE(E693,"T",""),[1]CIFX_ECSG清單!A:B,2,0),VLOOKUP(E693,[1]CIFX_ECSG清單!A:B,2,0)))</f>
        <v>未上架</v>
      </c>
      <c r="B693" s="58" t="str">
        <f>_xlfn.IFNA(_xlfn.IFNA(VLOOKUP(E693,[1]PGMTRX!B:J,9,0),VLOOKUP(E693,[2]新服務功能!H:I,2,0)),VLOOKUP(E693,[1]CIFX_ECSG清單!A:B,2,0))</f>
        <v>未上架</v>
      </c>
      <c r="C693" s="58" t="str">
        <f>IF(_xlfn.IFNA(VLOOKUP(E693,[1]新服務功能!H:H,1,0),"舊服務")&lt;&gt;"舊服務","新服務","舊服務")</f>
        <v>舊服務</v>
      </c>
      <c r="D693" s="58" t="s">
        <v>2371</v>
      </c>
      <c r="E693" s="41" t="s">
        <v>3779</v>
      </c>
      <c r="F693" s="41" t="s">
        <v>2403</v>
      </c>
      <c r="G693" s="41" t="s">
        <v>2405</v>
      </c>
      <c r="H693" s="59">
        <v>14</v>
      </c>
      <c r="I693" s="62" t="s">
        <v>744</v>
      </c>
      <c r="J693" s="41" t="s">
        <v>508</v>
      </c>
      <c r="K693" s="61" t="s">
        <v>508</v>
      </c>
      <c r="L693" s="41" t="s">
        <v>509</v>
      </c>
      <c r="M693" s="41">
        <v>11</v>
      </c>
      <c r="N693" s="41" t="s">
        <v>2375</v>
      </c>
      <c r="O693" s="41" t="s">
        <v>51</v>
      </c>
      <c r="Q693" s="41" t="s">
        <v>510</v>
      </c>
      <c r="R693" s="41"/>
      <c r="S693" s="41" t="s">
        <v>511</v>
      </c>
      <c r="T693" s="41"/>
    </row>
    <row r="694" spans="1:20" hidden="1" x14ac:dyDescent="0.25">
      <c r="A694" s="58" t="str">
        <f>IF(ISNUMBER(FIND("TWIS",E694)),VLOOKUP(SUBSTITUTE(E694,"TWIS","IWIS"),[1]CIFX_ECSG清單!A:B,2,0),IF(ISNUMBER(FIND("T",LEFT(E694,2))),VLOOKUP(SUBSTITUTE(E694,"T",""),[1]CIFX_ECSG清單!A:B,2,0),VLOOKUP(E694,[1]CIFX_ECSG清單!A:B,2,0)))</f>
        <v>未上架</v>
      </c>
      <c r="B694" s="58" t="str">
        <f>_xlfn.IFNA(_xlfn.IFNA(VLOOKUP(E694,[1]PGMTRX!B:J,9,0),VLOOKUP(E694,[2]新服務功能!H:I,2,0)),VLOOKUP(E694,[1]CIFX_ECSG清單!A:B,2,0))</f>
        <v>未上架</v>
      </c>
      <c r="C694" s="58" t="str">
        <f>IF(_xlfn.IFNA(VLOOKUP(E694,[1]新服務功能!H:H,1,0),"舊服務")&lt;&gt;"舊服務","新服務","舊服務")</f>
        <v>舊服務</v>
      </c>
      <c r="D694" s="58" t="s">
        <v>3666</v>
      </c>
      <c r="E694" s="41" t="s">
        <v>3779</v>
      </c>
      <c r="F694" s="41" t="s">
        <v>2403</v>
      </c>
      <c r="G694" s="41" t="s">
        <v>2405</v>
      </c>
      <c r="H694" s="59">
        <v>15</v>
      </c>
      <c r="I694" s="62" t="s">
        <v>3802</v>
      </c>
      <c r="J694" s="41" t="s">
        <v>512</v>
      </c>
      <c r="K694" s="61" t="s">
        <v>512</v>
      </c>
      <c r="L694" s="41" t="s">
        <v>513</v>
      </c>
      <c r="M694" s="41">
        <v>11</v>
      </c>
      <c r="N694" s="41" t="s">
        <v>2375</v>
      </c>
      <c r="O694" s="41" t="s">
        <v>53</v>
      </c>
      <c r="Q694" s="41" t="s">
        <v>2695</v>
      </c>
      <c r="R694" s="41"/>
      <c r="S694" s="41" t="s">
        <v>514</v>
      </c>
      <c r="T694" s="41"/>
    </row>
    <row r="695" spans="1:20" hidden="1" x14ac:dyDescent="0.25">
      <c r="A695" s="58" t="str">
        <f>IF(ISNUMBER(FIND("TWIS",E695)),VLOOKUP(SUBSTITUTE(E695,"TWIS","IWIS"),[1]CIFX_ECSG清單!A:B,2,0),IF(ISNUMBER(FIND("T",LEFT(E695,2))),VLOOKUP(SUBSTITUTE(E695,"T",""),[1]CIFX_ECSG清單!A:B,2,0),VLOOKUP(E695,[1]CIFX_ECSG清單!A:B,2,0)))</f>
        <v>未上架</v>
      </c>
      <c r="B695" s="58" t="str">
        <f>_xlfn.IFNA(_xlfn.IFNA(VLOOKUP(E695,[1]PGMTRX!B:J,9,0),VLOOKUP(E695,[2]新服務功能!H:I,2,0)),VLOOKUP(E695,[1]CIFX_ECSG清單!A:B,2,0))</f>
        <v>未上架</v>
      </c>
      <c r="C695" s="58" t="str">
        <f>IF(_xlfn.IFNA(VLOOKUP(E695,[1]新服務功能!H:H,1,0),"舊服務")&lt;&gt;"舊服務","新服務","舊服務")</f>
        <v>舊服務</v>
      </c>
      <c r="D695" s="58" t="s">
        <v>2369</v>
      </c>
      <c r="E695" s="41" t="s">
        <v>3779</v>
      </c>
      <c r="F695" s="41" t="s">
        <v>3803</v>
      </c>
      <c r="G695" s="41" t="s">
        <v>2405</v>
      </c>
      <c r="H695" s="59">
        <v>16</v>
      </c>
      <c r="I695" s="62" t="s">
        <v>744</v>
      </c>
      <c r="J695" s="41" t="s">
        <v>515</v>
      </c>
      <c r="K695" s="61" t="s">
        <v>3804</v>
      </c>
      <c r="L695" s="41" t="s">
        <v>516</v>
      </c>
      <c r="M695" s="41">
        <v>4</v>
      </c>
      <c r="N695" s="41" t="s">
        <v>2375</v>
      </c>
      <c r="O695" s="41" t="s">
        <v>55</v>
      </c>
      <c r="Q695" s="41" t="s">
        <v>517</v>
      </c>
      <c r="R695" s="41"/>
      <c r="S695" s="41" t="s">
        <v>518</v>
      </c>
      <c r="T695" s="41"/>
    </row>
    <row r="696" spans="1:20" hidden="1" x14ac:dyDescent="0.25">
      <c r="A696" s="58" t="str">
        <f>IF(ISNUMBER(FIND("TWIS",E696)),VLOOKUP(SUBSTITUTE(E696,"TWIS","IWIS"),[1]CIFX_ECSG清單!A:B,2,0),IF(ISNUMBER(FIND("T",LEFT(E696,2))),VLOOKUP(SUBSTITUTE(E696,"T",""),[1]CIFX_ECSG清單!A:B,2,0),VLOOKUP(E696,[1]CIFX_ECSG清單!A:B,2,0)))</f>
        <v>未上架</v>
      </c>
      <c r="B696" s="58" t="str">
        <f>_xlfn.IFNA(_xlfn.IFNA(VLOOKUP(E696,[1]PGMTRX!B:J,9,0),VLOOKUP(E696,[2]新服務功能!H:I,2,0)),VLOOKUP(E696,[1]CIFX_ECSG清單!A:B,2,0))</f>
        <v>未上架</v>
      </c>
      <c r="C696" s="58" t="str">
        <f>IF(_xlfn.IFNA(VLOOKUP(E696,[1]新服務功能!H:H,1,0),"舊服務")&lt;&gt;"舊服務","新服務","舊服務")</f>
        <v>舊服務</v>
      </c>
      <c r="D696" s="58" t="s">
        <v>2371</v>
      </c>
      <c r="E696" s="41" t="s">
        <v>3779</v>
      </c>
      <c r="F696" s="41" t="s">
        <v>2403</v>
      </c>
      <c r="G696" s="41" t="s">
        <v>2405</v>
      </c>
      <c r="H696" s="59">
        <v>17</v>
      </c>
      <c r="I696" s="62" t="s">
        <v>2370</v>
      </c>
      <c r="J696" s="41" t="s">
        <v>519</v>
      </c>
      <c r="K696" s="61" t="s">
        <v>519</v>
      </c>
      <c r="L696" s="41" t="s">
        <v>520</v>
      </c>
      <c r="M696" s="41">
        <v>11</v>
      </c>
      <c r="N696" s="41" t="s">
        <v>3591</v>
      </c>
      <c r="O696" s="41" t="s">
        <v>65</v>
      </c>
      <c r="Q696" s="42" t="s">
        <v>521</v>
      </c>
      <c r="R696" s="41"/>
      <c r="S696" s="41" t="s">
        <v>522</v>
      </c>
      <c r="T696" s="41"/>
    </row>
    <row r="697" spans="1:20" hidden="1" x14ac:dyDescent="0.25">
      <c r="A697" s="58" t="str">
        <f>IF(ISNUMBER(FIND("TWIS",E697)),VLOOKUP(SUBSTITUTE(E697,"TWIS","IWIS"),[1]CIFX_ECSG清單!A:B,2,0),IF(ISNUMBER(FIND("T",LEFT(E697,2))),VLOOKUP(SUBSTITUTE(E697,"T",""),[1]CIFX_ECSG清單!A:B,2,0),VLOOKUP(E697,[1]CIFX_ECSG清單!A:B,2,0)))</f>
        <v>未上架</v>
      </c>
      <c r="B697" s="58" t="str">
        <f>_xlfn.IFNA(_xlfn.IFNA(VLOOKUP(E697,[1]PGMTRX!B:J,9,0),VLOOKUP(E697,[2]新服務功能!H:I,2,0)),VLOOKUP(E697,[1]CIFX_ECSG清單!A:B,2,0))</f>
        <v>未上架</v>
      </c>
      <c r="C697" s="58" t="str">
        <f>IF(_xlfn.IFNA(VLOOKUP(E697,[1]新服務功能!H:H,1,0),"舊服務")&lt;&gt;"舊服務","新服務","舊服務")</f>
        <v>舊服務</v>
      </c>
      <c r="D697" s="58" t="s">
        <v>2371</v>
      </c>
      <c r="E697" s="41" t="s">
        <v>3781</v>
      </c>
      <c r="F697" s="41" t="s">
        <v>3805</v>
      </c>
      <c r="G697" s="41" t="s">
        <v>2405</v>
      </c>
      <c r="H697" s="59">
        <v>18</v>
      </c>
      <c r="I697" s="62" t="s">
        <v>2370</v>
      </c>
      <c r="J697" s="41" t="s">
        <v>515</v>
      </c>
      <c r="K697" s="61" t="s">
        <v>800</v>
      </c>
      <c r="L697" s="41" t="s">
        <v>523</v>
      </c>
      <c r="M697" s="41">
        <v>6</v>
      </c>
      <c r="N697" s="41" t="s">
        <v>2375</v>
      </c>
      <c r="O697" s="41" t="s">
        <v>67</v>
      </c>
      <c r="Q697" s="42" t="s">
        <v>524</v>
      </c>
      <c r="R697" s="41"/>
      <c r="S697" s="41" t="s">
        <v>525</v>
      </c>
      <c r="T697" s="41"/>
    </row>
    <row r="698" spans="1:20" hidden="1" x14ac:dyDescent="0.25">
      <c r="A698" s="58" t="str">
        <f>IF(ISNUMBER(FIND("TWIS",E698)),VLOOKUP(SUBSTITUTE(E698,"TWIS","IWIS"),[1]CIFX_ECSG清單!A:B,2,0),IF(ISNUMBER(FIND("T",LEFT(E698,2))),VLOOKUP(SUBSTITUTE(E698,"T",""),[1]CIFX_ECSG清單!A:B,2,0),VLOOKUP(E698,[1]CIFX_ECSG清單!A:B,2,0)))</f>
        <v>未上架</v>
      </c>
      <c r="B698" s="58" t="str">
        <f>_xlfn.IFNA(_xlfn.IFNA(VLOOKUP(E698,[1]PGMTRX!B:J,9,0),VLOOKUP(E698,[2]新服務功能!H:I,2,0)),VLOOKUP(E698,[1]CIFX_ECSG清單!A:B,2,0))</f>
        <v>未上架</v>
      </c>
      <c r="C698" s="58" t="str">
        <f>IF(_xlfn.IFNA(VLOOKUP(E698,[1]新服務功能!H:H,1,0),"舊服務")&lt;&gt;"舊服務","新服務","舊服務")</f>
        <v>舊服務</v>
      </c>
      <c r="D698" s="58" t="s">
        <v>3763</v>
      </c>
      <c r="E698" s="41" t="s">
        <v>3806</v>
      </c>
      <c r="F698" s="41" t="s">
        <v>2403</v>
      </c>
      <c r="G698" s="41" t="s">
        <v>2405</v>
      </c>
      <c r="H698" s="59">
        <v>19</v>
      </c>
      <c r="I698" s="62" t="s">
        <v>2370</v>
      </c>
      <c r="J698" s="41" t="s">
        <v>526</v>
      </c>
      <c r="K698" s="61" t="s">
        <v>2458</v>
      </c>
      <c r="L698" s="41" t="s">
        <v>527</v>
      </c>
      <c r="M698" s="41">
        <v>11</v>
      </c>
      <c r="N698" s="41" t="s">
        <v>2375</v>
      </c>
      <c r="O698" s="41" t="s">
        <v>59</v>
      </c>
      <c r="Q698" s="42" t="s">
        <v>528</v>
      </c>
      <c r="R698" s="41"/>
      <c r="S698" s="41" t="s">
        <v>529</v>
      </c>
      <c r="T698" s="41"/>
    </row>
    <row r="699" spans="1:20" hidden="1" x14ac:dyDescent="0.25">
      <c r="A699" s="58" t="str">
        <f>IF(ISNUMBER(FIND("TWIS",E699)),VLOOKUP(SUBSTITUTE(E699,"TWIS","IWIS"),[1]CIFX_ECSG清單!A:B,2,0),IF(ISNUMBER(FIND("T",LEFT(E699,2))),VLOOKUP(SUBSTITUTE(E699,"T",""),[1]CIFX_ECSG清單!A:B,2,0),VLOOKUP(E699,[1]CIFX_ECSG清單!A:B,2,0)))</f>
        <v>未上架</v>
      </c>
      <c r="B699" s="58" t="str">
        <f>_xlfn.IFNA(_xlfn.IFNA(VLOOKUP(E699,[1]PGMTRX!B:J,9,0),VLOOKUP(E699,[2]新服務功能!H:I,2,0)),VLOOKUP(E699,[1]CIFX_ECSG清單!A:B,2,0))</f>
        <v>未上架</v>
      </c>
      <c r="C699" s="58" t="str">
        <f>IF(_xlfn.IFNA(VLOOKUP(E699,[1]新服務功能!H:H,1,0),"舊服務")&lt;&gt;"舊服務","新服務","舊服務")</f>
        <v>舊服務</v>
      </c>
      <c r="D699" s="58" t="s">
        <v>2371</v>
      </c>
      <c r="E699" s="41" t="s">
        <v>3779</v>
      </c>
      <c r="F699" s="41" t="s">
        <v>2403</v>
      </c>
      <c r="G699" s="41" t="s">
        <v>2405</v>
      </c>
      <c r="H699" s="59">
        <v>20</v>
      </c>
      <c r="I699" s="62" t="s">
        <v>2998</v>
      </c>
      <c r="J699" s="41" t="s">
        <v>530</v>
      </c>
      <c r="K699" s="61" t="s">
        <v>530</v>
      </c>
      <c r="L699" s="41" t="s">
        <v>429</v>
      </c>
      <c r="M699" s="41">
        <v>11</v>
      </c>
      <c r="N699" s="41" t="s">
        <v>2375</v>
      </c>
      <c r="O699" s="41" t="s">
        <v>61</v>
      </c>
      <c r="Q699" s="42" t="s">
        <v>531</v>
      </c>
      <c r="R699" s="41"/>
      <c r="S699" s="41" t="s">
        <v>532</v>
      </c>
      <c r="T699" s="41"/>
    </row>
    <row r="700" spans="1:20" hidden="1" x14ac:dyDescent="0.25">
      <c r="A700" s="58" t="str">
        <f>IF(ISNUMBER(FIND("TWIS",E700)),VLOOKUP(SUBSTITUTE(E700,"TWIS","IWIS"),[1]CIFX_ECSG清單!A:B,2,0),IF(ISNUMBER(FIND("T",LEFT(E700,2))),VLOOKUP(SUBSTITUTE(E700,"T",""),[1]CIFX_ECSG清單!A:B,2,0),VLOOKUP(E700,[1]CIFX_ECSG清單!A:B,2,0)))</f>
        <v>未上架</v>
      </c>
      <c r="B700" s="58" t="str">
        <f>_xlfn.IFNA(_xlfn.IFNA(VLOOKUP(E700,[1]PGMTRX!B:J,9,0),VLOOKUP(E700,[2]新服務功能!H:I,2,0)),VLOOKUP(E700,[1]CIFX_ECSG清單!A:B,2,0))</f>
        <v>未上架</v>
      </c>
      <c r="C700" s="58" t="str">
        <f>IF(_xlfn.IFNA(VLOOKUP(E700,[1]新服務功能!H:H,1,0),"舊服務")&lt;&gt;"舊服務","新服務","舊服務")</f>
        <v>舊服務</v>
      </c>
      <c r="D700" s="58" t="s">
        <v>2371</v>
      </c>
      <c r="E700" s="41" t="s">
        <v>3779</v>
      </c>
      <c r="F700" s="41" t="s">
        <v>2403</v>
      </c>
      <c r="G700" s="41" t="s">
        <v>2405</v>
      </c>
      <c r="H700" s="59">
        <v>21</v>
      </c>
      <c r="I700" s="62" t="s">
        <v>2958</v>
      </c>
      <c r="J700" s="41" t="s">
        <v>534</v>
      </c>
      <c r="K700" s="61" t="s">
        <v>3807</v>
      </c>
      <c r="L700" s="41" t="s">
        <v>535</v>
      </c>
      <c r="M700" s="41">
        <v>80</v>
      </c>
      <c r="N700" s="41" t="s">
        <v>2375</v>
      </c>
      <c r="O700" s="41" t="s">
        <v>533</v>
      </c>
      <c r="Q700" s="42" t="s">
        <v>536</v>
      </c>
      <c r="R700" s="41"/>
      <c r="S700" s="41" t="s">
        <v>537</v>
      </c>
      <c r="T700" s="41"/>
    </row>
    <row r="701" spans="1:20" hidden="1" x14ac:dyDescent="0.25">
      <c r="A701" s="58" t="str">
        <f>IF(ISNUMBER(FIND("TWIS",E701)),VLOOKUP(SUBSTITUTE(E701,"TWIS","IWIS"),[1]CIFX_ECSG清單!A:B,2,0),IF(ISNUMBER(FIND("T",LEFT(E701,2))),VLOOKUP(SUBSTITUTE(E701,"T",""),[1]CIFX_ECSG清單!A:B,2,0),VLOOKUP(E701,[1]CIFX_ECSG清單!A:B,2,0)))</f>
        <v>未上架</v>
      </c>
      <c r="B701" s="58" t="str">
        <f>_xlfn.IFNA(_xlfn.IFNA(VLOOKUP(E701,[1]PGMTRX!B:J,9,0),VLOOKUP(E701,[2]新服務功能!H:I,2,0)),VLOOKUP(E701,[1]CIFX_ECSG清單!A:B,2,0))</f>
        <v>未上架</v>
      </c>
      <c r="C701" s="58" t="str">
        <f>IF(_xlfn.IFNA(VLOOKUP(E701,[1]新服務功能!H:H,1,0),"舊服務")&lt;&gt;"舊服務","新服務","舊服務")</f>
        <v>舊服務</v>
      </c>
      <c r="D701" s="58" t="s">
        <v>2371</v>
      </c>
      <c r="E701" s="41" t="s">
        <v>3779</v>
      </c>
      <c r="F701" s="41" t="s">
        <v>487</v>
      </c>
      <c r="G701" s="41" t="s">
        <v>3461</v>
      </c>
      <c r="H701" s="59">
        <v>22</v>
      </c>
      <c r="I701" s="62" t="s">
        <v>2370</v>
      </c>
      <c r="J701" s="41" t="s">
        <v>538</v>
      </c>
      <c r="K701" s="61" t="s">
        <v>2698</v>
      </c>
      <c r="L701" s="41" t="s">
        <v>539</v>
      </c>
      <c r="M701" s="41">
        <v>3</v>
      </c>
      <c r="N701" s="41" t="s">
        <v>747</v>
      </c>
      <c r="O701" s="41" t="s">
        <v>91</v>
      </c>
      <c r="Q701" s="42" t="s">
        <v>540</v>
      </c>
      <c r="R701" s="41"/>
      <c r="S701" s="41" t="s">
        <v>541</v>
      </c>
      <c r="T701" s="41"/>
    </row>
    <row r="702" spans="1:20" hidden="1" x14ac:dyDescent="0.25">
      <c r="A702" s="58" t="str">
        <f>IF(ISNUMBER(FIND("TWIS",E702)),VLOOKUP(SUBSTITUTE(E702,"TWIS","IWIS"),[1]CIFX_ECSG清單!A:B,2,0),IF(ISNUMBER(FIND("T",LEFT(E702,2))),VLOOKUP(SUBSTITUTE(E702,"T",""),[1]CIFX_ECSG清單!A:B,2,0),VLOOKUP(E702,[1]CIFX_ECSG清單!A:B,2,0)))</f>
        <v>未上架</v>
      </c>
      <c r="B702" s="58" t="str">
        <f>_xlfn.IFNA(_xlfn.IFNA(VLOOKUP(E702,[1]PGMTRX!B:J,9,0),VLOOKUP(E702,[2]新服務功能!H:I,2,0)),VLOOKUP(E702,[1]CIFX_ECSG清單!A:B,2,0))</f>
        <v>未上架</v>
      </c>
      <c r="C702" s="58" t="str">
        <f>IF(_xlfn.IFNA(VLOOKUP(E702,[1]新服務功能!H:H,1,0),"舊服務")&lt;&gt;"舊服務","新服務","舊服務")</f>
        <v>舊服務</v>
      </c>
      <c r="D702" s="58" t="s">
        <v>2371</v>
      </c>
      <c r="E702" s="41" t="s">
        <v>3779</v>
      </c>
      <c r="F702" s="41" t="s">
        <v>2403</v>
      </c>
      <c r="G702" s="41" t="s">
        <v>2405</v>
      </c>
      <c r="H702" s="59">
        <v>23</v>
      </c>
      <c r="I702" s="62" t="s">
        <v>2370</v>
      </c>
      <c r="J702" s="41" t="s">
        <v>543</v>
      </c>
      <c r="K702" s="61" t="s">
        <v>2436</v>
      </c>
      <c r="L702" s="41" t="s">
        <v>544</v>
      </c>
      <c r="M702" s="41">
        <v>80</v>
      </c>
      <c r="N702" s="41" t="s">
        <v>2375</v>
      </c>
      <c r="O702" s="41" t="s">
        <v>542</v>
      </c>
      <c r="Q702" s="42" t="s">
        <v>545</v>
      </c>
      <c r="R702" s="41"/>
      <c r="S702" s="41" t="s">
        <v>546</v>
      </c>
      <c r="T702" s="41"/>
    </row>
    <row r="703" spans="1:20" hidden="1" x14ac:dyDescent="0.25">
      <c r="A703" s="58" t="str">
        <f>IF(ISNUMBER(FIND("TWIS",E703)),VLOOKUP(SUBSTITUTE(E703,"TWIS","IWIS"),[1]CIFX_ECSG清單!A:B,2,0),IF(ISNUMBER(FIND("T",LEFT(E703,2))),VLOOKUP(SUBSTITUTE(E703,"T",""),[1]CIFX_ECSG清單!A:B,2,0),VLOOKUP(E703,[1]CIFX_ECSG清單!A:B,2,0)))</f>
        <v>未上架</v>
      </c>
      <c r="B703" s="58" t="str">
        <f>_xlfn.IFNA(_xlfn.IFNA(VLOOKUP(E703,[1]PGMTRX!B:J,9,0),VLOOKUP(E703,[2]新服務功能!H:I,2,0)),VLOOKUP(E703,[1]CIFX_ECSG清單!A:B,2,0))</f>
        <v>未上架</v>
      </c>
      <c r="C703" s="58" t="str">
        <f>IF(_xlfn.IFNA(VLOOKUP(E703,[1]新服務功能!H:H,1,0),"舊服務")&lt;&gt;"舊服務","新服務","舊服務")</f>
        <v>舊服務</v>
      </c>
      <c r="D703" s="58" t="s">
        <v>2371</v>
      </c>
      <c r="E703" s="41" t="s">
        <v>3779</v>
      </c>
      <c r="F703" s="41" t="s">
        <v>2403</v>
      </c>
      <c r="G703" s="41" t="s">
        <v>2405</v>
      </c>
      <c r="H703" s="59">
        <v>24</v>
      </c>
      <c r="I703" s="62" t="s">
        <v>2370</v>
      </c>
      <c r="J703" s="41" t="s">
        <v>417</v>
      </c>
      <c r="K703" s="61" t="s">
        <v>3808</v>
      </c>
      <c r="L703" s="41" t="s">
        <v>475</v>
      </c>
      <c r="M703" s="41">
        <v>50</v>
      </c>
      <c r="N703" s="41" t="s">
        <v>3055</v>
      </c>
      <c r="O703" s="41" t="s">
        <v>57</v>
      </c>
      <c r="Q703" s="42" t="s">
        <v>476</v>
      </c>
      <c r="R703" s="41"/>
      <c r="S703" s="41" t="s">
        <v>477</v>
      </c>
      <c r="T703" s="41"/>
    </row>
    <row r="704" spans="1:20" hidden="1" x14ac:dyDescent="0.25">
      <c r="A704" s="58" t="str">
        <f>IF(ISNUMBER(FIND("TWIS",E704)),VLOOKUP(SUBSTITUTE(E704,"TWIS","IWIS"),[1]CIFX_ECSG清單!A:B,2,0),IF(ISNUMBER(FIND("T",LEFT(E704,2))),VLOOKUP(SUBSTITUTE(E704,"T",""),[1]CIFX_ECSG清單!A:B,2,0),VLOOKUP(E704,[1]CIFX_ECSG清單!A:B,2,0)))</f>
        <v>未上架</v>
      </c>
      <c r="B704" s="58" t="str">
        <f>_xlfn.IFNA(_xlfn.IFNA(VLOOKUP(E704,[1]PGMTRX!B:J,9,0),VLOOKUP(E704,[2]新服務功能!H:I,2,0)),VLOOKUP(E704,[1]CIFX_ECSG清單!A:B,2,0))</f>
        <v>未上架</v>
      </c>
      <c r="C704" s="58" t="str">
        <f>IF(_xlfn.IFNA(VLOOKUP(E704,[1]新服務功能!H:H,1,0),"舊服務")&lt;&gt;"舊服務","新服務","舊服務")</f>
        <v>舊服務</v>
      </c>
      <c r="D704" s="58" t="s">
        <v>3763</v>
      </c>
      <c r="E704" s="41" t="s">
        <v>3779</v>
      </c>
      <c r="F704" s="41" t="s">
        <v>2403</v>
      </c>
      <c r="G704" s="41" t="s">
        <v>2409</v>
      </c>
      <c r="H704" s="59">
        <v>25</v>
      </c>
      <c r="I704" s="62" t="s">
        <v>2370</v>
      </c>
      <c r="J704" s="41" t="s">
        <v>547</v>
      </c>
      <c r="K704" s="61" t="s">
        <v>686</v>
      </c>
      <c r="L704" s="41" t="s">
        <v>548</v>
      </c>
      <c r="M704" s="41">
        <v>40</v>
      </c>
      <c r="N704" s="41" t="s">
        <v>2375</v>
      </c>
      <c r="O704" s="41" t="s">
        <v>63</v>
      </c>
      <c r="Q704" s="42" t="s">
        <v>549</v>
      </c>
      <c r="R704" s="41"/>
      <c r="S704" s="41" t="s">
        <v>550</v>
      </c>
      <c r="T704" s="41"/>
    </row>
    <row r="705" spans="1:20" hidden="1" x14ac:dyDescent="0.25">
      <c r="A705" s="58" t="str">
        <f>IF(ISNUMBER(FIND("TWIS",E705)),VLOOKUP(SUBSTITUTE(E705,"TWIS","IWIS"),[1]CIFX_ECSG清單!A:B,2,0),IF(ISNUMBER(FIND("T",LEFT(E705,2))),VLOOKUP(SUBSTITUTE(E705,"T",""),[1]CIFX_ECSG清單!A:B,2,0),VLOOKUP(E705,[1]CIFX_ECSG清單!A:B,2,0)))</f>
        <v>未上架</v>
      </c>
      <c r="B705" s="58" t="str">
        <f>_xlfn.IFNA(_xlfn.IFNA(VLOOKUP(E705,[1]PGMTRX!B:J,9,0),VLOOKUP(E705,[2]新服務功能!H:I,2,0)),VLOOKUP(E705,[1]CIFX_ECSG清單!A:B,2,0))</f>
        <v>未上架</v>
      </c>
      <c r="C705" s="58" t="str">
        <f>IF(_xlfn.IFNA(VLOOKUP(E705,[1]新服務功能!H:H,1,0),"舊服務")&lt;&gt;"舊服務","新服務","舊服務")</f>
        <v>舊服務</v>
      </c>
      <c r="D705" s="58" t="s">
        <v>2371</v>
      </c>
      <c r="E705" s="41" t="s">
        <v>3779</v>
      </c>
      <c r="F705" s="41" t="s">
        <v>2403</v>
      </c>
      <c r="G705" s="41" t="s">
        <v>3790</v>
      </c>
      <c r="H705" s="59">
        <v>26</v>
      </c>
      <c r="I705" s="62" t="s">
        <v>744</v>
      </c>
      <c r="J705" s="41" t="s">
        <v>552</v>
      </c>
      <c r="K705" s="61" t="s">
        <v>2700</v>
      </c>
      <c r="L705" s="41" t="s">
        <v>553</v>
      </c>
      <c r="M705" s="41">
        <v>2</v>
      </c>
      <c r="N705" s="41" t="s">
        <v>747</v>
      </c>
      <c r="O705" s="41" t="s">
        <v>551</v>
      </c>
      <c r="Q705" s="42" t="s">
        <v>554</v>
      </c>
      <c r="R705" s="41"/>
      <c r="S705" s="41" t="s">
        <v>555</v>
      </c>
      <c r="T705" s="41"/>
    </row>
    <row r="706" spans="1:20" hidden="1" x14ac:dyDescent="0.25">
      <c r="A706" s="58" t="str">
        <f>IF(ISNUMBER(FIND("TWIS",E706)),VLOOKUP(SUBSTITUTE(E706,"TWIS","IWIS"),[1]CIFX_ECSG清單!A:B,2,0),IF(ISNUMBER(FIND("T",LEFT(E706,2))),VLOOKUP(SUBSTITUTE(E706,"T",""),[1]CIFX_ECSG清單!A:B,2,0),VLOOKUP(E706,[1]CIFX_ECSG清單!A:B,2,0)))</f>
        <v>未上架</v>
      </c>
      <c r="B706" s="58" t="str">
        <f>_xlfn.IFNA(_xlfn.IFNA(VLOOKUP(E706,[1]PGMTRX!B:J,9,0),VLOOKUP(E706,[2]新服務功能!H:I,2,0)),VLOOKUP(E706,[1]CIFX_ECSG清單!A:B,2,0))</f>
        <v>未上架</v>
      </c>
      <c r="C706" s="58" t="str">
        <f>IF(_xlfn.IFNA(VLOOKUP(E706,[1]新服務功能!H:H,1,0),"舊服務")&lt;&gt;"舊服務","新服務","舊服務")</f>
        <v>舊服務</v>
      </c>
      <c r="D706" s="58" t="s">
        <v>2371</v>
      </c>
      <c r="E706" s="41" t="s">
        <v>3779</v>
      </c>
      <c r="F706" s="41" t="s">
        <v>2403</v>
      </c>
      <c r="G706" s="41" t="s">
        <v>2405</v>
      </c>
      <c r="H706" s="59">
        <v>27</v>
      </c>
      <c r="I706" s="62" t="s">
        <v>2370</v>
      </c>
      <c r="J706" s="41" t="s">
        <v>557</v>
      </c>
      <c r="K706" s="61" t="s">
        <v>2407</v>
      </c>
      <c r="L706" s="41" t="s">
        <v>558</v>
      </c>
      <c r="M706" s="41">
        <v>10</v>
      </c>
      <c r="N706" s="41" t="s">
        <v>2375</v>
      </c>
      <c r="O706" s="41" t="s">
        <v>556</v>
      </c>
      <c r="Q706" s="42" t="s">
        <v>559</v>
      </c>
      <c r="R706" s="41"/>
      <c r="S706" s="41" t="s">
        <v>560</v>
      </c>
      <c r="T706" s="41"/>
    </row>
    <row r="707" spans="1:20" hidden="1" x14ac:dyDescent="0.25">
      <c r="A707" s="58" t="str">
        <f>IF(ISNUMBER(FIND("TWIS",E707)),VLOOKUP(SUBSTITUTE(E707,"TWIS","IWIS"),[1]CIFX_ECSG清單!A:B,2,0),IF(ISNUMBER(FIND("T",LEFT(E707,2))),VLOOKUP(SUBSTITUTE(E707,"T",""),[1]CIFX_ECSG清單!A:B,2,0),VLOOKUP(E707,[1]CIFX_ECSG清單!A:B,2,0)))</f>
        <v>未上架</v>
      </c>
      <c r="B707" s="58" t="str">
        <f>_xlfn.IFNA(_xlfn.IFNA(VLOOKUP(E707,[1]PGMTRX!B:J,9,0),VLOOKUP(E707,[2]新服務功能!H:I,2,0)),VLOOKUP(E707,[1]CIFX_ECSG清單!A:B,2,0))</f>
        <v>未上架</v>
      </c>
      <c r="C707" s="58" t="str">
        <f>IF(_xlfn.IFNA(VLOOKUP(E707,[1]新服務功能!H:H,1,0),"舊服務")&lt;&gt;"舊服務","新服務","舊服務")</f>
        <v>舊服務</v>
      </c>
      <c r="D707" s="58" t="s">
        <v>2371</v>
      </c>
      <c r="E707" s="41" t="s">
        <v>3779</v>
      </c>
      <c r="F707" s="41" t="s">
        <v>2403</v>
      </c>
      <c r="G707" s="41" t="s">
        <v>2405</v>
      </c>
      <c r="H707" s="59">
        <v>28</v>
      </c>
      <c r="I707" s="62" t="s">
        <v>2370</v>
      </c>
      <c r="J707" s="41" t="s">
        <v>561</v>
      </c>
      <c r="K707" s="61" t="s">
        <v>2702</v>
      </c>
      <c r="L707" s="41" t="s">
        <v>562</v>
      </c>
      <c r="M707" s="41">
        <v>10</v>
      </c>
      <c r="N707" s="41" t="s">
        <v>2375</v>
      </c>
      <c r="O707" s="41" t="s">
        <v>95</v>
      </c>
      <c r="Q707" s="41" t="s">
        <v>563</v>
      </c>
      <c r="R707" s="41"/>
      <c r="S707" s="41" t="s">
        <v>564</v>
      </c>
      <c r="T707" s="41"/>
    </row>
    <row r="708" spans="1:20" hidden="1" x14ac:dyDescent="0.25">
      <c r="A708" s="58" t="str">
        <f>IF(ISNUMBER(FIND("TWIS",E708)),VLOOKUP(SUBSTITUTE(E708,"TWIS","IWIS"),[1]CIFX_ECSG清單!A:B,2,0),IF(ISNUMBER(FIND("T",LEFT(E708,2))),VLOOKUP(SUBSTITUTE(E708,"T",""),[1]CIFX_ECSG清單!A:B,2,0),VLOOKUP(E708,[1]CIFX_ECSG清單!A:B,2,0)))</f>
        <v>未上架</v>
      </c>
      <c r="B708" s="58" t="str">
        <f>_xlfn.IFNA(_xlfn.IFNA(VLOOKUP(E708,[1]PGMTRX!B:J,9,0),VLOOKUP(E708,[2]新服務功能!H:I,2,0)),VLOOKUP(E708,[1]CIFX_ECSG清單!A:B,2,0))</f>
        <v>未上架</v>
      </c>
      <c r="C708" s="58" t="str">
        <f>IF(_xlfn.IFNA(VLOOKUP(E708,[1]新服務功能!H:H,1,0),"舊服務")&lt;&gt;"舊服務","新服務","舊服務")</f>
        <v>舊服務</v>
      </c>
      <c r="D708" s="58" t="s">
        <v>2371</v>
      </c>
      <c r="E708" s="41" t="s">
        <v>3779</v>
      </c>
      <c r="F708" s="41" t="s">
        <v>3809</v>
      </c>
      <c r="G708" s="41" t="s">
        <v>2405</v>
      </c>
      <c r="H708" s="59">
        <v>29</v>
      </c>
      <c r="I708" s="62" t="s">
        <v>2370</v>
      </c>
      <c r="J708" s="41" t="s">
        <v>3810</v>
      </c>
      <c r="K708" s="46" t="s">
        <v>2343</v>
      </c>
      <c r="L708" s="41" t="s">
        <v>565</v>
      </c>
      <c r="M708" s="41">
        <v>2</v>
      </c>
      <c r="N708" s="41" t="s">
        <v>747</v>
      </c>
      <c r="O708" s="41" t="s">
        <v>2343</v>
      </c>
      <c r="Q708" s="41" t="s">
        <v>566</v>
      </c>
      <c r="R708" s="41"/>
      <c r="S708" s="41"/>
      <c r="T708" s="41"/>
    </row>
    <row r="709" spans="1:20" hidden="1" x14ac:dyDescent="0.25">
      <c r="A709" s="58" t="str">
        <f>IF(ISNUMBER(FIND("TWIS",E709)),VLOOKUP(SUBSTITUTE(E709,"TWIS","IWIS"),[1]CIFX_ECSG清單!A:B,2,0),IF(ISNUMBER(FIND("T",LEFT(E709,2))),VLOOKUP(SUBSTITUTE(E709,"T",""),[1]CIFX_ECSG清單!A:B,2,0),VLOOKUP(E709,[1]CIFX_ECSG清單!A:B,2,0)))</f>
        <v>未上架</v>
      </c>
      <c r="B709" s="58" t="str">
        <f>_xlfn.IFNA(_xlfn.IFNA(VLOOKUP(E709,[1]PGMTRX!B:J,9,0),VLOOKUP(E709,[2]新服務功能!H:I,2,0)),VLOOKUP(E709,[1]CIFX_ECSG清單!A:B,2,0))</f>
        <v>未上架</v>
      </c>
      <c r="C709" s="58" t="str">
        <f>IF(_xlfn.IFNA(VLOOKUP(E709,[1]新服務功能!H:H,1,0),"舊服務")&lt;&gt;"舊服務","新服務","舊服務")</f>
        <v>舊服務</v>
      </c>
      <c r="D709" s="58" t="s">
        <v>2371</v>
      </c>
      <c r="E709" s="41" t="s">
        <v>3779</v>
      </c>
      <c r="F709" s="41" t="s">
        <v>2403</v>
      </c>
      <c r="G709" s="41" t="s">
        <v>3790</v>
      </c>
      <c r="H709" s="59">
        <v>30</v>
      </c>
      <c r="I709" s="62" t="s">
        <v>744</v>
      </c>
      <c r="J709" s="41" t="s">
        <v>567</v>
      </c>
      <c r="K709" s="61" t="s">
        <v>2476</v>
      </c>
      <c r="L709" s="41" t="s">
        <v>568</v>
      </c>
      <c r="M709" s="41">
        <v>11</v>
      </c>
      <c r="N709" s="41" t="s">
        <v>747</v>
      </c>
      <c r="O709" s="41" t="s">
        <v>97</v>
      </c>
      <c r="Q709" s="41" t="s">
        <v>569</v>
      </c>
      <c r="R709" s="41"/>
      <c r="S709" s="41" t="s">
        <v>570</v>
      </c>
      <c r="T709" s="41"/>
    </row>
    <row r="710" spans="1:20" hidden="1" x14ac:dyDescent="0.25">
      <c r="A710" s="58" t="str">
        <f>IF(ISNUMBER(FIND("TWIS",E710)),VLOOKUP(SUBSTITUTE(E710,"TWIS","IWIS"),[1]CIFX_ECSG清單!A:B,2,0),IF(ISNUMBER(FIND("T",LEFT(E710,2))),VLOOKUP(SUBSTITUTE(E710,"T",""),[1]CIFX_ECSG清單!A:B,2,0),VLOOKUP(E710,[1]CIFX_ECSG清單!A:B,2,0)))</f>
        <v>未上架</v>
      </c>
      <c r="B710" s="58" t="str">
        <f>_xlfn.IFNA(_xlfn.IFNA(VLOOKUP(E710,[1]PGMTRX!B:J,9,0),VLOOKUP(E710,[2]新服務功能!H:I,2,0)),VLOOKUP(E710,[1]CIFX_ECSG清單!A:B,2,0))</f>
        <v>未上架</v>
      </c>
      <c r="C710" s="58" t="str">
        <f>IF(_xlfn.IFNA(VLOOKUP(E710,[1]新服務功能!H:H,1,0),"舊服務")&lt;&gt;"舊服務","新服務","舊服務")</f>
        <v>舊服務</v>
      </c>
      <c r="D710" s="58" t="s">
        <v>2371</v>
      </c>
      <c r="E710" s="41" t="s">
        <v>3779</v>
      </c>
      <c r="F710" s="41" t="s">
        <v>2403</v>
      </c>
      <c r="G710" s="41" t="s">
        <v>2405</v>
      </c>
      <c r="H710" s="59">
        <v>31</v>
      </c>
      <c r="I710" s="62" t="s">
        <v>2370</v>
      </c>
      <c r="J710" s="41" t="s">
        <v>571</v>
      </c>
      <c r="K710" s="61" t="s">
        <v>2477</v>
      </c>
      <c r="L710" s="41" t="s">
        <v>572</v>
      </c>
      <c r="M710" s="41">
        <v>2</v>
      </c>
      <c r="N710" s="41" t="s">
        <v>2375</v>
      </c>
      <c r="O710" s="41" t="s">
        <v>99</v>
      </c>
      <c r="Q710" s="41" t="s">
        <v>573</v>
      </c>
      <c r="R710" s="41"/>
      <c r="S710" s="41" t="s">
        <v>574</v>
      </c>
      <c r="T710" s="41"/>
    </row>
    <row r="711" spans="1:20" hidden="1" x14ac:dyDescent="0.25">
      <c r="A711" s="58" t="str">
        <f>IF(ISNUMBER(FIND("TWIS",E711)),VLOOKUP(SUBSTITUTE(E711,"TWIS","IWIS"),[1]CIFX_ECSG清單!A:B,2,0),IF(ISNUMBER(FIND("T",LEFT(E711,2))),VLOOKUP(SUBSTITUTE(E711,"T",""),[1]CIFX_ECSG清單!A:B,2,0),VLOOKUP(E711,[1]CIFX_ECSG清單!A:B,2,0)))</f>
        <v>未上架</v>
      </c>
      <c r="B711" s="58" t="str">
        <f>_xlfn.IFNA(_xlfn.IFNA(VLOOKUP(E711,[1]PGMTRX!B:J,9,0),VLOOKUP(E711,[2]新服務功能!H:I,2,0)),VLOOKUP(E711,[1]CIFX_ECSG清單!A:B,2,0))</f>
        <v>未上架</v>
      </c>
      <c r="C711" s="58" t="str">
        <f>IF(_xlfn.IFNA(VLOOKUP(E711,[1]新服務功能!H:H,1,0),"舊服務")&lt;&gt;"舊服務","新服務","舊服務")</f>
        <v>舊服務</v>
      </c>
      <c r="D711" s="58" t="s">
        <v>2371</v>
      </c>
      <c r="E711" s="41" t="s">
        <v>3779</v>
      </c>
      <c r="F711" s="41" t="s">
        <v>2403</v>
      </c>
      <c r="G711" s="41" t="s">
        <v>2405</v>
      </c>
      <c r="H711" s="59">
        <v>32</v>
      </c>
      <c r="I711" s="62" t="s">
        <v>2370</v>
      </c>
      <c r="J711" s="41" t="s">
        <v>575</v>
      </c>
      <c r="K711" s="46" t="s">
        <v>2343</v>
      </c>
      <c r="L711" s="41" t="s">
        <v>576</v>
      </c>
      <c r="M711" s="41">
        <v>2</v>
      </c>
      <c r="N711" s="41" t="s">
        <v>2375</v>
      </c>
      <c r="O711" s="41" t="s">
        <v>3811</v>
      </c>
      <c r="Q711" s="41" t="s">
        <v>577</v>
      </c>
      <c r="R711" s="41"/>
      <c r="S711" s="41"/>
      <c r="T711" s="41"/>
    </row>
    <row r="712" spans="1:20" hidden="1" x14ac:dyDescent="0.25">
      <c r="A712" s="58" t="str">
        <f>IF(ISNUMBER(FIND("TWIS",E712)),VLOOKUP(SUBSTITUTE(E712,"TWIS","IWIS"),[1]CIFX_ECSG清單!A:B,2,0),IF(ISNUMBER(FIND("T",LEFT(E712,2))),VLOOKUP(SUBSTITUTE(E712,"T",""),[1]CIFX_ECSG清單!A:B,2,0),VLOOKUP(E712,[1]CIFX_ECSG清單!A:B,2,0)))</f>
        <v>未上架</v>
      </c>
      <c r="B712" s="58" t="str">
        <f>_xlfn.IFNA(_xlfn.IFNA(VLOOKUP(E712,[1]PGMTRX!B:J,9,0),VLOOKUP(E712,[2]新服務功能!H:I,2,0)),VLOOKUP(E712,[1]CIFX_ECSG清單!A:B,2,0))</f>
        <v>未上架</v>
      </c>
      <c r="C712" s="58" t="str">
        <f>IF(_xlfn.IFNA(VLOOKUP(E712,[1]新服務功能!H:H,1,0),"舊服務")&lt;&gt;"舊服務","新服務","舊服務")</f>
        <v>舊服務</v>
      </c>
      <c r="D712" s="58" t="s">
        <v>2371</v>
      </c>
      <c r="E712" s="41" t="s">
        <v>3779</v>
      </c>
      <c r="F712" s="41" t="s">
        <v>2403</v>
      </c>
      <c r="G712" s="41" t="s">
        <v>2405</v>
      </c>
      <c r="H712" s="59">
        <v>33</v>
      </c>
      <c r="I712" s="62" t="s">
        <v>2370</v>
      </c>
      <c r="J712" s="41" t="s">
        <v>579</v>
      </c>
      <c r="K712" s="61" t="s">
        <v>580</v>
      </c>
      <c r="L712" s="41" t="s">
        <v>581</v>
      </c>
      <c r="M712" s="41">
        <v>2</v>
      </c>
      <c r="N712" s="41" t="s">
        <v>3812</v>
      </c>
      <c r="O712" s="41" t="s">
        <v>578</v>
      </c>
      <c r="Q712" s="41" t="s">
        <v>3813</v>
      </c>
      <c r="R712" s="41"/>
      <c r="S712" s="41" t="s">
        <v>555</v>
      </c>
      <c r="T712" s="41"/>
    </row>
    <row r="713" spans="1:20" hidden="1" x14ac:dyDescent="0.25">
      <c r="A713" s="58" t="str">
        <f>IF(ISNUMBER(FIND("TWIS",E713)),VLOOKUP(SUBSTITUTE(E713,"TWIS","IWIS"),[1]CIFX_ECSG清單!A:B,2,0),IF(ISNUMBER(FIND("T",LEFT(E713,2))),VLOOKUP(SUBSTITUTE(E713,"T",""),[1]CIFX_ECSG清單!A:B,2,0),VLOOKUP(E713,[1]CIFX_ECSG清單!A:B,2,0)))</f>
        <v>未上架</v>
      </c>
      <c r="B713" s="58" t="str">
        <f>_xlfn.IFNA(_xlfn.IFNA(VLOOKUP(E713,[1]PGMTRX!B:J,9,0),VLOOKUP(E713,[2]新服務功能!H:I,2,0)),VLOOKUP(E713,[1]CIFX_ECSG清單!A:B,2,0))</f>
        <v>未上架</v>
      </c>
      <c r="C713" s="58" t="str">
        <f>IF(_xlfn.IFNA(VLOOKUP(E713,[1]新服務功能!H:H,1,0),"舊服務")&lt;&gt;"舊服務","新服務","舊服務")</f>
        <v>舊服務</v>
      </c>
      <c r="D713" s="58" t="s">
        <v>2371</v>
      </c>
      <c r="E713" s="41" t="s">
        <v>3814</v>
      </c>
      <c r="F713" s="41" t="s">
        <v>2403</v>
      </c>
      <c r="G713" s="41" t="s">
        <v>2405</v>
      </c>
      <c r="H713" s="59">
        <v>34</v>
      </c>
      <c r="I713" s="62" t="s">
        <v>2370</v>
      </c>
      <c r="J713" s="41" t="s">
        <v>583</v>
      </c>
      <c r="K713" s="61" t="s">
        <v>584</v>
      </c>
      <c r="L713" s="41" t="s">
        <v>585</v>
      </c>
      <c r="M713" s="41">
        <v>10</v>
      </c>
      <c r="N713" s="41" t="s">
        <v>2375</v>
      </c>
      <c r="O713" s="41" t="s">
        <v>582</v>
      </c>
      <c r="Q713" s="41" t="s">
        <v>559</v>
      </c>
      <c r="R713" s="41"/>
      <c r="S713" s="41" t="s">
        <v>560</v>
      </c>
      <c r="T713" s="41"/>
    </row>
    <row r="714" spans="1:20" ht="27" hidden="1" x14ac:dyDescent="0.25">
      <c r="A714" s="58" t="str">
        <f>IF(ISNUMBER(FIND("TWIS",E714)),VLOOKUP(SUBSTITUTE(E714,"TWIS","IWIS"),[1]CIFX_ECSG清單!A:B,2,0),IF(ISNUMBER(FIND("T",LEFT(E714,2))),VLOOKUP(SUBSTITUTE(E714,"T",""),[1]CIFX_ECSG清單!A:B,2,0),VLOOKUP(E714,[1]CIFX_ECSG清單!A:B,2,0)))</f>
        <v>未上架</v>
      </c>
      <c r="B714" s="58" t="str">
        <f>_xlfn.IFNA(_xlfn.IFNA(VLOOKUP(E714,[1]PGMTRX!B:J,9,0),VLOOKUP(E714,[2]新服務功能!H:I,2,0)),VLOOKUP(E714,[1]CIFX_ECSG清單!A:B,2,0))</f>
        <v>未上架</v>
      </c>
      <c r="C714" s="58" t="str">
        <f>IF(_xlfn.IFNA(VLOOKUP(E714,[1]新服務功能!H:H,1,0),"舊服務")&lt;&gt;"舊服務","新服務","舊服務")</f>
        <v>舊服務</v>
      </c>
      <c r="D714" s="58" t="s">
        <v>3776</v>
      </c>
      <c r="E714" s="41" t="s">
        <v>3779</v>
      </c>
      <c r="F714" s="41" t="s">
        <v>2403</v>
      </c>
      <c r="G714" s="41" t="s">
        <v>2405</v>
      </c>
      <c r="H714" s="59">
        <v>35</v>
      </c>
      <c r="I714" s="62" t="s">
        <v>2370</v>
      </c>
      <c r="J714" s="41" t="s">
        <v>586</v>
      </c>
      <c r="K714" s="61" t="s">
        <v>2410</v>
      </c>
      <c r="L714" s="41" t="s">
        <v>587</v>
      </c>
      <c r="M714" s="41">
        <v>2</v>
      </c>
      <c r="N714" s="41" t="s">
        <v>2375</v>
      </c>
      <c r="O714" s="41" t="s">
        <v>101</v>
      </c>
      <c r="Q714" s="41" t="s">
        <v>588</v>
      </c>
      <c r="R714" s="41"/>
      <c r="S714" s="41" t="s">
        <v>589</v>
      </c>
      <c r="T714" s="41"/>
    </row>
    <row r="715" spans="1:20" hidden="1" x14ac:dyDescent="0.25">
      <c r="A715" s="58" t="str">
        <f>IF(ISNUMBER(FIND("TWIS",E715)),VLOOKUP(SUBSTITUTE(E715,"TWIS","IWIS"),[1]CIFX_ECSG清單!A:B,2,0),IF(ISNUMBER(FIND("T",LEFT(E715,2))),VLOOKUP(SUBSTITUTE(E715,"T",""),[1]CIFX_ECSG清單!A:B,2,0),VLOOKUP(E715,[1]CIFX_ECSG清單!A:B,2,0)))</f>
        <v>未上架</v>
      </c>
      <c r="B715" s="58" t="str">
        <f>_xlfn.IFNA(_xlfn.IFNA(VLOOKUP(E715,[1]PGMTRX!B:J,9,0),VLOOKUP(E715,[2]新服務功能!H:I,2,0)),VLOOKUP(E715,[1]CIFX_ECSG清單!A:B,2,0))</f>
        <v>未上架</v>
      </c>
      <c r="C715" s="58" t="str">
        <f>IF(_xlfn.IFNA(VLOOKUP(E715,[1]新服務功能!H:H,1,0),"舊服務")&lt;&gt;"舊服務","新服務","舊服務")</f>
        <v>舊服務</v>
      </c>
      <c r="D715" s="58" t="s">
        <v>2371</v>
      </c>
      <c r="E715" s="41" t="s">
        <v>3779</v>
      </c>
      <c r="F715" s="41" t="s">
        <v>2403</v>
      </c>
      <c r="G715" s="41" t="s">
        <v>2405</v>
      </c>
      <c r="H715" s="59">
        <v>36</v>
      </c>
      <c r="I715" s="62" t="s">
        <v>2370</v>
      </c>
      <c r="J715" s="41" t="s">
        <v>590</v>
      </c>
      <c r="K715" s="61" t="s">
        <v>2411</v>
      </c>
      <c r="L715" s="41" t="s">
        <v>591</v>
      </c>
      <c r="M715" s="41">
        <v>10</v>
      </c>
      <c r="N715" s="41" t="s">
        <v>2375</v>
      </c>
      <c r="O715" s="41" t="s">
        <v>103</v>
      </c>
      <c r="Q715" s="41" t="s">
        <v>592</v>
      </c>
      <c r="R715" s="41"/>
      <c r="S715" s="41" t="s">
        <v>593</v>
      </c>
      <c r="T715" s="41"/>
    </row>
    <row r="716" spans="1:20" hidden="1" x14ac:dyDescent="0.25">
      <c r="A716" s="58" t="str">
        <f>IF(ISNUMBER(FIND("TWIS",E716)),VLOOKUP(SUBSTITUTE(E716,"TWIS","IWIS"),[1]CIFX_ECSG清單!A:B,2,0),IF(ISNUMBER(FIND("T",LEFT(E716,2))),VLOOKUP(SUBSTITUTE(E716,"T",""),[1]CIFX_ECSG清單!A:B,2,0),VLOOKUP(E716,[1]CIFX_ECSG清單!A:B,2,0)))</f>
        <v>未上架</v>
      </c>
      <c r="B716" s="58" t="str">
        <f>_xlfn.IFNA(_xlfn.IFNA(VLOOKUP(E716,[1]PGMTRX!B:J,9,0),VLOOKUP(E716,[2]新服務功能!H:I,2,0)),VLOOKUP(E716,[1]CIFX_ECSG清單!A:B,2,0))</f>
        <v>未上架</v>
      </c>
      <c r="C716" s="58" t="str">
        <f>IF(_xlfn.IFNA(VLOOKUP(E716,[1]新服務功能!H:H,1,0),"舊服務")&lt;&gt;"舊服務","新服務","舊服務")</f>
        <v>舊服務</v>
      </c>
      <c r="D716" s="58" t="s">
        <v>2371</v>
      </c>
      <c r="E716" s="41" t="s">
        <v>3779</v>
      </c>
      <c r="F716" s="41" t="s">
        <v>2403</v>
      </c>
      <c r="G716" s="41" t="s">
        <v>2405</v>
      </c>
      <c r="H716" s="59">
        <v>37</v>
      </c>
      <c r="I716" s="62" t="s">
        <v>3802</v>
      </c>
      <c r="J716" s="41" t="s">
        <v>594</v>
      </c>
      <c r="K716" s="61" t="s">
        <v>2412</v>
      </c>
      <c r="L716" s="41" t="s">
        <v>595</v>
      </c>
      <c r="M716" s="41">
        <v>2</v>
      </c>
      <c r="N716" s="41" t="s">
        <v>2375</v>
      </c>
      <c r="O716" s="41" t="s">
        <v>105</v>
      </c>
      <c r="Q716" s="41" t="s">
        <v>596</v>
      </c>
      <c r="R716" s="41"/>
      <c r="S716" s="41" t="s">
        <v>597</v>
      </c>
      <c r="T716" s="41"/>
    </row>
    <row r="717" spans="1:20" ht="27" hidden="1" x14ac:dyDescent="0.25">
      <c r="A717" s="58" t="str">
        <f>IF(ISNUMBER(FIND("TWIS",E717)),VLOOKUP(SUBSTITUTE(E717,"TWIS","IWIS"),[1]CIFX_ECSG清單!A:B,2,0),IF(ISNUMBER(FIND("T",LEFT(E717,2))),VLOOKUP(SUBSTITUTE(E717,"T",""),[1]CIFX_ECSG清單!A:B,2,0),VLOOKUP(E717,[1]CIFX_ECSG清單!A:B,2,0)))</f>
        <v>未上架</v>
      </c>
      <c r="B717" s="58" t="str">
        <f>_xlfn.IFNA(_xlfn.IFNA(VLOOKUP(E717,[1]PGMTRX!B:J,9,0),VLOOKUP(E717,[2]新服務功能!H:I,2,0)),VLOOKUP(E717,[1]CIFX_ECSG清單!A:B,2,0))</f>
        <v>未上架</v>
      </c>
      <c r="C717" s="58" t="str">
        <f>IF(_xlfn.IFNA(VLOOKUP(E717,[1]新服務功能!H:H,1,0),"舊服務")&lt;&gt;"舊服務","新服務","舊服務")</f>
        <v>舊服務</v>
      </c>
      <c r="D717" s="58" t="s">
        <v>2371</v>
      </c>
      <c r="E717" s="41" t="s">
        <v>3779</v>
      </c>
      <c r="F717" s="41" t="s">
        <v>2403</v>
      </c>
      <c r="G717" s="41" t="s">
        <v>3815</v>
      </c>
      <c r="H717" s="59">
        <v>38</v>
      </c>
      <c r="I717" s="62" t="s">
        <v>744</v>
      </c>
      <c r="J717" s="41" t="s">
        <v>598</v>
      </c>
      <c r="K717" s="61" t="s">
        <v>599</v>
      </c>
      <c r="L717" s="41" t="s">
        <v>600</v>
      </c>
      <c r="M717" s="41">
        <v>1</v>
      </c>
      <c r="N717" s="41" t="s">
        <v>2375</v>
      </c>
      <c r="O717" s="41" t="s">
        <v>107</v>
      </c>
      <c r="Q717" s="41" t="s">
        <v>601</v>
      </c>
      <c r="R717" s="41"/>
      <c r="S717" s="41" t="s">
        <v>602</v>
      </c>
      <c r="T717" s="41"/>
    </row>
    <row r="718" spans="1:20" hidden="1" x14ac:dyDescent="0.25">
      <c r="A718" s="58" t="str">
        <f>IF(ISNUMBER(FIND("TWIS",E718)),VLOOKUP(SUBSTITUTE(E718,"TWIS","IWIS"),[1]CIFX_ECSG清單!A:B,2,0),IF(ISNUMBER(FIND("T",LEFT(E718,2))),VLOOKUP(SUBSTITUTE(E718,"T",""),[1]CIFX_ECSG清單!A:B,2,0),VLOOKUP(E718,[1]CIFX_ECSG清單!A:B,2,0)))</f>
        <v>未上架</v>
      </c>
      <c r="B718" s="58" t="str">
        <f>_xlfn.IFNA(_xlfn.IFNA(VLOOKUP(E718,[1]PGMTRX!B:J,9,0),VLOOKUP(E718,[2]新服務功能!H:I,2,0)),VLOOKUP(E718,[1]CIFX_ECSG清單!A:B,2,0))</f>
        <v>未上架</v>
      </c>
      <c r="C718" s="58" t="str">
        <f>IF(_xlfn.IFNA(VLOOKUP(E718,[1]新服務功能!H:H,1,0),"舊服務")&lt;&gt;"舊服務","新服務","舊服務")</f>
        <v>舊服務</v>
      </c>
      <c r="D718" s="58" t="s">
        <v>3776</v>
      </c>
      <c r="E718" s="41" t="s">
        <v>3779</v>
      </c>
      <c r="F718" s="41" t="s">
        <v>2403</v>
      </c>
      <c r="G718" s="41" t="s">
        <v>2405</v>
      </c>
      <c r="H718" s="59">
        <v>39</v>
      </c>
      <c r="I718" s="62" t="s">
        <v>2370</v>
      </c>
      <c r="J718" s="41" t="s">
        <v>603</v>
      </c>
      <c r="K718" s="61" t="s">
        <v>2446</v>
      </c>
      <c r="L718" s="41" t="s">
        <v>457</v>
      </c>
      <c r="M718" s="41">
        <v>4</v>
      </c>
      <c r="N718" s="41" t="s">
        <v>2375</v>
      </c>
      <c r="O718" s="41" t="s">
        <v>109</v>
      </c>
      <c r="Q718" s="41" t="s">
        <v>604</v>
      </c>
      <c r="R718" s="41"/>
      <c r="S718" s="41" t="s">
        <v>605</v>
      </c>
      <c r="T718" s="41"/>
    </row>
    <row r="719" spans="1:20" hidden="1" x14ac:dyDescent="0.25">
      <c r="A719" s="58" t="str">
        <f>IF(ISNUMBER(FIND("TWIS",E719)),VLOOKUP(SUBSTITUTE(E719,"TWIS","IWIS"),[1]CIFX_ECSG清單!A:B,2,0),IF(ISNUMBER(FIND("T",LEFT(E719,2))),VLOOKUP(SUBSTITUTE(E719,"T",""),[1]CIFX_ECSG清單!A:B,2,0),VLOOKUP(E719,[1]CIFX_ECSG清單!A:B,2,0)))</f>
        <v>未上架</v>
      </c>
      <c r="B719" s="58" t="str">
        <f>_xlfn.IFNA(_xlfn.IFNA(VLOOKUP(E719,[1]PGMTRX!B:J,9,0),VLOOKUP(E719,[2]新服務功能!H:I,2,0)),VLOOKUP(E719,[1]CIFX_ECSG清單!A:B,2,0))</f>
        <v>未上架</v>
      </c>
      <c r="C719" s="58" t="str">
        <f>IF(_xlfn.IFNA(VLOOKUP(E719,[1]新服務功能!H:H,1,0),"舊服務")&lt;&gt;"舊服務","新服務","舊服務")</f>
        <v>舊服務</v>
      </c>
      <c r="D719" s="58" t="s">
        <v>2371</v>
      </c>
      <c r="E719" s="41" t="s">
        <v>3779</v>
      </c>
      <c r="F719" s="41" t="s">
        <v>2403</v>
      </c>
      <c r="G719" s="41" t="s">
        <v>2405</v>
      </c>
      <c r="H719" s="59">
        <v>40</v>
      </c>
      <c r="I719" s="62" t="s">
        <v>2958</v>
      </c>
      <c r="J719" s="41" t="s">
        <v>606</v>
      </c>
      <c r="K719" s="61" t="s">
        <v>3816</v>
      </c>
      <c r="L719" s="41" t="s">
        <v>607</v>
      </c>
      <c r="M719" s="41">
        <v>10</v>
      </c>
      <c r="N719" s="41" t="s">
        <v>2375</v>
      </c>
      <c r="O719" s="41" t="s">
        <v>111</v>
      </c>
      <c r="Q719" s="41" t="s">
        <v>608</v>
      </c>
      <c r="R719" s="41"/>
      <c r="S719" s="41" t="s">
        <v>609</v>
      </c>
      <c r="T719" s="41"/>
    </row>
    <row r="720" spans="1:20" hidden="1" x14ac:dyDescent="0.25">
      <c r="A720" s="58" t="str">
        <f>IF(ISNUMBER(FIND("TWIS",E720)),VLOOKUP(SUBSTITUTE(E720,"TWIS","IWIS"),[1]CIFX_ECSG清單!A:B,2,0),IF(ISNUMBER(FIND("T",LEFT(E720,2))),VLOOKUP(SUBSTITUTE(E720,"T",""),[1]CIFX_ECSG清單!A:B,2,0),VLOOKUP(E720,[1]CIFX_ECSG清單!A:B,2,0)))</f>
        <v>未上架</v>
      </c>
      <c r="B720" s="58" t="str">
        <f>_xlfn.IFNA(_xlfn.IFNA(VLOOKUP(E720,[1]PGMTRX!B:J,9,0),VLOOKUP(E720,[2]新服務功能!H:I,2,0)),VLOOKUP(E720,[1]CIFX_ECSG清單!A:B,2,0))</f>
        <v>未上架</v>
      </c>
      <c r="C720" s="58" t="str">
        <f>IF(_xlfn.IFNA(VLOOKUP(E720,[1]新服務功能!H:H,1,0),"舊服務")&lt;&gt;"舊服務","新服務","舊服務")</f>
        <v>舊服務</v>
      </c>
      <c r="D720" s="58" t="s">
        <v>2371</v>
      </c>
      <c r="E720" s="41" t="s">
        <v>3779</v>
      </c>
      <c r="F720" s="41" t="s">
        <v>2403</v>
      </c>
      <c r="G720" s="41" t="s">
        <v>2405</v>
      </c>
      <c r="H720" s="59">
        <v>41</v>
      </c>
      <c r="I720" s="62" t="s">
        <v>2370</v>
      </c>
      <c r="J720" s="41" t="s">
        <v>610</v>
      </c>
      <c r="K720" s="61" t="s">
        <v>2481</v>
      </c>
      <c r="L720" s="41" t="s">
        <v>611</v>
      </c>
      <c r="M720" s="41">
        <v>10</v>
      </c>
      <c r="N720" s="41" t="s">
        <v>3772</v>
      </c>
      <c r="O720" s="41" t="s">
        <v>113</v>
      </c>
      <c r="Q720" s="41" t="s">
        <v>612</v>
      </c>
      <c r="R720" s="41"/>
      <c r="S720" s="41" t="s">
        <v>613</v>
      </c>
      <c r="T720" s="41"/>
    </row>
    <row r="721" spans="1:20" hidden="1" x14ac:dyDescent="0.25">
      <c r="A721" s="58" t="str">
        <f>IF(ISNUMBER(FIND("TWIS",E721)),VLOOKUP(SUBSTITUTE(E721,"TWIS","IWIS"),[1]CIFX_ECSG清單!A:B,2,0),IF(ISNUMBER(FIND("T",LEFT(E721,2))),VLOOKUP(SUBSTITUTE(E721,"T",""),[1]CIFX_ECSG清單!A:B,2,0),VLOOKUP(E721,[1]CIFX_ECSG清單!A:B,2,0)))</f>
        <v>未上架</v>
      </c>
      <c r="B721" s="58" t="str">
        <f>_xlfn.IFNA(_xlfn.IFNA(VLOOKUP(E721,[1]PGMTRX!B:J,9,0),VLOOKUP(E721,[2]新服務功能!H:I,2,0)),VLOOKUP(E721,[1]CIFX_ECSG清單!A:B,2,0))</f>
        <v>未上架</v>
      </c>
      <c r="C721" s="58" t="str">
        <f>IF(_xlfn.IFNA(VLOOKUP(E721,[1]新服務功能!H:H,1,0),"舊服務")&lt;&gt;"舊服務","新服務","舊服務")</f>
        <v>舊服務</v>
      </c>
      <c r="D721" s="58" t="s">
        <v>2371</v>
      </c>
      <c r="E721" s="41" t="s">
        <v>3779</v>
      </c>
      <c r="F721" s="41" t="s">
        <v>2403</v>
      </c>
      <c r="G721" s="41" t="s">
        <v>2405</v>
      </c>
      <c r="H721" s="59">
        <v>42</v>
      </c>
      <c r="I721" s="62" t="s">
        <v>2370</v>
      </c>
      <c r="J721" s="41" t="s">
        <v>614</v>
      </c>
      <c r="K721" s="61" t="s">
        <v>2414</v>
      </c>
      <c r="L721" s="41" t="s">
        <v>615</v>
      </c>
      <c r="M721" s="41">
        <v>10</v>
      </c>
      <c r="N721" s="41" t="s">
        <v>2375</v>
      </c>
      <c r="O721" s="41" t="s">
        <v>115</v>
      </c>
      <c r="Q721" s="41" t="s">
        <v>616</v>
      </c>
      <c r="R721" s="41"/>
      <c r="S721" s="41" t="s">
        <v>617</v>
      </c>
      <c r="T721" s="41"/>
    </row>
    <row r="722" spans="1:20" ht="27" hidden="1" x14ac:dyDescent="0.25">
      <c r="A722" s="58" t="str">
        <f>IF(ISNUMBER(FIND("TWIS",E722)),VLOOKUP(SUBSTITUTE(E722,"TWIS","IWIS"),[1]CIFX_ECSG清單!A:B,2,0),IF(ISNUMBER(FIND("T",LEFT(E722,2))),VLOOKUP(SUBSTITUTE(E722,"T",""),[1]CIFX_ECSG清單!A:B,2,0),VLOOKUP(E722,[1]CIFX_ECSG清單!A:B,2,0)))</f>
        <v>未上架</v>
      </c>
      <c r="B722" s="58" t="str">
        <f>_xlfn.IFNA(_xlfn.IFNA(VLOOKUP(E722,[1]PGMTRX!B:J,9,0),VLOOKUP(E722,[2]新服務功能!H:I,2,0)),VLOOKUP(E722,[1]CIFX_ECSG清單!A:B,2,0))</f>
        <v>未上架</v>
      </c>
      <c r="C722" s="58" t="str">
        <f>IF(_xlfn.IFNA(VLOOKUP(E722,[1]新服務功能!H:H,1,0),"舊服務")&lt;&gt;"舊服務","新服務","舊服務")</f>
        <v>舊服務</v>
      </c>
      <c r="D722" s="58" t="s">
        <v>2371</v>
      </c>
      <c r="E722" s="41" t="s">
        <v>3814</v>
      </c>
      <c r="F722" s="41" t="s">
        <v>2403</v>
      </c>
      <c r="G722" s="41" t="s">
        <v>2409</v>
      </c>
      <c r="H722" s="59">
        <v>43</v>
      </c>
      <c r="I722" s="62" t="s">
        <v>2370</v>
      </c>
      <c r="J722" s="41" t="s">
        <v>618</v>
      </c>
      <c r="K722" s="61" t="s">
        <v>2415</v>
      </c>
      <c r="L722" s="41" t="s">
        <v>619</v>
      </c>
      <c r="M722" s="41">
        <v>8</v>
      </c>
      <c r="N722" s="41" t="s">
        <v>2375</v>
      </c>
      <c r="O722" s="41" t="s">
        <v>117</v>
      </c>
      <c r="Q722" s="41" t="s">
        <v>620</v>
      </c>
      <c r="R722" s="41"/>
      <c r="S722" s="63" t="s">
        <v>621</v>
      </c>
      <c r="T722" s="41"/>
    </row>
    <row r="723" spans="1:20" hidden="1" x14ac:dyDescent="0.25">
      <c r="A723" s="58" t="str">
        <f>IF(ISNUMBER(FIND("TWIS",E723)),VLOOKUP(SUBSTITUTE(E723,"TWIS","IWIS"),[1]CIFX_ECSG清單!A:B,2,0),IF(ISNUMBER(FIND("T",LEFT(E723,2))),VLOOKUP(SUBSTITUTE(E723,"T",""),[1]CIFX_ECSG清單!A:B,2,0),VLOOKUP(E723,[1]CIFX_ECSG清單!A:B,2,0)))</f>
        <v>未上架</v>
      </c>
      <c r="B723" s="58" t="str">
        <f>_xlfn.IFNA(_xlfn.IFNA(VLOOKUP(E723,[1]PGMTRX!B:J,9,0),VLOOKUP(E723,[2]新服務功能!H:I,2,0)),VLOOKUP(E723,[1]CIFX_ECSG清單!A:B,2,0))</f>
        <v>未上架</v>
      </c>
      <c r="C723" s="58" t="str">
        <f>IF(_xlfn.IFNA(VLOOKUP(E723,[1]新服務功能!H:H,1,0),"舊服務")&lt;&gt;"舊服務","新服務","舊服務")</f>
        <v>舊服務</v>
      </c>
      <c r="D723" s="58" t="s">
        <v>2371</v>
      </c>
      <c r="E723" s="41" t="s">
        <v>3817</v>
      </c>
      <c r="F723" s="41" t="s">
        <v>487</v>
      </c>
      <c r="G723" s="41" t="s">
        <v>2405</v>
      </c>
      <c r="H723" s="59">
        <v>44</v>
      </c>
      <c r="I723" s="62" t="s">
        <v>2370</v>
      </c>
      <c r="J723" s="41" t="s">
        <v>622</v>
      </c>
      <c r="K723" s="61" t="s">
        <v>2416</v>
      </c>
      <c r="L723" s="41" t="s">
        <v>623</v>
      </c>
      <c r="M723" s="41">
        <v>1</v>
      </c>
      <c r="N723" s="41" t="s">
        <v>2375</v>
      </c>
      <c r="O723" s="41" t="s">
        <v>119</v>
      </c>
      <c r="Q723" s="41" t="s">
        <v>624</v>
      </c>
      <c r="R723" s="41"/>
      <c r="S723" s="41" t="s">
        <v>625</v>
      </c>
      <c r="T723" s="41"/>
    </row>
    <row r="724" spans="1:20" hidden="1" x14ac:dyDescent="0.25">
      <c r="A724" s="58" t="str">
        <f>IF(ISNUMBER(FIND("TWIS",E724)),VLOOKUP(SUBSTITUTE(E724,"TWIS","IWIS"),[1]CIFX_ECSG清單!A:B,2,0),IF(ISNUMBER(FIND("T",LEFT(E724,2))),VLOOKUP(SUBSTITUTE(E724,"T",""),[1]CIFX_ECSG清單!A:B,2,0),VLOOKUP(E724,[1]CIFX_ECSG清單!A:B,2,0)))</f>
        <v>未上架</v>
      </c>
      <c r="B724" s="58" t="str">
        <f>_xlfn.IFNA(_xlfn.IFNA(VLOOKUP(E724,[1]PGMTRX!B:J,9,0),VLOOKUP(E724,[2]新服務功能!H:I,2,0)),VLOOKUP(E724,[1]CIFX_ECSG清單!A:B,2,0))</f>
        <v>未上架</v>
      </c>
      <c r="C724" s="58" t="str">
        <f>IF(_xlfn.IFNA(VLOOKUP(E724,[1]新服務功能!H:H,1,0),"舊服務")&lt;&gt;"舊服務","新服務","舊服務")</f>
        <v>舊服務</v>
      </c>
      <c r="D724" s="58" t="s">
        <v>2371</v>
      </c>
      <c r="E724" s="41" t="s">
        <v>3779</v>
      </c>
      <c r="F724" s="41" t="s">
        <v>2403</v>
      </c>
      <c r="G724" s="41" t="s">
        <v>2405</v>
      </c>
      <c r="H724" s="59">
        <v>45</v>
      </c>
      <c r="I724" s="62" t="s">
        <v>2370</v>
      </c>
      <c r="J724" s="41" t="s">
        <v>626</v>
      </c>
      <c r="K724" s="61" t="s">
        <v>626</v>
      </c>
      <c r="L724" s="41" t="s">
        <v>627</v>
      </c>
      <c r="M724" s="41">
        <v>4</v>
      </c>
      <c r="N724" s="41" t="s">
        <v>2375</v>
      </c>
      <c r="O724" s="41" t="s">
        <v>121</v>
      </c>
      <c r="Q724" s="41" t="s">
        <v>628</v>
      </c>
      <c r="R724" s="41"/>
      <c r="S724" s="41" t="s">
        <v>629</v>
      </c>
      <c r="T724" s="41"/>
    </row>
    <row r="725" spans="1:20" hidden="1" x14ac:dyDescent="0.25">
      <c r="A725" s="58" t="str">
        <f>IF(ISNUMBER(FIND("TWIS",E725)),VLOOKUP(SUBSTITUTE(E725,"TWIS","IWIS"),[1]CIFX_ECSG清單!A:B,2,0),IF(ISNUMBER(FIND("T",LEFT(E725,2))),VLOOKUP(SUBSTITUTE(E725,"T",""),[1]CIFX_ECSG清單!A:B,2,0),VLOOKUP(E725,[1]CIFX_ECSG清單!A:B,2,0)))</f>
        <v>未上架</v>
      </c>
      <c r="B725" s="58" t="str">
        <f>_xlfn.IFNA(_xlfn.IFNA(VLOOKUP(E725,[1]PGMTRX!B:J,9,0),VLOOKUP(E725,[2]新服務功能!H:I,2,0)),VLOOKUP(E725,[1]CIFX_ECSG清單!A:B,2,0))</f>
        <v>未上架</v>
      </c>
      <c r="C725" s="58" t="str">
        <f>IF(_xlfn.IFNA(VLOOKUP(E725,[1]新服務功能!H:H,1,0),"舊服務")&lt;&gt;"舊服務","新服務","舊服務")</f>
        <v>舊服務</v>
      </c>
      <c r="D725" s="58" t="s">
        <v>2369</v>
      </c>
      <c r="E725" s="41" t="s">
        <v>3779</v>
      </c>
      <c r="F725" s="41" t="s">
        <v>3803</v>
      </c>
      <c r="G725" s="41" t="s">
        <v>2409</v>
      </c>
      <c r="H725" s="59">
        <v>46</v>
      </c>
      <c r="I725" s="62" t="s">
        <v>3802</v>
      </c>
      <c r="J725" s="41" t="s">
        <v>630</v>
      </c>
      <c r="K725" s="61" t="s">
        <v>270</v>
      </c>
      <c r="L725" s="41" t="s">
        <v>271</v>
      </c>
      <c r="M725" s="41">
        <v>10</v>
      </c>
      <c r="N725" s="41" t="s">
        <v>2375</v>
      </c>
      <c r="O725" s="41" t="s">
        <v>123</v>
      </c>
      <c r="Q725" s="41" t="s">
        <v>3818</v>
      </c>
      <c r="R725" s="41"/>
      <c r="S725" s="41" t="s">
        <v>274</v>
      </c>
      <c r="T725" s="41"/>
    </row>
    <row r="726" spans="1:20" ht="27" hidden="1" x14ac:dyDescent="0.25">
      <c r="A726" s="58" t="str">
        <f>IF(ISNUMBER(FIND("TWIS",E726)),VLOOKUP(SUBSTITUTE(E726,"TWIS","IWIS"),[1]CIFX_ECSG清單!A:B,2,0),IF(ISNUMBER(FIND("T",LEFT(E726,2))),VLOOKUP(SUBSTITUTE(E726,"T",""),[1]CIFX_ECSG清單!A:B,2,0),VLOOKUP(E726,[1]CIFX_ECSG清單!A:B,2,0)))</f>
        <v>未上架</v>
      </c>
      <c r="B726" s="58" t="str">
        <f>_xlfn.IFNA(_xlfn.IFNA(VLOOKUP(E726,[1]PGMTRX!B:J,9,0),VLOOKUP(E726,[2]新服務功能!H:I,2,0)),VLOOKUP(E726,[1]CIFX_ECSG清單!A:B,2,0))</f>
        <v>未上架</v>
      </c>
      <c r="C726" s="58" t="str">
        <f>IF(_xlfn.IFNA(VLOOKUP(E726,[1]新服務功能!H:H,1,0),"舊服務")&lt;&gt;"舊服務","新服務","舊服務")</f>
        <v>舊服務</v>
      </c>
      <c r="D726" s="58" t="s">
        <v>2371</v>
      </c>
      <c r="E726" s="41" t="s">
        <v>3779</v>
      </c>
      <c r="F726" s="41" t="s">
        <v>2403</v>
      </c>
      <c r="G726" s="41" t="s">
        <v>2405</v>
      </c>
      <c r="H726" s="59">
        <v>47</v>
      </c>
      <c r="I726" s="62" t="s">
        <v>2370</v>
      </c>
      <c r="J726" s="41" t="s">
        <v>631</v>
      </c>
      <c r="K726" s="61" t="s">
        <v>2418</v>
      </c>
      <c r="L726" s="41" t="s">
        <v>632</v>
      </c>
      <c r="M726" s="41">
        <v>11</v>
      </c>
      <c r="N726" s="41" t="s">
        <v>2375</v>
      </c>
      <c r="O726" s="41" t="s">
        <v>125</v>
      </c>
      <c r="Q726" s="41" t="s">
        <v>633</v>
      </c>
      <c r="R726" s="41"/>
      <c r="S726" s="41" t="s">
        <v>634</v>
      </c>
      <c r="T726" s="41"/>
    </row>
    <row r="727" spans="1:20" hidden="1" x14ac:dyDescent="0.25">
      <c r="A727" s="58" t="str">
        <f>IF(ISNUMBER(FIND("TWIS",E727)),VLOOKUP(SUBSTITUTE(E727,"TWIS","IWIS"),[1]CIFX_ECSG清單!A:B,2,0),IF(ISNUMBER(FIND("T",LEFT(E727,2))),VLOOKUP(SUBSTITUTE(E727,"T",""),[1]CIFX_ECSG清單!A:B,2,0),VLOOKUP(E727,[1]CIFX_ECSG清單!A:B,2,0)))</f>
        <v>未上架</v>
      </c>
      <c r="B727" s="58" t="str">
        <f>_xlfn.IFNA(_xlfn.IFNA(VLOOKUP(E727,[1]PGMTRX!B:J,9,0),VLOOKUP(E727,[2]新服務功能!H:I,2,0)),VLOOKUP(E727,[1]CIFX_ECSG清單!A:B,2,0))</f>
        <v>未上架</v>
      </c>
      <c r="C727" s="58" t="str">
        <f>IF(_xlfn.IFNA(VLOOKUP(E727,[1]新服務功能!H:H,1,0),"舊服務")&lt;&gt;"舊服務","新服務","舊服務")</f>
        <v>舊服務</v>
      </c>
      <c r="D727" s="58" t="s">
        <v>2371</v>
      </c>
      <c r="E727" s="41" t="s">
        <v>3814</v>
      </c>
      <c r="F727" s="41" t="s">
        <v>2403</v>
      </c>
      <c r="G727" s="41" t="s">
        <v>2405</v>
      </c>
      <c r="H727" s="59">
        <v>48</v>
      </c>
      <c r="I727" s="62" t="s">
        <v>2370</v>
      </c>
      <c r="J727" s="41" t="s">
        <v>635</v>
      </c>
      <c r="K727" s="61" t="s">
        <v>3819</v>
      </c>
      <c r="L727" s="41" t="s">
        <v>636</v>
      </c>
      <c r="M727" s="41">
        <v>1</v>
      </c>
      <c r="N727" s="41" t="s">
        <v>3010</v>
      </c>
      <c r="O727" s="41" t="s">
        <v>127</v>
      </c>
      <c r="Q727" s="41" t="s">
        <v>637</v>
      </c>
      <c r="R727" s="41"/>
      <c r="S727" s="41" t="s">
        <v>638</v>
      </c>
      <c r="T727" s="41"/>
    </row>
    <row r="728" spans="1:20" hidden="1" x14ac:dyDescent="0.25">
      <c r="A728" s="58" t="str">
        <f>IF(ISNUMBER(FIND("TWIS",E728)),VLOOKUP(SUBSTITUTE(E728,"TWIS","IWIS"),[1]CIFX_ECSG清單!A:B,2,0),IF(ISNUMBER(FIND("T",LEFT(E728,2))),VLOOKUP(SUBSTITUTE(E728,"T",""),[1]CIFX_ECSG清單!A:B,2,0),VLOOKUP(E728,[1]CIFX_ECSG清單!A:B,2,0)))</f>
        <v>未上架</v>
      </c>
      <c r="B728" s="58" t="str">
        <f>_xlfn.IFNA(_xlfn.IFNA(VLOOKUP(E728,[1]PGMTRX!B:J,9,0),VLOOKUP(E728,[2]新服務功能!H:I,2,0)),VLOOKUP(E728,[1]CIFX_ECSG清單!A:B,2,0))</f>
        <v>未上架</v>
      </c>
      <c r="C728" s="58" t="str">
        <f>IF(_xlfn.IFNA(VLOOKUP(E728,[1]新服務功能!H:H,1,0),"舊服務")&lt;&gt;"舊服務","新服務","舊服務")</f>
        <v>舊服務</v>
      </c>
      <c r="D728" s="58" t="s">
        <v>2371</v>
      </c>
      <c r="E728" s="41" t="s">
        <v>3779</v>
      </c>
      <c r="F728" s="41" t="s">
        <v>2403</v>
      </c>
      <c r="G728" s="41" t="s">
        <v>2405</v>
      </c>
      <c r="H728" s="59">
        <v>49</v>
      </c>
      <c r="I728" s="62" t="s">
        <v>2370</v>
      </c>
      <c r="J728" s="41" t="s">
        <v>445</v>
      </c>
      <c r="K728" s="61" t="s">
        <v>3820</v>
      </c>
      <c r="L728" s="41" t="s">
        <v>446</v>
      </c>
      <c r="M728" s="41">
        <v>2</v>
      </c>
      <c r="N728" s="41" t="s">
        <v>2375</v>
      </c>
      <c r="O728" s="41" t="s">
        <v>129</v>
      </c>
      <c r="Q728" s="41" t="s">
        <v>447</v>
      </c>
      <c r="R728" s="41"/>
      <c r="S728" s="41" t="s">
        <v>448</v>
      </c>
      <c r="T728" s="41"/>
    </row>
    <row r="729" spans="1:20" hidden="1" x14ac:dyDescent="0.25">
      <c r="A729" s="58" t="str">
        <f>IF(ISNUMBER(FIND("TWIS",E729)),VLOOKUP(SUBSTITUTE(E729,"TWIS","IWIS"),[1]CIFX_ECSG清單!A:B,2,0),IF(ISNUMBER(FIND("T",LEFT(E729,2))),VLOOKUP(SUBSTITUTE(E729,"T",""),[1]CIFX_ECSG清單!A:B,2,0),VLOOKUP(E729,[1]CIFX_ECSG清單!A:B,2,0)))</f>
        <v>未上架</v>
      </c>
      <c r="B729" s="58" t="str">
        <f>_xlfn.IFNA(_xlfn.IFNA(VLOOKUP(E729,[1]PGMTRX!B:J,9,0),VLOOKUP(E729,[2]新服務功能!H:I,2,0)),VLOOKUP(E729,[1]CIFX_ECSG清單!A:B,2,0))</f>
        <v>未上架</v>
      </c>
      <c r="C729" s="58" t="str">
        <f>IF(_xlfn.IFNA(VLOOKUP(E729,[1]新服務功能!H:H,1,0),"舊服務")&lt;&gt;"舊服務","新服務","舊服務")</f>
        <v>舊服務</v>
      </c>
      <c r="D729" s="58" t="s">
        <v>2371</v>
      </c>
      <c r="E729" s="41" t="s">
        <v>3779</v>
      </c>
      <c r="F729" s="41" t="s">
        <v>2403</v>
      </c>
      <c r="G729" s="41" t="s">
        <v>3821</v>
      </c>
      <c r="H729" s="59">
        <v>50</v>
      </c>
      <c r="I729" s="62" t="s">
        <v>2370</v>
      </c>
      <c r="J729" s="60" t="s">
        <v>2399</v>
      </c>
      <c r="K729" s="42" t="s">
        <v>3487</v>
      </c>
      <c r="M729" s="41">
        <v>1</v>
      </c>
      <c r="N729" s="41" t="s">
        <v>2375</v>
      </c>
      <c r="O729" s="41" t="s">
        <v>131</v>
      </c>
      <c r="Q729" s="41" t="s">
        <v>639</v>
      </c>
      <c r="R729" s="41"/>
      <c r="S729" s="41" t="s">
        <v>471</v>
      </c>
      <c r="T729" s="41"/>
    </row>
    <row r="730" spans="1:20" hidden="1" x14ac:dyDescent="0.25">
      <c r="A730" s="58" t="str">
        <f>IF(ISNUMBER(FIND("TWIS",E730)),VLOOKUP(SUBSTITUTE(E730,"TWIS","IWIS"),[1]CIFX_ECSG清單!A:B,2,0),IF(ISNUMBER(FIND("T",LEFT(E730,2))),VLOOKUP(SUBSTITUTE(E730,"T",""),[1]CIFX_ECSG清單!A:B,2,0),VLOOKUP(E730,[1]CIFX_ECSG清單!A:B,2,0)))</f>
        <v>未上架</v>
      </c>
      <c r="B730" s="58" t="str">
        <f>_xlfn.IFNA(_xlfn.IFNA(VLOOKUP(E730,[1]PGMTRX!B:J,9,0),VLOOKUP(E730,[2]新服務功能!H:I,2,0)),VLOOKUP(E730,[1]CIFX_ECSG清單!A:B,2,0))</f>
        <v>未上架</v>
      </c>
      <c r="C730" s="58" t="str">
        <f>IF(_xlfn.IFNA(VLOOKUP(E730,[1]新服務功能!H:H,1,0),"舊服務")&lt;&gt;"舊服務","新服務","舊服務")</f>
        <v>舊服務</v>
      </c>
      <c r="D730" s="58" t="s">
        <v>2371</v>
      </c>
      <c r="E730" s="41" t="s">
        <v>3779</v>
      </c>
      <c r="F730" s="41" t="s">
        <v>2403</v>
      </c>
      <c r="G730" s="41" t="s">
        <v>2405</v>
      </c>
      <c r="H730" s="59">
        <v>51</v>
      </c>
      <c r="I730" s="62" t="s">
        <v>2370</v>
      </c>
      <c r="J730" s="41" t="s">
        <v>640</v>
      </c>
      <c r="K730" s="61" t="s">
        <v>2419</v>
      </c>
      <c r="L730" s="41" t="s">
        <v>287</v>
      </c>
      <c r="M730" s="41">
        <v>10</v>
      </c>
      <c r="N730" s="41" t="s">
        <v>2375</v>
      </c>
      <c r="O730" s="41" t="s">
        <v>133</v>
      </c>
      <c r="Q730" s="41" t="s">
        <v>288</v>
      </c>
      <c r="R730" s="41"/>
      <c r="S730" s="41" t="s">
        <v>289</v>
      </c>
      <c r="T730" s="41"/>
    </row>
    <row r="731" spans="1:20" ht="27" hidden="1" x14ac:dyDescent="0.25">
      <c r="A731" s="58" t="str">
        <f>IF(ISNUMBER(FIND("TWIS",E731)),VLOOKUP(SUBSTITUTE(E731,"TWIS","IWIS"),[1]CIFX_ECSG清單!A:B,2,0),IF(ISNUMBER(FIND("T",LEFT(E731,2))),VLOOKUP(SUBSTITUTE(E731,"T",""),[1]CIFX_ECSG清單!A:B,2,0),VLOOKUP(E731,[1]CIFX_ECSG清單!A:B,2,0)))</f>
        <v>未上架</v>
      </c>
      <c r="B731" s="58" t="str">
        <f>_xlfn.IFNA(_xlfn.IFNA(VLOOKUP(E731,[1]PGMTRX!B:J,9,0),VLOOKUP(E731,[2]新服務功能!H:I,2,0)),VLOOKUP(E731,[1]CIFX_ECSG清單!A:B,2,0))</f>
        <v>未上架</v>
      </c>
      <c r="C731" s="58" t="str">
        <f>IF(_xlfn.IFNA(VLOOKUP(E731,[1]新服務功能!H:H,1,0),"舊服務")&lt;&gt;"舊服務","新服務","舊服務")</f>
        <v>舊服務</v>
      </c>
      <c r="D731" s="58" t="s">
        <v>2369</v>
      </c>
      <c r="E731" s="41" t="s">
        <v>3779</v>
      </c>
      <c r="F731" s="41" t="s">
        <v>2403</v>
      </c>
      <c r="G731" s="41" t="s">
        <v>2409</v>
      </c>
      <c r="H731" s="59">
        <v>52</v>
      </c>
      <c r="I731" s="62" t="s">
        <v>2370</v>
      </c>
      <c r="J731" s="41" t="s">
        <v>641</v>
      </c>
      <c r="K731" s="61" t="s">
        <v>2420</v>
      </c>
      <c r="L731" s="41" t="s">
        <v>642</v>
      </c>
      <c r="M731" s="41">
        <v>8</v>
      </c>
      <c r="N731" s="41" t="s">
        <v>2375</v>
      </c>
      <c r="O731" s="41" t="s">
        <v>135</v>
      </c>
      <c r="Q731" s="41" t="s">
        <v>293</v>
      </c>
      <c r="R731" s="41"/>
      <c r="S731" s="41" t="s">
        <v>294</v>
      </c>
      <c r="T731" s="41"/>
    </row>
    <row r="732" spans="1:20" hidden="1" x14ac:dyDescent="0.25">
      <c r="A732" s="58" t="str">
        <f>IF(ISNUMBER(FIND("TWIS",E732)),VLOOKUP(SUBSTITUTE(E732,"TWIS","IWIS"),[1]CIFX_ECSG清單!A:B,2,0),IF(ISNUMBER(FIND("T",LEFT(E732,2))),VLOOKUP(SUBSTITUTE(E732,"T",""),[1]CIFX_ECSG清單!A:B,2,0),VLOOKUP(E732,[1]CIFX_ECSG清單!A:B,2,0)))</f>
        <v>未上架</v>
      </c>
      <c r="B732" s="58" t="str">
        <f>_xlfn.IFNA(_xlfn.IFNA(VLOOKUP(E732,[1]PGMTRX!B:J,9,0),VLOOKUP(E732,[2]新服務功能!H:I,2,0)),VLOOKUP(E732,[1]CIFX_ECSG清單!A:B,2,0))</f>
        <v>未上架</v>
      </c>
      <c r="C732" s="58" t="str">
        <f>IF(_xlfn.IFNA(VLOOKUP(E732,[1]新服務功能!H:H,1,0),"舊服務")&lt;&gt;"舊服務","新服務","舊服務")</f>
        <v>舊服務</v>
      </c>
      <c r="D732" s="58" t="s">
        <v>2371</v>
      </c>
      <c r="E732" s="41" t="s">
        <v>3779</v>
      </c>
      <c r="F732" s="41" t="s">
        <v>2403</v>
      </c>
      <c r="G732" s="41" t="s">
        <v>2405</v>
      </c>
      <c r="H732" s="59">
        <v>53</v>
      </c>
      <c r="I732" s="62" t="s">
        <v>2370</v>
      </c>
      <c r="J732" s="41" t="s">
        <v>402</v>
      </c>
      <c r="K732" s="61" t="s">
        <v>3822</v>
      </c>
      <c r="L732" s="41" t="s">
        <v>643</v>
      </c>
      <c r="M732" s="41">
        <v>60</v>
      </c>
      <c r="N732" s="41" t="s">
        <v>2375</v>
      </c>
      <c r="O732" s="41" t="s">
        <v>137</v>
      </c>
      <c r="Q732" s="41" t="s">
        <v>404</v>
      </c>
      <c r="R732" s="41"/>
      <c r="S732" s="41" t="s">
        <v>351</v>
      </c>
      <c r="T732" s="41"/>
    </row>
    <row r="733" spans="1:20" hidden="1" x14ac:dyDescent="0.25">
      <c r="A733" s="58" t="str">
        <f>IF(ISNUMBER(FIND("TWIS",E733)),VLOOKUP(SUBSTITUTE(E733,"TWIS","IWIS"),[1]CIFX_ECSG清單!A:B,2,0),IF(ISNUMBER(FIND("T",LEFT(E733,2))),VLOOKUP(SUBSTITUTE(E733,"T",""),[1]CIFX_ECSG清單!A:B,2,0),VLOOKUP(E733,[1]CIFX_ECSG清單!A:B,2,0)))</f>
        <v>未上架</v>
      </c>
      <c r="B733" s="58" t="str">
        <f>_xlfn.IFNA(_xlfn.IFNA(VLOOKUP(E733,[1]PGMTRX!B:J,9,0),VLOOKUP(E733,[2]新服務功能!H:I,2,0)),VLOOKUP(E733,[1]CIFX_ECSG清單!A:B,2,0))</f>
        <v>未上架</v>
      </c>
      <c r="C733" s="58" t="str">
        <f>IF(_xlfn.IFNA(VLOOKUP(E733,[1]新服務功能!H:H,1,0),"舊服務")&lt;&gt;"舊服務","新服務","舊服務")</f>
        <v>舊服務</v>
      </c>
      <c r="D733" s="58" t="s">
        <v>2371</v>
      </c>
      <c r="E733" s="41" t="s">
        <v>3814</v>
      </c>
      <c r="F733" s="41" t="s">
        <v>487</v>
      </c>
      <c r="G733" s="41" t="s">
        <v>2405</v>
      </c>
      <c r="H733" s="59">
        <v>54</v>
      </c>
      <c r="I733" s="62" t="s">
        <v>2370</v>
      </c>
      <c r="J733" s="41" t="s">
        <v>644</v>
      </c>
      <c r="K733" s="46" t="s">
        <v>644</v>
      </c>
      <c r="L733" s="41" t="s">
        <v>645</v>
      </c>
      <c r="M733" s="41">
        <v>80</v>
      </c>
      <c r="N733" s="41" t="s">
        <v>2375</v>
      </c>
      <c r="O733" s="41" t="s">
        <v>3493</v>
      </c>
      <c r="Q733" s="41" t="s">
        <v>2423</v>
      </c>
      <c r="R733" s="41"/>
      <c r="S733" s="63" t="s">
        <v>646</v>
      </c>
      <c r="T733" s="41"/>
    </row>
    <row r="734" spans="1:20" hidden="1" x14ac:dyDescent="0.25">
      <c r="A734" s="58" t="str">
        <f>IF(ISNUMBER(FIND("TWIS",E734)),VLOOKUP(SUBSTITUTE(E734,"TWIS","IWIS"),[1]CIFX_ECSG清單!A:B,2,0),IF(ISNUMBER(FIND("T",LEFT(E734,2))),VLOOKUP(SUBSTITUTE(E734,"T",""),[1]CIFX_ECSG清單!A:B,2,0),VLOOKUP(E734,[1]CIFX_ECSG清單!A:B,2,0)))</f>
        <v>未上架</v>
      </c>
      <c r="B734" s="58" t="str">
        <f>_xlfn.IFNA(_xlfn.IFNA(VLOOKUP(E734,[1]PGMTRX!B:J,9,0),VLOOKUP(E734,[2]新服務功能!H:I,2,0)),VLOOKUP(E734,[1]CIFX_ECSG清單!A:B,2,0))</f>
        <v>未上架</v>
      </c>
      <c r="C734" s="58" t="str">
        <f>IF(_xlfn.IFNA(VLOOKUP(E734,[1]新服務功能!H:H,1,0),"舊服務")&lt;&gt;"舊服務","新服務","舊服務")</f>
        <v>舊服務</v>
      </c>
      <c r="D734" s="58" t="s">
        <v>2371</v>
      </c>
      <c r="E734" s="41" t="s">
        <v>3779</v>
      </c>
      <c r="F734" s="41" t="s">
        <v>487</v>
      </c>
      <c r="G734" s="41" t="s">
        <v>2405</v>
      </c>
      <c r="H734" s="59">
        <v>55</v>
      </c>
      <c r="I734" s="62" t="s">
        <v>744</v>
      </c>
      <c r="J734" s="41" t="s">
        <v>647</v>
      </c>
      <c r="K734" s="61" t="s">
        <v>3823</v>
      </c>
      <c r="L734" s="41" t="s">
        <v>648</v>
      </c>
      <c r="M734" s="41">
        <v>2</v>
      </c>
      <c r="N734" s="41" t="s">
        <v>2375</v>
      </c>
      <c r="O734" s="41" t="s">
        <v>141</v>
      </c>
      <c r="Q734" s="41" t="s">
        <v>649</v>
      </c>
      <c r="R734" s="41"/>
      <c r="S734" s="41" t="s">
        <v>650</v>
      </c>
      <c r="T734" s="41"/>
    </row>
    <row r="735" spans="1:20" hidden="1" x14ac:dyDescent="0.25">
      <c r="A735" s="58" t="str">
        <f>IF(ISNUMBER(FIND("TWIS",E735)),VLOOKUP(SUBSTITUTE(E735,"TWIS","IWIS"),[1]CIFX_ECSG清單!A:B,2,0),IF(ISNUMBER(FIND("T",LEFT(E735,2))),VLOOKUP(SUBSTITUTE(E735,"T",""),[1]CIFX_ECSG清單!A:B,2,0),VLOOKUP(E735,[1]CIFX_ECSG清單!A:B,2,0)))</f>
        <v>未上架</v>
      </c>
      <c r="B735" s="58" t="str">
        <f>_xlfn.IFNA(_xlfn.IFNA(VLOOKUP(E735,[1]PGMTRX!B:J,9,0),VLOOKUP(E735,[2]新服務功能!H:I,2,0)),VLOOKUP(E735,[1]CIFX_ECSG清單!A:B,2,0))</f>
        <v>未上架</v>
      </c>
      <c r="C735" s="58" t="str">
        <f>IF(_xlfn.IFNA(VLOOKUP(E735,[1]新服務功能!H:H,1,0),"舊服務")&lt;&gt;"舊服務","新服務","舊服務")</f>
        <v>舊服務</v>
      </c>
      <c r="D735" s="58" t="s">
        <v>2371</v>
      </c>
      <c r="E735" s="41" t="s">
        <v>3779</v>
      </c>
      <c r="F735" s="44" t="s">
        <v>2403</v>
      </c>
      <c r="G735" s="44" t="s">
        <v>2405</v>
      </c>
      <c r="H735" s="78">
        <v>56</v>
      </c>
      <c r="I735" s="78" t="s">
        <v>2958</v>
      </c>
      <c r="J735" s="64" t="s">
        <v>3824</v>
      </c>
      <c r="K735" s="64" t="s">
        <v>3496</v>
      </c>
      <c r="L735" s="44" t="s">
        <v>3498</v>
      </c>
      <c r="M735" s="44">
        <v>20</v>
      </c>
      <c r="N735" s="44" t="s">
        <v>2375</v>
      </c>
      <c r="O735" s="44" t="s">
        <v>145</v>
      </c>
      <c r="P735" s="44"/>
      <c r="Q735" s="44" t="s">
        <v>2425</v>
      </c>
      <c r="R735" s="41"/>
      <c r="S735" s="41" t="s">
        <v>651</v>
      </c>
      <c r="T735" s="44"/>
    </row>
    <row r="736" spans="1:20" hidden="1" x14ac:dyDescent="0.25">
      <c r="A736" s="58" t="str">
        <f>IF(ISNUMBER(FIND("TWIS",E736)),VLOOKUP(SUBSTITUTE(E736,"TWIS","IWIS"),[1]CIFX_ECSG清單!A:B,2,0),IF(ISNUMBER(FIND("T",LEFT(E736,2))),VLOOKUP(SUBSTITUTE(E736,"T",""),[1]CIFX_ECSG清單!A:B,2,0),VLOOKUP(E736,[1]CIFX_ECSG清單!A:B,2,0)))</f>
        <v>未上架待刪除</v>
      </c>
      <c r="B736" s="58" t="str">
        <f>_xlfn.IFNA(_xlfn.IFNA(VLOOKUP(E736,[1]PGMTRX!B:J,9,0),VLOOKUP(E736,[2]新服務功能!H:I,2,0)),VLOOKUP(E736,[1]CIFX_ECSG清單!A:B,2,0))</f>
        <v>未上架待刪除</v>
      </c>
      <c r="C736" s="58" t="str">
        <f>IF(_xlfn.IFNA(VLOOKUP(E736,[1]新服務功能!H:H,1,0),"舊服務")&lt;&gt;"舊服務","新服務","舊服務")</f>
        <v>舊服務</v>
      </c>
      <c r="D736" s="58" t="s">
        <v>2371</v>
      </c>
      <c r="E736" s="41" t="s">
        <v>3825</v>
      </c>
      <c r="F736" s="41" t="s">
        <v>3365</v>
      </c>
      <c r="G736" s="41" t="s">
        <v>3826</v>
      </c>
      <c r="H736" s="59">
        <v>1</v>
      </c>
      <c r="I736" s="62" t="s">
        <v>2579</v>
      </c>
      <c r="J736" s="41" t="s">
        <v>2606</v>
      </c>
      <c r="K736" s="41" t="s">
        <v>2606</v>
      </c>
      <c r="L736" s="41" t="s">
        <v>3368</v>
      </c>
      <c r="M736" s="41">
        <v>13</v>
      </c>
      <c r="N736" s="42" t="s">
        <v>2375</v>
      </c>
      <c r="O736" s="42" t="s">
        <v>3827</v>
      </c>
      <c r="P736" s="42"/>
      <c r="R736" s="41"/>
      <c r="S736" s="41"/>
      <c r="T736" s="41"/>
    </row>
    <row r="737" spans="1:20" hidden="1" x14ac:dyDescent="0.25">
      <c r="A737" s="58" t="str">
        <f>IF(ISNUMBER(FIND("TWIS",E737)),VLOOKUP(SUBSTITUTE(E737,"TWIS","IWIS"),[1]CIFX_ECSG清單!A:B,2,0),IF(ISNUMBER(FIND("T",LEFT(E737,2))),VLOOKUP(SUBSTITUTE(E737,"T",""),[1]CIFX_ECSG清單!A:B,2,0),VLOOKUP(E737,[1]CIFX_ECSG清單!A:B,2,0)))</f>
        <v>未上架待刪除</v>
      </c>
      <c r="B737" s="58" t="str">
        <f>_xlfn.IFNA(_xlfn.IFNA(VLOOKUP(E737,[1]PGMTRX!B:J,9,0),VLOOKUP(E737,[2]新服務功能!H:I,2,0)),VLOOKUP(E737,[1]CIFX_ECSG清單!A:B,2,0))</f>
        <v>未上架待刪除</v>
      </c>
      <c r="C737" s="58" t="str">
        <f>IF(_xlfn.IFNA(VLOOKUP(E737,[1]新服務功能!H:H,1,0),"舊服務")&lt;&gt;"舊服務","新服務","舊服務")</f>
        <v>舊服務</v>
      </c>
      <c r="D737" s="58" t="s">
        <v>2371</v>
      </c>
      <c r="E737" s="41" t="s">
        <v>3825</v>
      </c>
      <c r="F737" s="41" t="s">
        <v>3365</v>
      </c>
      <c r="G737" s="41" t="s">
        <v>3375</v>
      </c>
      <c r="H737" s="59">
        <v>2</v>
      </c>
      <c r="I737" s="62" t="s">
        <v>2579</v>
      </c>
      <c r="J737" s="61" t="s">
        <v>630</v>
      </c>
      <c r="K737" s="60" t="s">
        <v>2497</v>
      </c>
      <c r="L737" s="41" t="s">
        <v>3373</v>
      </c>
      <c r="M737" s="41">
        <v>10</v>
      </c>
      <c r="N737" s="42" t="s">
        <v>747</v>
      </c>
      <c r="O737" s="41" t="s">
        <v>123</v>
      </c>
      <c r="R737" s="41"/>
      <c r="S737" s="41" t="s">
        <v>274</v>
      </c>
      <c r="T737" s="41"/>
    </row>
    <row r="738" spans="1:20" hidden="1" x14ac:dyDescent="0.25">
      <c r="A738" s="58" t="str">
        <f>IF(ISNUMBER(FIND("TWIS",E738)),VLOOKUP(SUBSTITUTE(E738,"TWIS","IWIS"),[1]CIFX_ECSG清單!A:B,2,0),IF(ISNUMBER(FIND("T",LEFT(E738,2))),VLOOKUP(SUBSTITUTE(E738,"T",""),[1]CIFX_ECSG清單!A:B,2,0),VLOOKUP(E738,[1]CIFX_ECSG清單!A:B,2,0)))</f>
        <v>未上架待刪除</v>
      </c>
      <c r="B738" s="58" t="str">
        <f>_xlfn.IFNA(_xlfn.IFNA(VLOOKUP(E738,[1]PGMTRX!B:J,9,0),VLOOKUP(E738,[2]新服務功能!H:I,2,0)),VLOOKUP(E738,[1]CIFX_ECSG清單!A:B,2,0))</f>
        <v>未上架待刪除</v>
      </c>
      <c r="C738" s="58" t="str">
        <f>IF(_xlfn.IFNA(VLOOKUP(E738,[1]新服務功能!H:H,1,0),"舊服務")&lt;&gt;"舊服務","新服務","舊服務")</f>
        <v>舊服務</v>
      </c>
      <c r="D738" s="58" t="s">
        <v>2371</v>
      </c>
      <c r="E738" s="41" t="s">
        <v>3825</v>
      </c>
      <c r="F738" s="41" t="s">
        <v>3365</v>
      </c>
      <c r="G738" s="41" t="s">
        <v>3366</v>
      </c>
      <c r="H738" s="59">
        <v>3</v>
      </c>
      <c r="I738" s="62" t="s">
        <v>2579</v>
      </c>
      <c r="J738" s="41" t="s">
        <v>3376</v>
      </c>
      <c r="K738" s="41" t="s">
        <v>2343</v>
      </c>
      <c r="L738" s="41" t="s">
        <v>3378</v>
      </c>
      <c r="M738" s="41">
        <v>4</v>
      </c>
      <c r="N738" s="42" t="s">
        <v>3772</v>
      </c>
      <c r="O738" s="42" t="s">
        <v>2343</v>
      </c>
      <c r="P738" s="42"/>
      <c r="R738" s="41" t="s">
        <v>3165</v>
      </c>
      <c r="S738" s="41"/>
      <c r="T738" s="41"/>
    </row>
    <row r="739" spans="1:20" hidden="1" x14ac:dyDescent="0.25">
      <c r="A739" s="58" t="str">
        <f>IF(ISNUMBER(FIND("TWIS",E739)),VLOOKUP(SUBSTITUTE(E739,"TWIS","IWIS"),[1]CIFX_ECSG清單!A:B,2,0),IF(ISNUMBER(FIND("T",LEFT(E739,2))),VLOOKUP(SUBSTITUTE(E739,"T",""),[1]CIFX_ECSG清單!A:B,2,0),VLOOKUP(E739,[1]CIFX_ECSG清單!A:B,2,0)))</f>
        <v>未上架待刪除</v>
      </c>
      <c r="B739" s="58" t="str">
        <f>_xlfn.IFNA(_xlfn.IFNA(VLOOKUP(E739,[1]PGMTRX!B:J,9,0),VLOOKUP(E739,[2]新服務功能!H:I,2,0)),VLOOKUP(E739,[1]CIFX_ECSG清單!A:B,2,0))</f>
        <v>未上架待刪除</v>
      </c>
      <c r="C739" s="58" t="str">
        <f>IF(_xlfn.IFNA(VLOOKUP(E739,[1]新服務功能!H:H,1,0),"舊服務")&lt;&gt;"舊服務","新服務","舊服務")</f>
        <v>舊服務</v>
      </c>
      <c r="D739" s="58" t="s">
        <v>2371</v>
      </c>
      <c r="E739" s="41" t="s">
        <v>3825</v>
      </c>
      <c r="F739" s="41" t="s">
        <v>3365</v>
      </c>
      <c r="G739" s="41" t="s">
        <v>3828</v>
      </c>
      <c r="H739" s="59">
        <v>1</v>
      </c>
      <c r="I739" s="62" t="s">
        <v>2370</v>
      </c>
      <c r="J739" s="41" t="s">
        <v>2606</v>
      </c>
      <c r="K739" s="41" t="s">
        <v>2606</v>
      </c>
      <c r="L739" s="41" t="s">
        <v>3382</v>
      </c>
      <c r="M739" s="41">
        <v>13</v>
      </c>
      <c r="N739" s="42" t="s">
        <v>2375</v>
      </c>
      <c r="O739" s="42" t="s">
        <v>3042</v>
      </c>
      <c r="P739" s="42"/>
      <c r="R739" s="41"/>
      <c r="S739" s="41"/>
      <c r="T739" s="41"/>
    </row>
    <row r="740" spans="1:20" hidden="1" x14ac:dyDescent="0.25">
      <c r="A740" s="58" t="str">
        <f>IF(ISNUMBER(FIND("TWIS",E740)),VLOOKUP(SUBSTITUTE(E740,"TWIS","IWIS"),[1]CIFX_ECSG清單!A:B,2,0),IF(ISNUMBER(FIND("T",LEFT(E740,2))),VLOOKUP(SUBSTITUTE(E740,"T",""),[1]CIFX_ECSG清單!A:B,2,0),VLOOKUP(E740,[1]CIFX_ECSG清單!A:B,2,0)))</f>
        <v>未上架待刪除</v>
      </c>
      <c r="B740" s="58" t="str">
        <f>_xlfn.IFNA(_xlfn.IFNA(VLOOKUP(E740,[1]PGMTRX!B:J,9,0),VLOOKUP(E740,[2]新服務功能!H:I,2,0)),VLOOKUP(E740,[1]CIFX_ECSG清單!A:B,2,0))</f>
        <v>未上架待刪除</v>
      </c>
      <c r="C740" s="58" t="str">
        <f>IF(_xlfn.IFNA(VLOOKUP(E740,[1]新服務功能!H:H,1,0),"舊服務")&lt;&gt;"舊服務","新服務","舊服務")</f>
        <v>舊服務</v>
      </c>
      <c r="D740" s="58" t="s">
        <v>2371</v>
      </c>
      <c r="E740" s="41" t="s">
        <v>3825</v>
      </c>
      <c r="F740" s="41" t="s">
        <v>3365</v>
      </c>
      <c r="G740" s="41" t="s">
        <v>3829</v>
      </c>
      <c r="H740" s="59">
        <v>2</v>
      </c>
      <c r="I740" s="62" t="s">
        <v>744</v>
      </c>
      <c r="J740" s="61" t="s">
        <v>630</v>
      </c>
      <c r="K740" s="60" t="s">
        <v>2497</v>
      </c>
      <c r="L740" s="41" t="s">
        <v>3383</v>
      </c>
      <c r="M740" s="41">
        <v>10</v>
      </c>
      <c r="N740" s="42" t="s">
        <v>2375</v>
      </c>
      <c r="O740" s="41" t="s">
        <v>123</v>
      </c>
      <c r="R740" s="41"/>
      <c r="S740" s="41" t="s">
        <v>274</v>
      </c>
      <c r="T740" s="41"/>
    </row>
    <row r="741" spans="1:20" hidden="1" x14ac:dyDescent="0.25">
      <c r="A741" s="58" t="str">
        <f>IF(ISNUMBER(FIND("TWIS",E741)),VLOOKUP(SUBSTITUTE(E741,"TWIS","IWIS"),[1]CIFX_ECSG清單!A:B,2,0),IF(ISNUMBER(FIND("T",LEFT(E741,2))),VLOOKUP(SUBSTITUTE(E741,"T",""),[1]CIFX_ECSG清單!A:B,2,0),VLOOKUP(E741,[1]CIFX_ECSG清單!A:B,2,0)))</f>
        <v>未上架待刪除</v>
      </c>
      <c r="B741" s="58" t="str">
        <f>_xlfn.IFNA(_xlfn.IFNA(VLOOKUP(E741,[1]PGMTRX!B:J,9,0),VLOOKUP(E741,[2]新服務功能!H:I,2,0)),VLOOKUP(E741,[1]CIFX_ECSG清單!A:B,2,0))</f>
        <v>未上架待刪除</v>
      </c>
      <c r="C741" s="58" t="str">
        <f>IF(_xlfn.IFNA(VLOOKUP(E741,[1]新服務功能!H:H,1,0),"舊服務")&lt;&gt;"舊服務","新服務","舊服務")</f>
        <v>舊服務</v>
      </c>
      <c r="D741" s="58" t="s">
        <v>2371</v>
      </c>
      <c r="E741" s="41" t="s">
        <v>3825</v>
      </c>
      <c r="F741" s="41" t="s">
        <v>3365</v>
      </c>
      <c r="G741" s="41" t="s">
        <v>3380</v>
      </c>
      <c r="H741" s="59">
        <v>3</v>
      </c>
      <c r="I741" s="62" t="s">
        <v>2370</v>
      </c>
      <c r="J741" s="61" t="s">
        <v>3385</v>
      </c>
      <c r="K741" s="76" t="s">
        <v>3386</v>
      </c>
      <c r="L741" s="41" t="s">
        <v>3387</v>
      </c>
      <c r="M741" s="41">
        <v>1</v>
      </c>
      <c r="N741" s="42" t="s">
        <v>2375</v>
      </c>
      <c r="O741" s="42" t="s">
        <v>1944</v>
      </c>
      <c r="P741" s="42"/>
      <c r="R741" s="41"/>
      <c r="S741" s="41"/>
      <c r="T741" s="41"/>
    </row>
    <row r="742" spans="1:20" hidden="1" x14ac:dyDescent="0.25">
      <c r="A742" s="58" t="str">
        <f>IF(ISNUMBER(FIND("TWIS",E742)),VLOOKUP(SUBSTITUTE(E742,"TWIS","IWIS"),[1]CIFX_ECSG清單!A:B,2,0),IF(ISNUMBER(FIND("T",LEFT(E742,2))),VLOOKUP(SUBSTITUTE(E742,"T",""),[1]CIFX_ECSG清單!A:B,2,0),VLOOKUP(E742,[1]CIFX_ECSG清單!A:B,2,0)))</f>
        <v>未上架待刪除</v>
      </c>
      <c r="B742" s="58" t="str">
        <f>_xlfn.IFNA(_xlfn.IFNA(VLOOKUP(E742,[1]PGMTRX!B:J,9,0),VLOOKUP(E742,[2]新服務功能!H:I,2,0)),VLOOKUP(E742,[1]CIFX_ECSG清單!A:B,2,0))</f>
        <v>未上架待刪除</v>
      </c>
      <c r="C742" s="58" t="str">
        <f>IF(_xlfn.IFNA(VLOOKUP(E742,[1]新服務功能!H:H,1,0),"舊服務")&lt;&gt;"舊服務","新服務","舊服務")</f>
        <v>舊服務</v>
      </c>
      <c r="D742" s="58" t="s">
        <v>2371</v>
      </c>
      <c r="E742" s="41" t="s">
        <v>3825</v>
      </c>
      <c r="F742" s="41" t="s">
        <v>3365</v>
      </c>
      <c r="G742" s="41" t="s">
        <v>3380</v>
      </c>
      <c r="H742" s="59">
        <v>4</v>
      </c>
      <c r="I742" s="62" t="s">
        <v>2370</v>
      </c>
      <c r="J742" s="61" t="s">
        <v>436</v>
      </c>
      <c r="K742" s="66" t="s">
        <v>353</v>
      </c>
      <c r="L742" s="41" t="s">
        <v>3388</v>
      </c>
      <c r="M742" s="41">
        <v>8</v>
      </c>
      <c r="N742" s="42" t="s">
        <v>2375</v>
      </c>
      <c r="O742" s="42" t="s">
        <v>49</v>
      </c>
      <c r="P742" s="42"/>
      <c r="R742" s="41"/>
      <c r="S742" s="41" t="s">
        <v>356</v>
      </c>
      <c r="T742" s="41"/>
    </row>
    <row r="743" spans="1:20" hidden="1" x14ac:dyDescent="0.25">
      <c r="A743" s="58" t="str">
        <f>IF(ISNUMBER(FIND("TWIS",E743)),VLOOKUP(SUBSTITUTE(E743,"TWIS","IWIS"),[1]CIFX_ECSG清單!A:B,2,0),IF(ISNUMBER(FIND("T",LEFT(E743,2))),VLOOKUP(SUBSTITUTE(E743,"T",""),[1]CIFX_ECSG清單!A:B,2,0),VLOOKUP(E743,[1]CIFX_ECSG清單!A:B,2,0)))</f>
        <v>未上架待刪除</v>
      </c>
      <c r="B743" s="58" t="str">
        <f>_xlfn.IFNA(_xlfn.IFNA(VLOOKUP(E743,[1]PGMTRX!B:J,9,0),VLOOKUP(E743,[2]新服務功能!H:I,2,0)),VLOOKUP(E743,[1]CIFX_ECSG清單!A:B,2,0))</f>
        <v>未上架待刪除</v>
      </c>
      <c r="C743" s="58" t="str">
        <f>IF(_xlfn.IFNA(VLOOKUP(E743,[1]新服務功能!H:H,1,0),"舊服務")&lt;&gt;"舊服務","新服務","舊服務")</f>
        <v>舊服務</v>
      </c>
      <c r="D743" s="58" t="s">
        <v>3006</v>
      </c>
      <c r="E743" s="41" t="s">
        <v>3825</v>
      </c>
      <c r="F743" s="41" t="s">
        <v>3365</v>
      </c>
      <c r="G743" s="41" t="s">
        <v>3380</v>
      </c>
      <c r="H743" s="59">
        <v>5</v>
      </c>
      <c r="I743" s="62" t="s">
        <v>2370</v>
      </c>
      <c r="J743" s="61" t="s">
        <v>382</v>
      </c>
      <c r="K743" s="42" t="s">
        <v>3789</v>
      </c>
      <c r="L743" s="41" t="s">
        <v>3389</v>
      </c>
      <c r="M743" s="41">
        <v>80</v>
      </c>
      <c r="N743" s="42" t="s">
        <v>2375</v>
      </c>
      <c r="O743" s="42" t="s">
        <v>47</v>
      </c>
      <c r="P743" s="42"/>
      <c r="R743" s="41"/>
      <c r="S743" s="41" t="s">
        <v>361</v>
      </c>
      <c r="T743" s="41"/>
    </row>
    <row r="744" spans="1:20" hidden="1" x14ac:dyDescent="0.25">
      <c r="A744" s="58" t="str">
        <f>IF(ISNUMBER(FIND("TWIS",E744)),VLOOKUP(SUBSTITUTE(E744,"TWIS","IWIS"),[1]CIFX_ECSG清單!A:B,2,0),IF(ISNUMBER(FIND("T",LEFT(E744,2))),VLOOKUP(SUBSTITUTE(E744,"T",""),[1]CIFX_ECSG清單!A:B,2,0),VLOOKUP(E744,[1]CIFX_ECSG清單!A:B,2,0)))</f>
        <v>未上架待刪除</v>
      </c>
      <c r="B744" s="58" t="str">
        <f>_xlfn.IFNA(_xlfn.IFNA(VLOOKUP(E744,[1]PGMTRX!B:J,9,0),VLOOKUP(E744,[2]新服務功能!H:I,2,0)),VLOOKUP(E744,[1]CIFX_ECSG清單!A:B,2,0))</f>
        <v>未上架待刪除</v>
      </c>
      <c r="C744" s="58" t="str">
        <f>IF(_xlfn.IFNA(VLOOKUP(E744,[1]新服務功能!H:H,1,0),"舊服務")&lt;&gt;"舊服務","新服務","舊服務")</f>
        <v>舊服務</v>
      </c>
      <c r="D744" s="58" t="s">
        <v>3006</v>
      </c>
      <c r="E744" s="41" t="s">
        <v>3825</v>
      </c>
      <c r="F744" s="41" t="s">
        <v>3365</v>
      </c>
      <c r="G744" s="41" t="s">
        <v>3380</v>
      </c>
      <c r="H744" s="59">
        <v>6</v>
      </c>
      <c r="I744" s="62" t="s">
        <v>2370</v>
      </c>
      <c r="J744" s="61" t="s">
        <v>3830</v>
      </c>
      <c r="K744" s="42" t="s">
        <v>3831</v>
      </c>
      <c r="L744" s="41" t="s">
        <v>3391</v>
      </c>
      <c r="M744" s="41">
        <v>1</v>
      </c>
      <c r="N744" s="42" t="s">
        <v>2964</v>
      </c>
      <c r="O744" s="42" t="s">
        <v>45</v>
      </c>
      <c r="P744" s="42"/>
      <c r="R744" s="41"/>
      <c r="S744" s="41" t="s">
        <v>2435</v>
      </c>
      <c r="T744" s="41"/>
    </row>
    <row r="745" spans="1:20" hidden="1" x14ac:dyDescent="0.25">
      <c r="A745" s="58" t="str">
        <f>IF(ISNUMBER(FIND("TWIS",E745)),VLOOKUP(SUBSTITUTE(E745,"TWIS","IWIS"),[1]CIFX_ECSG清單!A:B,2,0),IF(ISNUMBER(FIND("T",LEFT(E745,2))),VLOOKUP(SUBSTITUTE(E745,"T",""),[1]CIFX_ECSG清單!A:B,2,0),VLOOKUP(E745,[1]CIFX_ECSG清單!A:B,2,0)))</f>
        <v>未上架待刪除</v>
      </c>
      <c r="B745" s="58" t="str">
        <f>_xlfn.IFNA(_xlfn.IFNA(VLOOKUP(E745,[1]PGMTRX!B:J,9,0),VLOOKUP(E745,[2]新服務功能!H:I,2,0)),VLOOKUP(E745,[1]CIFX_ECSG清單!A:B,2,0))</f>
        <v>未上架待刪除</v>
      </c>
      <c r="C745" s="58" t="str">
        <f>IF(_xlfn.IFNA(VLOOKUP(E745,[1]新服務功能!H:H,1,0),"舊服務")&lt;&gt;"舊服務","新服務","舊服務")</f>
        <v>舊服務</v>
      </c>
      <c r="D745" s="58" t="s">
        <v>2371</v>
      </c>
      <c r="E745" s="41" t="s">
        <v>3825</v>
      </c>
      <c r="F745" s="41" t="s">
        <v>3365</v>
      </c>
      <c r="G745" s="41" t="s">
        <v>3380</v>
      </c>
      <c r="H745" s="59">
        <v>7</v>
      </c>
      <c r="I745" s="62" t="s">
        <v>2370</v>
      </c>
      <c r="J745" s="61" t="s">
        <v>3394</v>
      </c>
      <c r="K745" s="42" t="s">
        <v>993</v>
      </c>
      <c r="L745" s="41" t="s">
        <v>3395</v>
      </c>
      <c r="M745" s="41">
        <v>1</v>
      </c>
      <c r="N745" s="42" t="s">
        <v>2375</v>
      </c>
      <c r="O745" s="42" t="s">
        <v>131</v>
      </c>
      <c r="P745" s="42"/>
      <c r="R745" s="41"/>
      <c r="S745" s="41" t="s">
        <v>471</v>
      </c>
      <c r="T745" s="41"/>
    </row>
    <row r="746" spans="1:20" hidden="1" x14ac:dyDescent="0.25">
      <c r="A746" s="58" t="str">
        <f>IF(ISNUMBER(FIND("TWIS",E746)),VLOOKUP(SUBSTITUTE(E746,"TWIS","IWIS"),[1]CIFX_ECSG清單!A:B,2,0),IF(ISNUMBER(FIND("T",LEFT(E746,2))),VLOOKUP(SUBSTITUTE(E746,"T",""),[1]CIFX_ECSG清單!A:B,2,0),VLOOKUP(E746,[1]CIFX_ECSG清單!A:B,2,0)))</f>
        <v>未上架待刪除</v>
      </c>
      <c r="B746" s="58" t="str">
        <f>_xlfn.IFNA(_xlfn.IFNA(VLOOKUP(E746,[1]PGMTRX!B:J,9,0),VLOOKUP(E746,[2]新服務功能!H:I,2,0)),VLOOKUP(E746,[1]CIFX_ECSG清單!A:B,2,0))</f>
        <v>未上架待刪除</v>
      </c>
      <c r="C746" s="58" t="str">
        <f>IF(_xlfn.IFNA(VLOOKUP(E746,[1]新服務功能!H:H,1,0),"舊服務")&lt;&gt;"舊服務","新服務","舊服務")</f>
        <v>舊服務</v>
      </c>
      <c r="D746" s="58" t="s">
        <v>3006</v>
      </c>
      <c r="E746" s="41" t="s">
        <v>3825</v>
      </c>
      <c r="F746" s="42" t="s">
        <v>3365</v>
      </c>
      <c r="G746" s="42" t="s">
        <v>3430</v>
      </c>
      <c r="H746" s="59">
        <v>8</v>
      </c>
      <c r="I746" s="59" t="s">
        <v>2370</v>
      </c>
      <c r="J746" s="60" t="s">
        <v>3398</v>
      </c>
      <c r="K746" s="77" t="s">
        <v>3399</v>
      </c>
      <c r="L746" s="42" t="s">
        <v>3400</v>
      </c>
      <c r="M746" s="42">
        <v>1</v>
      </c>
      <c r="N746" s="42" t="s">
        <v>2375</v>
      </c>
      <c r="O746" s="45" t="s">
        <v>3401</v>
      </c>
      <c r="P746" s="45"/>
      <c r="Q746" s="41" t="s">
        <v>3022</v>
      </c>
      <c r="R746" s="42"/>
      <c r="S746" s="63" t="s">
        <v>484</v>
      </c>
      <c r="T746" s="41"/>
    </row>
    <row r="747" spans="1:20" hidden="1" x14ac:dyDescent="0.25">
      <c r="A747" s="58" t="str">
        <f>IF(ISNUMBER(FIND("TWIS",E747)),VLOOKUP(SUBSTITUTE(E747,"TWIS","IWIS"),[1]CIFX_ECSG清單!A:B,2,0),IF(ISNUMBER(FIND("T",LEFT(E747,2))),VLOOKUP(SUBSTITUTE(E747,"T",""),[1]CIFX_ECSG清單!A:B,2,0),VLOOKUP(E747,[1]CIFX_ECSG清單!A:B,2,0)))</f>
        <v>未上架待刪除</v>
      </c>
      <c r="B747" s="58" t="str">
        <f>_xlfn.IFNA(_xlfn.IFNA(VLOOKUP(E747,[1]PGMTRX!B:J,9,0),VLOOKUP(E747,[2]新服務功能!H:I,2,0)),VLOOKUP(E747,[1]CIFX_ECSG清單!A:B,2,0))</f>
        <v>未上架待刪除</v>
      </c>
      <c r="C747" s="58" t="str">
        <f>IF(_xlfn.IFNA(VLOOKUP(E747,[1]新服務功能!H:H,1,0),"舊服務")&lt;&gt;"舊服務","新服務","舊服務")</f>
        <v>舊服務</v>
      </c>
      <c r="D747" s="58" t="s">
        <v>2966</v>
      </c>
      <c r="E747" s="41" t="s">
        <v>3825</v>
      </c>
      <c r="F747" s="41" t="s">
        <v>3365</v>
      </c>
      <c r="G747" s="41" t="s">
        <v>3380</v>
      </c>
      <c r="H747" s="59">
        <v>9</v>
      </c>
      <c r="I747" s="62" t="s">
        <v>2370</v>
      </c>
      <c r="J747" s="61" t="s">
        <v>489</v>
      </c>
      <c r="K747" s="61" t="s">
        <v>3139</v>
      </c>
      <c r="L747" s="41" t="s">
        <v>3402</v>
      </c>
      <c r="M747" s="41">
        <v>22</v>
      </c>
      <c r="N747" s="41" t="s">
        <v>2375</v>
      </c>
      <c r="O747" s="41" t="s">
        <v>73</v>
      </c>
      <c r="R747" s="41"/>
      <c r="S747" s="41" t="s">
        <v>492</v>
      </c>
      <c r="T747" s="41"/>
    </row>
    <row r="748" spans="1:20" hidden="1" x14ac:dyDescent="0.25">
      <c r="A748" s="58" t="str">
        <f>IF(ISNUMBER(FIND("TWIS",E748)),VLOOKUP(SUBSTITUTE(E748,"TWIS","IWIS"),[1]CIFX_ECSG清單!A:B,2,0),IF(ISNUMBER(FIND("T",LEFT(E748,2))),VLOOKUP(SUBSTITUTE(E748,"T",""),[1]CIFX_ECSG清單!A:B,2,0),VLOOKUP(E748,[1]CIFX_ECSG清單!A:B,2,0)))</f>
        <v>未上架待刪除</v>
      </c>
      <c r="B748" s="58" t="str">
        <f>_xlfn.IFNA(_xlfn.IFNA(VLOOKUP(E748,[1]PGMTRX!B:J,9,0),VLOOKUP(E748,[2]新服務功能!H:I,2,0)),VLOOKUP(E748,[1]CIFX_ECSG清單!A:B,2,0))</f>
        <v>未上架待刪除</v>
      </c>
      <c r="C748" s="58" t="str">
        <f>IF(_xlfn.IFNA(VLOOKUP(E748,[1]新服務功能!H:H,1,0),"舊服務")&lt;&gt;"舊服務","新服務","舊服務")</f>
        <v>舊服務</v>
      </c>
      <c r="D748" s="58" t="s">
        <v>2966</v>
      </c>
      <c r="E748" s="41" t="s">
        <v>3825</v>
      </c>
      <c r="F748" s="41" t="s">
        <v>3365</v>
      </c>
      <c r="G748" s="41" t="s">
        <v>3380</v>
      </c>
      <c r="H748" s="59">
        <v>10</v>
      </c>
      <c r="I748" s="62" t="s">
        <v>2958</v>
      </c>
      <c r="J748" s="61" t="s">
        <v>534</v>
      </c>
      <c r="K748" s="61" t="s">
        <v>2513</v>
      </c>
      <c r="L748" s="41" t="s">
        <v>3403</v>
      </c>
      <c r="M748" s="41">
        <v>80</v>
      </c>
      <c r="N748" s="41" t="s">
        <v>272</v>
      </c>
      <c r="O748" s="41" t="s">
        <v>533</v>
      </c>
      <c r="R748" s="41"/>
      <c r="S748" s="41" t="s">
        <v>537</v>
      </c>
      <c r="T748" s="41"/>
    </row>
    <row r="749" spans="1:20" hidden="1" x14ac:dyDescent="0.25">
      <c r="A749" s="58" t="str">
        <f>IF(ISNUMBER(FIND("TWIS",E749)),VLOOKUP(SUBSTITUTE(E749,"TWIS","IWIS"),[1]CIFX_ECSG清單!A:B,2,0),IF(ISNUMBER(FIND("T",LEFT(E749,2))),VLOOKUP(SUBSTITUTE(E749,"T",""),[1]CIFX_ECSG清單!A:B,2,0),VLOOKUP(E749,[1]CIFX_ECSG清單!A:B,2,0)))</f>
        <v>未上架待刪除</v>
      </c>
      <c r="B749" s="58" t="str">
        <f>_xlfn.IFNA(_xlfn.IFNA(VLOOKUP(E749,[1]PGMTRX!B:J,9,0),VLOOKUP(E749,[2]新服務功能!H:I,2,0)),VLOOKUP(E749,[1]CIFX_ECSG清單!A:B,2,0))</f>
        <v>未上架待刪除</v>
      </c>
      <c r="C749" s="58" t="str">
        <f>IF(_xlfn.IFNA(VLOOKUP(E749,[1]新服務功能!H:H,1,0),"舊服務")&lt;&gt;"舊服務","新服務","舊服務")</f>
        <v>舊服務</v>
      </c>
      <c r="D749" s="58" t="s">
        <v>2371</v>
      </c>
      <c r="E749" s="41" t="s">
        <v>3832</v>
      </c>
      <c r="F749" s="41" t="s">
        <v>3365</v>
      </c>
      <c r="G749" s="41" t="s">
        <v>3380</v>
      </c>
      <c r="H749" s="59">
        <v>11</v>
      </c>
      <c r="I749" s="62" t="s">
        <v>2958</v>
      </c>
      <c r="J749" s="61" t="s">
        <v>508</v>
      </c>
      <c r="K749" s="61" t="s">
        <v>508</v>
      </c>
      <c r="L749" s="41" t="s">
        <v>3404</v>
      </c>
      <c r="M749" s="41">
        <v>11</v>
      </c>
      <c r="N749" s="41" t="s">
        <v>272</v>
      </c>
      <c r="O749" s="41" t="s">
        <v>51</v>
      </c>
      <c r="R749" s="41"/>
      <c r="S749" s="41" t="s">
        <v>511</v>
      </c>
      <c r="T749" s="41"/>
    </row>
    <row r="750" spans="1:20" hidden="1" x14ac:dyDescent="0.25">
      <c r="A750" s="58" t="str">
        <f>IF(ISNUMBER(FIND("TWIS",E750)),VLOOKUP(SUBSTITUTE(E750,"TWIS","IWIS"),[1]CIFX_ECSG清單!A:B,2,0),IF(ISNUMBER(FIND("T",LEFT(E750,2))),VLOOKUP(SUBSTITUTE(E750,"T",""),[1]CIFX_ECSG清單!A:B,2,0),VLOOKUP(E750,[1]CIFX_ECSG清單!A:B,2,0)))</f>
        <v>未上架待刪除</v>
      </c>
      <c r="B750" s="58" t="str">
        <f>_xlfn.IFNA(_xlfn.IFNA(VLOOKUP(E750,[1]PGMTRX!B:J,9,0),VLOOKUP(E750,[2]新服務功能!H:I,2,0)),VLOOKUP(E750,[1]CIFX_ECSG清單!A:B,2,0))</f>
        <v>未上架待刪除</v>
      </c>
      <c r="C750" s="58" t="str">
        <f>IF(_xlfn.IFNA(VLOOKUP(E750,[1]新服務功能!H:H,1,0),"舊服務")&lt;&gt;"舊服務","新服務","舊服務")</f>
        <v>舊服務</v>
      </c>
      <c r="D750" s="58" t="s">
        <v>2371</v>
      </c>
      <c r="E750" s="41" t="s">
        <v>3825</v>
      </c>
      <c r="F750" s="41" t="s">
        <v>3365</v>
      </c>
      <c r="G750" s="41" t="s">
        <v>3380</v>
      </c>
      <c r="H750" s="59">
        <v>12</v>
      </c>
      <c r="I750" s="62" t="s">
        <v>744</v>
      </c>
      <c r="J750" s="61" t="s">
        <v>543</v>
      </c>
      <c r="K750" s="61" t="s">
        <v>2514</v>
      </c>
      <c r="L750" s="41" t="s">
        <v>3405</v>
      </c>
      <c r="M750" s="41">
        <v>80</v>
      </c>
      <c r="N750" s="42" t="s">
        <v>2375</v>
      </c>
      <c r="O750" s="42" t="s">
        <v>542</v>
      </c>
      <c r="P750" s="42"/>
      <c r="R750" s="41"/>
      <c r="S750" s="41" t="s">
        <v>546</v>
      </c>
      <c r="T750" s="41"/>
    </row>
    <row r="751" spans="1:20" hidden="1" x14ac:dyDescent="0.25">
      <c r="A751" s="58" t="str">
        <f>IF(ISNUMBER(FIND("TWIS",E751)),VLOOKUP(SUBSTITUTE(E751,"TWIS","IWIS"),[1]CIFX_ECSG清單!A:B,2,0),IF(ISNUMBER(FIND("T",LEFT(E751,2))),VLOOKUP(SUBSTITUTE(E751,"T",""),[1]CIFX_ECSG清單!A:B,2,0),VLOOKUP(E751,[1]CIFX_ECSG清單!A:B,2,0)))</f>
        <v>未上架待刪除</v>
      </c>
      <c r="B751" s="58" t="str">
        <f>_xlfn.IFNA(_xlfn.IFNA(VLOOKUP(E751,[1]PGMTRX!B:J,9,0),VLOOKUP(E751,[2]新服務功能!H:I,2,0)),VLOOKUP(E751,[1]CIFX_ECSG清單!A:B,2,0))</f>
        <v>未上架待刪除</v>
      </c>
      <c r="C751" s="58" t="str">
        <f>IF(_xlfn.IFNA(VLOOKUP(E751,[1]新服務功能!H:H,1,0),"舊服務")&lt;&gt;"舊服務","新服務","舊服務")</f>
        <v>舊服務</v>
      </c>
      <c r="D751" s="58" t="s">
        <v>2369</v>
      </c>
      <c r="E751" s="41" t="s">
        <v>3825</v>
      </c>
      <c r="F751" s="41" t="s">
        <v>3365</v>
      </c>
      <c r="G751" s="41" t="s">
        <v>3380</v>
      </c>
      <c r="H751" s="59">
        <v>13</v>
      </c>
      <c r="I751" s="62" t="s">
        <v>2370</v>
      </c>
      <c r="J751" s="61" t="s">
        <v>512</v>
      </c>
      <c r="K751" s="61" t="s">
        <v>512</v>
      </c>
      <c r="L751" s="41" t="s">
        <v>3406</v>
      </c>
      <c r="M751" s="41">
        <v>11</v>
      </c>
      <c r="N751" s="42" t="s">
        <v>2375</v>
      </c>
      <c r="O751" s="42" t="s">
        <v>53</v>
      </c>
      <c r="P751" s="42"/>
      <c r="R751" s="41"/>
      <c r="S751" s="41" t="s">
        <v>514</v>
      </c>
      <c r="T751" s="41"/>
    </row>
    <row r="752" spans="1:20" hidden="1" x14ac:dyDescent="0.25">
      <c r="A752" s="58" t="str">
        <f>IF(ISNUMBER(FIND("TWIS",E752)),VLOOKUP(SUBSTITUTE(E752,"TWIS","IWIS"),[1]CIFX_ECSG清單!A:B,2,0),IF(ISNUMBER(FIND("T",LEFT(E752,2))),VLOOKUP(SUBSTITUTE(E752,"T",""),[1]CIFX_ECSG清單!A:B,2,0),VLOOKUP(E752,[1]CIFX_ECSG清單!A:B,2,0)))</f>
        <v>未上架待刪除</v>
      </c>
      <c r="B752" s="58" t="str">
        <f>_xlfn.IFNA(_xlfn.IFNA(VLOOKUP(E752,[1]PGMTRX!B:J,9,0),VLOOKUP(E752,[2]新服務功能!H:I,2,0)),VLOOKUP(E752,[1]CIFX_ECSG清單!A:B,2,0))</f>
        <v>未上架待刪除</v>
      </c>
      <c r="C752" s="58" t="str">
        <f>IF(_xlfn.IFNA(VLOOKUP(E752,[1]新服務功能!H:H,1,0),"舊服務")&lt;&gt;"舊服務","新服務","舊服務")</f>
        <v>舊服務</v>
      </c>
      <c r="D752" s="58" t="s">
        <v>2371</v>
      </c>
      <c r="E752" s="41" t="s">
        <v>3825</v>
      </c>
      <c r="F752" s="41" t="s">
        <v>3365</v>
      </c>
      <c r="G752" s="41" t="s">
        <v>3380</v>
      </c>
      <c r="H752" s="59">
        <v>14</v>
      </c>
      <c r="I752" s="62" t="s">
        <v>3608</v>
      </c>
      <c r="J752" s="61" t="s">
        <v>976</v>
      </c>
      <c r="K752" s="61" t="s">
        <v>976</v>
      </c>
      <c r="L752" s="41" t="s">
        <v>3407</v>
      </c>
      <c r="M752" s="41">
        <v>6</v>
      </c>
      <c r="N752" s="42" t="s">
        <v>2375</v>
      </c>
      <c r="O752" s="42" t="s">
        <v>55</v>
      </c>
      <c r="P752" s="42"/>
      <c r="R752" s="41"/>
      <c r="S752" s="41" t="s">
        <v>518</v>
      </c>
      <c r="T752" s="41"/>
    </row>
    <row r="753" spans="1:20" hidden="1" x14ac:dyDescent="0.25">
      <c r="A753" s="58" t="str">
        <f>IF(ISNUMBER(FIND("TWIS",E753)),VLOOKUP(SUBSTITUTE(E753,"TWIS","IWIS"),[1]CIFX_ECSG清單!A:B,2,0),IF(ISNUMBER(FIND("T",LEFT(E753,2))),VLOOKUP(SUBSTITUTE(E753,"T",""),[1]CIFX_ECSG清單!A:B,2,0),VLOOKUP(E753,[1]CIFX_ECSG清單!A:B,2,0)))</f>
        <v>未上架待刪除</v>
      </c>
      <c r="B753" s="58" t="str">
        <f>_xlfn.IFNA(_xlfn.IFNA(VLOOKUP(E753,[1]PGMTRX!B:J,9,0),VLOOKUP(E753,[2]新服務功能!H:I,2,0)),VLOOKUP(E753,[1]CIFX_ECSG清單!A:B,2,0))</f>
        <v>未上架待刪除</v>
      </c>
      <c r="C753" s="58" t="str">
        <f>IF(_xlfn.IFNA(VLOOKUP(E753,[1]新服務功能!H:H,1,0),"舊服務")&lt;&gt;"舊服務","新服務","舊服務")</f>
        <v>舊服務</v>
      </c>
      <c r="D753" s="58" t="s">
        <v>2371</v>
      </c>
      <c r="E753" s="41" t="s">
        <v>3825</v>
      </c>
      <c r="F753" s="41" t="s">
        <v>3365</v>
      </c>
      <c r="G753" s="41" t="s">
        <v>3380</v>
      </c>
      <c r="H753" s="59">
        <v>15</v>
      </c>
      <c r="I753" s="62" t="s">
        <v>2958</v>
      </c>
      <c r="J753" s="61" t="s">
        <v>3408</v>
      </c>
      <c r="K753" s="43" t="s">
        <v>3409</v>
      </c>
      <c r="L753" s="41" t="s">
        <v>3410</v>
      </c>
      <c r="M753" s="41">
        <v>2</v>
      </c>
      <c r="N753" s="41" t="s">
        <v>2472</v>
      </c>
      <c r="O753" s="41" t="s">
        <v>3411</v>
      </c>
      <c r="R753" s="41"/>
      <c r="S753" s="41"/>
      <c r="T753" s="41"/>
    </row>
    <row r="754" spans="1:20" hidden="1" x14ac:dyDescent="0.25">
      <c r="A754" s="58" t="str">
        <f>IF(ISNUMBER(FIND("TWIS",E754)),VLOOKUP(SUBSTITUTE(E754,"TWIS","IWIS"),[1]CIFX_ECSG清單!A:B,2,0),IF(ISNUMBER(FIND("T",LEFT(E754,2))),VLOOKUP(SUBSTITUTE(E754,"T",""),[1]CIFX_ECSG清單!A:B,2,0),VLOOKUP(E754,[1]CIFX_ECSG清單!A:B,2,0)))</f>
        <v>未上架待刪除</v>
      </c>
      <c r="B754" s="58" t="str">
        <f>_xlfn.IFNA(_xlfn.IFNA(VLOOKUP(E754,[1]PGMTRX!B:J,9,0),VLOOKUP(E754,[2]新服務功能!H:I,2,0)),VLOOKUP(E754,[1]CIFX_ECSG清單!A:B,2,0))</f>
        <v>未上架待刪除</v>
      </c>
      <c r="C754" s="58" t="str">
        <f>IF(_xlfn.IFNA(VLOOKUP(E754,[1]新服務功能!H:H,1,0),"舊服務")&lt;&gt;"舊服務","新服務","舊服務")</f>
        <v>舊服務</v>
      </c>
      <c r="D754" s="58" t="s">
        <v>2369</v>
      </c>
      <c r="E754" s="41" t="s">
        <v>3833</v>
      </c>
      <c r="F754" s="41" t="s">
        <v>3365</v>
      </c>
      <c r="G754" s="41" t="s">
        <v>3430</v>
      </c>
      <c r="H754" s="59">
        <v>16</v>
      </c>
      <c r="I754" s="62" t="s">
        <v>2958</v>
      </c>
      <c r="J754" s="41" t="s">
        <v>3646</v>
      </c>
      <c r="K754" s="41" t="s">
        <v>3646</v>
      </c>
      <c r="L754" s="41" t="s">
        <v>3413</v>
      </c>
      <c r="M754" s="41">
        <v>13</v>
      </c>
      <c r="N754" s="42" t="s">
        <v>747</v>
      </c>
      <c r="O754" s="42" t="s">
        <v>3834</v>
      </c>
      <c r="P754" s="42"/>
      <c r="R754" s="41"/>
      <c r="S754" s="41"/>
      <c r="T754" s="41"/>
    </row>
    <row r="755" spans="1:20" hidden="1" x14ac:dyDescent="0.25">
      <c r="A755" s="58" t="str">
        <f>IF(ISNUMBER(FIND("TWIS",E755)),VLOOKUP(SUBSTITUTE(E755,"TWIS","IWIS"),[1]CIFX_ECSG清單!A:B,2,0),IF(ISNUMBER(FIND("T",LEFT(E755,2))),VLOOKUP(SUBSTITUTE(E755,"T",""),[1]CIFX_ECSG清單!A:B,2,0),VLOOKUP(E755,[1]CIFX_ECSG清單!A:B,2,0)))</f>
        <v>未上架待刪除</v>
      </c>
      <c r="B755" s="58" t="str">
        <f>_xlfn.IFNA(_xlfn.IFNA(VLOOKUP(E755,[1]PGMTRX!B:J,9,0),VLOOKUP(E755,[2]新服務功能!H:I,2,0)),VLOOKUP(E755,[1]CIFX_ECSG清單!A:B,2,0))</f>
        <v>未上架待刪除</v>
      </c>
      <c r="C755" s="58" t="str">
        <f>IF(_xlfn.IFNA(VLOOKUP(E755,[1]新服務功能!H:H,1,0),"舊服務")&lt;&gt;"舊服務","新服務","舊服務")</f>
        <v>舊服務</v>
      </c>
      <c r="D755" s="58" t="s">
        <v>3578</v>
      </c>
      <c r="E755" s="41" t="s">
        <v>3835</v>
      </c>
      <c r="F755" s="41" t="s">
        <v>3365</v>
      </c>
      <c r="G755" s="41" t="s">
        <v>3836</v>
      </c>
      <c r="H755" s="59">
        <v>17</v>
      </c>
      <c r="I755" s="62" t="s">
        <v>744</v>
      </c>
      <c r="J755" s="41" t="s">
        <v>3416</v>
      </c>
      <c r="K755" s="41" t="s">
        <v>3837</v>
      </c>
      <c r="L755" s="41" t="s">
        <v>3417</v>
      </c>
      <c r="M755" s="41">
        <v>1</v>
      </c>
      <c r="N755" s="42" t="s">
        <v>747</v>
      </c>
      <c r="O755" s="42" t="s">
        <v>785</v>
      </c>
      <c r="P755" s="42"/>
      <c r="R755" s="41"/>
      <c r="S755" s="41"/>
      <c r="T755" s="41"/>
    </row>
    <row r="756" spans="1:20" hidden="1" x14ac:dyDescent="0.25">
      <c r="A756" s="58" t="str">
        <f>IF(ISNUMBER(FIND("TWIS",E756)),VLOOKUP(SUBSTITUTE(E756,"TWIS","IWIS"),[1]CIFX_ECSG清單!A:B,2,0),IF(ISNUMBER(FIND("T",LEFT(E756,2))),VLOOKUP(SUBSTITUTE(E756,"T",""),[1]CIFX_ECSG清單!A:B,2,0),VLOOKUP(E756,[1]CIFX_ECSG清單!A:B,2,0)))</f>
        <v>未上架待刪除</v>
      </c>
      <c r="B756" s="58" t="str">
        <f>_xlfn.IFNA(_xlfn.IFNA(VLOOKUP(E756,[1]PGMTRX!B:J,9,0),VLOOKUP(E756,[2]新服務功能!H:I,2,0)),VLOOKUP(E756,[1]CIFX_ECSG清單!A:B,2,0))</f>
        <v>未上架待刪除</v>
      </c>
      <c r="C756" s="58" t="str">
        <f>IF(_xlfn.IFNA(VLOOKUP(E756,[1]新服務功能!H:H,1,0),"舊服務")&lt;&gt;"舊服務","新服務","舊服務")</f>
        <v>舊服務</v>
      </c>
      <c r="D756" s="58" t="s">
        <v>2369</v>
      </c>
      <c r="E756" s="41" t="s">
        <v>3833</v>
      </c>
      <c r="F756" s="41" t="s">
        <v>3365</v>
      </c>
      <c r="G756" s="41" t="s">
        <v>3838</v>
      </c>
      <c r="H756" s="59">
        <v>18</v>
      </c>
      <c r="I756" s="62" t="s">
        <v>2971</v>
      </c>
      <c r="J756" s="41" t="s">
        <v>3419</v>
      </c>
      <c r="K756" s="41" t="s">
        <v>2365</v>
      </c>
      <c r="L756" s="41" t="s">
        <v>3420</v>
      </c>
      <c r="M756" s="41">
        <v>1</v>
      </c>
      <c r="N756" s="42" t="s">
        <v>747</v>
      </c>
      <c r="O756" s="42" t="s">
        <v>2344</v>
      </c>
      <c r="P756" s="42"/>
      <c r="R756" s="41"/>
      <c r="S756" s="41"/>
      <c r="T756" s="41"/>
    </row>
    <row r="757" spans="1:20" hidden="1" x14ac:dyDescent="0.25">
      <c r="A757" s="58" t="str">
        <f>IF(ISNUMBER(FIND("TWIS",E757)),VLOOKUP(SUBSTITUTE(E757,"TWIS","IWIS"),[1]CIFX_ECSG清單!A:B,2,0),IF(ISNUMBER(FIND("T",LEFT(E757,2))),VLOOKUP(SUBSTITUTE(E757,"T",""),[1]CIFX_ECSG清單!A:B,2,0),VLOOKUP(E757,[1]CIFX_ECSG清單!A:B,2,0)))</f>
        <v>未上架待刪除</v>
      </c>
      <c r="B757" s="58" t="str">
        <f>_xlfn.IFNA(_xlfn.IFNA(VLOOKUP(E757,[1]PGMTRX!B:J,9,0),VLOOKUP(E757,[2]新服務功能!H:I,2,0)),VLOOKUP(E757,[1]CIFX_ECSG清單!A:B,2,0))</f>
        <v>未上架待刪除</v>
      </c>
      <c r="C757" s="58" t="str">
        <f>IF(_xlfn.IFNA(VLOOKUP(E757,[1]新服務功能!H:H,1,0),"舊服務")&lt;&gt;"舊服務","新服務","舊服務")</f>
        <v>舊服務</v>
      </c>
      <c r="D757" s="58" t="s">
        <v>2369</v>
      </c>
      <c r="E757" s="41" t="s">
        <v>3832</v>
      </c>
      <c r="F757" s="41" t="s">
        <v>3365</v>
      </c>
      <c r="G757" s="41" t="s">
        <v>3829</v>
      </c>
      <c r="H757" s="59">
        <v>19</v>
      </c>
      <c r="I757" s="62" t="s">
        <v>3054</v>
      </c>
      <c r="J757" s="41" t="s">
        <v>3421</v>
      </c>
      <c r="K757" s="41" t="s">
        <v>785</v>
      </c>
      <c r="L757" s="41" t="s">
        <v>3422</v>
      </c>
      <c r="M757" s="41">
        <v>1</v>
      </c>
      <c r="N757" s="42" t="s">
        <v>2964</v>
      </c>
      <c r="O757" s="42" t="s">
        <v>2344</v>
      </c>
      <c r="P757" s="42"/>
      <c r="R757" s="41"/>
      <c r="S757" s="41"/>
      <c r="T757" s="41"/>
    </row>
    <row r="758" spans="1:20" hidden="1" x14ac:dyDescent="0.25">
      <c r="A758" s="58" t="str">
        <f>IF(ISNUMBER(FIND("TWIS",E758)),VLOOKUP(SUBSTITUTE(E758,"TWIS","IWIS"),[1]CIFX_ECSG清單!A:B,2,0),IF(ISNUMBER(FIND("T",LEFT(E758,2))),VLOOKUP(SUBSTITUTE(E758,"T",""),[1]CIFX_ECSG清單!A:B,2,0),VLOOKUP(E758,[1]CIFX_ECSG清單!A:B,2,0)))</f>
        <v>未上架待刪除</v>
      </c>
      <c r="B758" s="58" t="str">
        <f>_xlfn.IFNA(_xlfn.IFNA(VLOOKUP(E758,[1]PGMTRX!B:J,9,0),VLOOKUP(E758,[2]新服務功能!H:I,2,0)),VLOOKUP(E758,[1]CIFX_ECSG清單!A:B,2,0))</f>
        <v>未上架待刪除</v>
      </c>
      <c r="C758" s="58" t="str">
        <f>IF(_xlfn.IFNA(VLOOKUP(E758,[1]新服務功能!H:H,1,0),"舊服務")&lt;&gt;"舊服務","新服務","舊服務")</f>
        <v>舊服務</v>
      </c>
      <c r="D758" s="58" t="s">
        <v>2371</v>
      </c>
      <c r="E758" s="41" t="s">
        <v>3839</v>
      </c>
      <c r="F758" s="41" t="s">
        <v>3365</v>
      </c>
      <c r="G758" s="41" t="s">
        <v>3829</v>
      </c>
      <c r="H758" s="59">
        <v>20</v>
      </c>
      <c r="I758" s="62" t="s">
        <v>744</v>
      </c>
      <c r="J758" s="41" t="s">
        <v>3424</v>
      </c>
      <c r="K758" s="41" t="s">
        <v>785</v>
      </c>
      <c r="L758" s="41" t="s">
        <v>3425</v>
      </c>
      <c r="M758" s="41">
        <v>1</v>
      </c>
      <c r="N758" s="42" t="s">
        <v>3055</v>
      </c>
      <c r="O758" s="42" t="s">
        <v>2344</v>
      </c>
      <c r="P758" s="42"/>
      <c r="R758" s="41"/>
      <c r="S758" s="41"/>
      <c r="T758" s="41"/>
    </row>
    <row r="759" spans="1:20" hidden="1" x14ac:dyDescent="0.25">
      <c r="A759" s="58" t="str">
        <f>IF(ISNUMBER(FIND("TWIS",E759)),VLOOKUP(SUBSTITUTE(E759,"TWIS","IWIS"),[1]CIFX_ECSG清單!A:B,2,0),IF(ISNUMBER(FIND("T",LEFT(E759,2))),VLOOKUP(SUBSTITUTE(E759,"T",""),[1]CIFX_ECSG清單!A:B,2,0),VLOOKUP(E759,[1]CIFX_ECSG清單!A:B,2,0)))</f>
        <v>未上架待刪除</v>
      </c>
      <c r="B759" s="58" t="str">
        <f>_xlfn.IFNA(_xlfn.IFNA(VLOOKUP(E759,[1]PGMTRX!B:J,9,0),VLOOKUP(E759,[2]新服務功能!H:I,2,0)),VLOOKUP(E759,[1]CIFX_ECSG清單!A:B,2,0))</f>
        <v>未上架待刪除</v>
      </c>
      <c r="C759" s="58" t="str">
        <f>IF(_xlfn.IFNA(VLOOKUP(E759,[1]新服務功能!H:H,1,0),"舊服務")&lt;&gt;"舊服務","新服務","舊服務")</f>
        <v>舊服務</v>
      </c>
      <c r="D759" s="58" t="s">
        <v>2369</v>
      </c>
      <c r="E759" s="41" t="s">
        <v>3825</v>
      </c>
      <c r="F759" s="41" t="s">
        <v>3365</v>
      </c>
      <c r="G759" s="41" t="s">
        <v>3829</v>
      </c>
      <c r="H759" s="59">
        <v>21</v>
      </c>
      <c r="I759" s="62" t="s">
        <v>2370</v>
      </c>
      <c r="J759" s="61" t="s">
        <v>3840</v>
      </c>
      <c r="K759" s="61" t="s">
        <v>2366</v>
      </c>
      <c r="L759" s="41" t="s">
        <v>3427</v>
      </c>
      <c r="M759" s="41">
        <v>3</v>
      </c>
      <c r="N759" s="42" t="s">
        <v>2979</v>
      </c>
      <c r="O759" s="42" t="s">
        <v>3837</v>
      </c>
      <c r="P759" s="42"/>
      <c r="R759" s="41"/>
      <c r="S759" s="41"/>
      <c r="T759" s="41"/>
    </row>
    <row r="760" spans="1:20" hidden="1" x14ac:dyDescent="0.25">
      <c r="A760" s="58" t="str">
        <f>IF(ISNUMBER(FIND("TWIS",E760)),VLOOKUP(SUBSTITUTE(E760,"TWIS","IWIS"),[1]CIFX_ECSG清單!A:B,2,0),IF(ISNUMBER(FIND("T",LEFT(E760,2))),VLOOKUP(SUBSTITUTE(E760,"T",""),[1]CIFX_ECSG清單!A:B,2,0),VLOOKUP(E760,[1]CIFX_ECSG清單!A:B,2,0)))</f>
        <v>未上架待刪除</v>
      </c>
      <c r="B760" s="58" t="str">
        <f>_xlfn.IFNA(_xlfn.IFNA(VLOOKUP(E760,[1]PGMTRX!B:J,9,0),VLOOKUP(E760,[2]新服務功能!H:I,2,0)),VLOOKUP(E760,[1]CIFX_ECSG清單!A:B,2,0))</f>
        <v>未上架待刪除</v>
      </c>
      <c r="C760" s="58" t="str">
        <f>IF(_xlfn.IFNA(VLOOKUP(E760,[1]新服務功能!H:H,1,0),"舊服務")&lt;&gt;"舊服務","新服務","舊服務")</f>
        <v>舊服務</v>
      </c>
      <c r="D760" s="58" t="s">
        <v>2369</v>
      </c>
      <c r="E760" s="41" t="s">
        <v>3839</v>
      </c>
      <c r="F760" s="41" t="s">
        <v>3365</v>
      </c>
      <c r="G760" s="41" t="s">
        <v>3829</v>
      </c>
      <c r="H760" s="59">
        <v>22</v>
      </c>
      <c r="I760" s="62" t="s">
        <v>744</v>
      </c>
      <c r="J760" s="61" t="s">
        <v>946</v>
      </c>
      <c r="K760" s="60" t="s">
        <v>946</v>
      </c>
      <c r="L760" s="41" t="s">
        <v>3429</v>
      </c>
      <c r="M760" s="41">
        <v>1</v>
      </c>
      <c r="N760" s="42" t="s">
        <v>747</v>
      </c>
      <c r="O760" s="42" t="s">
        <v>149</v>
      </c>
      <c r="P760" s="42"/>
      <c r="Q760" s="41" t="s">
        <v>947</v>
      </c>
      <c r="R760" s="41"/>
      <c r="S760" s="63" t="s">
        <v>948</v>
      </c>
      <c r="T760" s="41"/>
    </row>
    <row r="761" spans="1:20" hidden="1" x14ac:dyDescent="0.25">
      <c r="A761" s="58" t="str">
        <f>IF(ISNUMBER(FIND("TWIS",E761)),VLOOKUP(SUBSTITUTE(E761,"TWIS","IWIS"),[1]CIFX_ECSG清單!A:B,2,0),IF(ISNUMBER(FIND("T",LEFT(E761,2))),VLOOKUP(SUBSTITUTE(E761,"T",""),[1]CIFX_ECSG清單!A:B,2,0),VLOOKUP(E761,[1]CIFX_ECSG清單!A:B,2,0)))</f>
        <v>未上架待刪除</v>
      </c>
      <c r="B761" s="58" t="str">
        <f>_xlfn.IFNA(_xlfn.IFNA(VLOOKUP(E761,[1]PGMTRX!B:J,9,0),VLOOKUP(E761,[2]新服務功能!H:I,2,0)),VLOOKUP(E761,[1]CIFX_ECSG清單!A:B,2,0))</f>
        <v>未上架待刪除</v>
      </c>
      <c r="C761" s="58" t="str">
        <f>IF(_xlfn.IFNA(VLOOKUP(E761,[1]新服務功能!H:H,1,0),"舊服務")&lt;&gt;"舊服務","新服務","舊服務")</f>
        <v>舊服務</v>
      </c>
      <c r="D761" s="58" t="s">
        <v>2371</v>
      </c>
      <c r="E761" s="41" t="s">
        <v>3833</v>
      </c>
      <c r="F761" s="41" t="s">
        <v>3365</v>
      </c>
      <c r="G761" s="41" t="s">
        <v>3829</v>
      </c>
      <c r="H761" s="59">
        <v>23</v>
      </c>
      <c r="I761" s="62" t="s">
        <v>744</v>
      </c>
      <c r="J761" s="61" t="s">
        <v>3841</v>
      </c>
      <c r="K761" s="42" t="s">
        <v>1302</v>
      </c>
      <c r="L761" s="41" t="s">
        <v>3432</v>
      </c>
      <c r="M761" s="41">
        <v>1</v>
      </c>
      <c r="N761" s="42" t="s">
        <v>2964</v>
      </c>
      <c r="O761" s="42" t="s">
        <v>1934</v>
      </c>
      <c r="P761" s="42"/>
      <c r="R761" s="41"/>
      <c r="S761" s="70" t="s">
        <v>3175</v>
      </c>
      <c r="T761" s="41"/>
    </row>
    <row r="762" spans="1:20" hidden="1" x14ac:dyDescent="0.25">
      <c r="A762" s="58" t="str">
        <f>IF(ISNUMBER(FIND("TWIS",E762)),VLOOKUP(SUBSTITUTE(E762,"TWIS","IWIS"),[1]CIFX_ECSG清單!A:B,2,0),IF(ISNUMBER(FIND("T",LEFT(E762,2))),VLOOKUP(SUBSTITUTE(E762,"T",""),[1]CIFX_ECSG清單!A:B,2,0),VLOOKUP(E762,[1]CIFX_ECSG清單!A:B,2,0)))</f>
        <v>未上架待刪除</v>
      </c>
      <c r="B762" s="58" t="str">
        <f>_xlfn.IFNA(_xlfn.IFNA(VLOOKUP(E762,[1]PGMTRX!B:J,9,0),VLOOKUP(E762,[2]新服務功能!H:I,2,0)),VLOOKUP(E762,[1]CIFX_ECSG清單!A:B,2,0))</f>
        <v>未上架待刪除</v>
      </c>
      <c r="C762" s="58" t="str">
        <f>IF(_xlfn.IFNA(VLOOKUP(E762,[1]新服務功能!H:H,1,0),"舊服務")&lt;&gt;"舊服務","新服務","舊服務")</f>
        <v>舊服務</v>
      </c>
      <c r="D762" s="58" t="s">
        <v>2369</v>
      </c>
      <c r="E762" s="41" t="s">
        <v>3832</v>
      </c>
      <c r="F762" s="41" t="s">
        <v>3365</v>
      </c>
      <c r="G762" s="41" t="s">
        <v>3829</v>
      </c>
      <c r="H762" s="59">
        <v>24</v>
      </c>
      <c r="I762" s="62" t="s">
        <v>744</v>
      </c>
      <c r="J762" s="41" t="s">
        <v>3433</v>
      </c>
      <c r="K762" s="41" t="s">
        <v>2343</v>
      </c>
      <c r="L762" s="41" t="s">
        <v>3842</v>
      </c>
      <c r="M762" s="41">
        <v>2</v>
      </c>
      <c r="N762" s="41" t="s">
        <v>3843</v>
      </c>
      <c r="O762" s="41" t="s">
        <v>785</v>
      </c>
      <c r="R762" s="41"/>
      <c r="S762" s="41"/>
      <c r="T762" s="41"/>
    </row>
    <row r="763" spans="1:20" hidden="1" x14ac:dyDescent="0.25">
      <c r="A763" s="58" t="str">
        <f>IF(ISNUMBER(FIND("TWIS",E763)),VLOOKUP(SUBSTITUTE(E763,"TWIS","IWIS"),[1]CIFX_ECSG清單!A:B,2,0),IF(ISNUMBER(FIND("T",LEFT(E763,2))),VLOOKUP(SUBSTITUTE(E763,"T",""),[1]CIFX_ECSG清單!A:B,2,0),VLOOKUP(E763,[1]CIFX_ECSG清單!A:B,2,0)))</f>
        <v>PROD</v>
      </c>
      <c r="B763" s="58" t="str">
        <f>_xlfn.IFNA(_xlfn.IFNA(VLOOKUP(E763,[1]PGMTRX!B:J,9,0),VLOOKUP(E763,[2]新服務功能!H:I,2,0)),VLOOKUP(E763,[1]CIFX_ECSG清單!A:B,2,0))</f>
        <v>新世代分行系統(NBS)</v>
      </c>
      <c r="C763" s="58" t="str">
        <f>IF(_xlfn.IFNA(VLOOKUP(E763,[1]新服務功能!H:H,1,0),"舊服務")&lt;&gt;"舊服務","新服務","舊服務")</f>
        <v>舊服務</v>
      </c>
      <c r="D763" s="58" t="s">
        <v>3844</v>
      </c>
      <c r="E763" s="48" t="s">
        <v>6</v>
      </c>
      <c r="F763" s="48"/>
      <c r="G763" s="48"/>
      <c r="H763" s="48"/>
      <c r="I763" s="48" t="s">
        <v>2579</v>
      </c>
      <c r="J763" s="48" t="s">
        <v>2497</v>
      </c>
      <c r="K763" s="48"/>
      <c r="L763" s="48" t="s">
        <v>3845</v>
      </c>
      <c r="M763" s="48">
        <v>10</v>
      </c>
      <c r="N763" s="48" t="s">
        <v>272</v>
      </c>
      <c r="O763" s="48" t="s">
        <v>123</v>
      </c>
      <c r="P763" s="48"/>
      <c r="Q763" s="48" t="s">
        <v>3846</v>
      </c>
      <c r="R763" s="48" t="s">
        <v>273</v>
      </c>
      <c r="S763" s="48" t="s">
        <v>3847</v>
      </c>
      <c r="T763" s="48"/>
    </row>
    <row r="764" spans="1:20" hidden="1" x14ac:dyDescent="0.25">
      <c r="A764" s="58" t="str">
        <f>IF(ISNUMBER(FIND("TWIS",E764)),VLOOKUP(SUBSTITUTE(E764,"TWIS","IWIS"),[1]CIFX_ECSG清單!A:B,2,0),IF(ISNUMBER(FIND("T",LEFT(E764,2))),VLOOKUP(SUBSTITUTE(E764,"T",""),[1]CIFX_ECSG清單!A:B,2,0),VLOOKUP(E764,[1]CIFX_ECSG清單!A:B,2,0)))</f>
        <v>PROD</v>
      </c>
      <c r="B764" s="58" t="str">
        <f>_xlfn.IFNA(_xlfn.IFNA(VLOOKUP(E764,[1]PGMTRX!B:J,9,0),VLOOKUP(E764,[2]新服務功能!H:I,2,0)),VLOOKUP(E764,[1]CIFX_ECSG清單!A:B,2,0))</f>
        <v>新世代分行系統(NBS)</v>
      </c>
      <c r="C764" s="58" t="str">
        <f>IF(_xlfn.IFNA(VLOOKUP(E764,[1]新服務功能!H:H,1,0),"舊服務")&lt;&gt;"舊服務","新服務","舊服務")</f>
        <v>舊服務</v>
      </c>
      <c r="D764" s="58" t="s">
        <v>3848</v>
      </c>
      <c r="E764" s="48" t="s">
        <v>6</v>
      </c>
      <c r="F764" s="48"/>
      <c r="G764" s="48"/>
      <c r="H764" s="48"/>
      <c r="I764" s="48" t="s">
        <v>2579</v>
      </c>
      <c r="J764" s="48" t="s">
        <v>3849</v>
      </c>
      <c r="K764" s="48"/>
      <c r="L764" s="48" t="s">
        <v>3850</v>
      </c>
      <c r="M764" s="48">
        <v>80</v>
      </c>
      <c r="N764" s="48" t="s">
        <v>272</v>
      </c>
      <c r="O764" s="48" t="s">
        <v>165</v>
      </c>
      <c r="P764" s="48"/>
      <c r="Q764" s="48" t="s">
        <v>3851</v>
      </c>
      <c r="R764" s="48" t="s">
        <v>278</v>
      </c>
      <c r="S764" s="48" t="s">
        <v>279</v>
      </c>
      <c r="T764" s="48"/>
    </row>
    <row r="765" spans="1:20" hidden="1" x14ac:dyDescent="0.25">
      <c r="A765" s="58" t="str">
        <f>IF(ISNUMBER(FIND("TWIS",E765)),VLOOKUP(SUBSTITUTE(E765,"TWIS","IWIS"),[1]CIFX_ECSG清單!A:B,2,0),IF(ISNUMBER(FIND("T",LEFT(E765,2))),VLOOKUP(SUBSTITUTE(E765,"T",""),[1]CIFX_ECSG清單!A:B,2,0),VLOOKUP(E765,[1]CIFX_ECSG清單!A:B,2,0)))</f>
        <v>PROD</v>
      </c>
      <c r="B765" s="58" t="str">
        <f>_xlfn.IFNA(_xlfn.IFNA(VLOOKUP(E765,[1]PGMTRX!B:J,9,0),VLOOKUP(E765,[2]新服務功能!H:I,2,0)),VLOOKUP(E765,[1]CIFX_ECSG清單!A:B,2,0))</f>
        <v>新世代分行系統(NBS)</v>
      </c>
      <c r="C765" s="58" t="str">
        <f>IF(_xlfn.IFNA(VLOOKUP(E765,[1]新服務功能!H:H,1,0),"舊服務")&lt;&gt;"舊服務","新服務","舊服務")</f>
        <v>舊服務</v>
      </c>
      <c r="D765" s="58" t="s">
        <v>3844</v>
      </c>
      <c r="E765" s="48" t="s">
        <v>6</v>
      </c>
      <c r="F765" s="48"/>
      <c r="G765" s="48"/>
      <c r="H765" s="48"/>
      <c r="I765" s="48" t="s">
        <v>2579</v>
      </c>
      <c r="J765" s="48" t="s">
        <v>281</v>
      </c>
      <c r="K765" s="48"/>
      <c r="L765" s="48" t="s">
        <v>3852</v>
      </c>
      <c r="M765" s="48">
        <v>2</v>
      </c>
      <c r="N765" s="48" t="s">
        <v>272</v>
      </c>
      <c r="O765" s="48" t="s">
        <v>147</v>
      </c>
      <c r="P765" s="48"/>
      <c r="Q765" s="48" t="s">
        <v>3853</v>
      </c>
      <c r="R765" s="48" t="s">
        <v>283</v>
      </c>
      <c r="S765" s="48" t="s">
        <v>284</v>
      </c>
      <c r="T765" s="48"/>
    </row>
    <row r="766" spans="1:20" hidden="1" x14ac:dyDescent="0.25">
      <c r="A766" s="58" t="str">
        <f>IF(ISNUMBER(FIND("TWIS",E766)),VLOOKUP(SUBSTITUTE(E766,"TWIS","IWIS"),[1]CIFX_ECSG清單!A:B,2,0),IF(ISNUMBER(FIND("T",LEFT(E766,2))),VLOOKUP(SUBSTITUTE(E766,"T",""),[1]CIFX_ECSG清單!A:B,2,0),VLOOKUP(E766,[1]CIFX_ECSG清單!A:B,2,0)))</f>
        <v>PROD</v>
      </c>
      <c r="B766" s="58" t="str">
        <f>_xlfn.IFNA(_xlfn.IFNA(VLOOKUP(E766,[1]PGMTRX!B:J,9,0),VLOOKUP(E766,[2]新服務功能!H:I,2,0)),VLOOKUP(E766,[1]CIFX_ECSG清單!A:B,2,0))</f>
        <v>新世代分行系統(NBS)</v>
      </c>
      <c r="C766" s="58" t="str">
        <f>IF(_xlfn.IFNA(VLOOKUP(E766,[1]新服務功能!H:H,1,0),"舊服務")&lt;&gt;"舊服務","新服務","舊服務")</f>
        <v>舊服務</v>
      </c>
      <c r="D766" s="58" t="s">
        <v>3854</v>
      </c>
      <c r="E766" s="48" t="s">
        <v>6</v>
      </c>
      <c r="F766" s="48"/>
      <c r="G766" s="48"/>
      <c r="H766" s="48"/>
      <c r="I766" s="48" t="s">
        <v>2579</v>
      </c>
      <c r="J766" s="48" t="s">
        <v>286</v>
      </c>
      <c r="K766" s="48"/>
      <c r="L766" s="48" t="s">
        <v>3855</v>
      </c>
      <c r="M766" s="48">
        <v>10</v>
      </c>
      <c r="N766" s="48" t="s">
        <v>272</v>
      </c>
      <c r="O766" s="48" t="s">
        <v>133</v>
      </c>
      <c r="P766" s="48"/>
      <c r="Q766" s="48" t="s">
        <v>3851</v>
      </c>
      <c r="R766" s="48" t="s">
        <v>288</v>
      </c>
      <c r="S766" s="48" t="s">
        <v>289</v>
      </c>
      <c r="T766" s="48"/>
    </row>
    <row r="767" spans="1:20" hidden="1" x14ac:dyDescent="0.25">
      <c r="A767" s="58" t="str">
        <f>IF(ISNUMBER(FIND("TWIS",E767)),VLOOKUP(SUBSTITUTE(E767,"TWIS","IWIS"),[1]CIFX_ECSG清單!A:B,2,0),IF(ISNUMBER(FIND("T",LEFT(E767,2))),VLOOKUP(SUBSTITUTE(E767,"T",""),[1]CIFX_ECSG清單!A:B,2,0),VLOOKUP(E767,[1]CIFX_ECSG清單!A:B,2,0)))</f>
        <v>PROD</v>
      </c>
      <c r="B767" s="58" t="str">
        <f>_xlfn.IFNA(_xlfn.IFNA(VLOOKUP(E767,[1]PGMTRX!B:J,9,0),VLOOKUP(E767,[2]新服務功能!H:I,2,0)),VLOOKUP(E767,[1]CIFX_ECSG清單!A:B,2,0))</f>
        <v>新世代分行系統(NBS)</v>
      </c>
      <c r="C767" s="58" t="str">
        <f>IF(_xlfn.IFNA(VLOOKUP(E767,[1]新服務功能!H:H,1,0),"舊服務")&lt;&gt;"舊服務","新服務","舊服務")</f>
        <v>舊服務</v>
      </c>
      <c r="D767" s="58" t="s">
        <v>3856</v>
      </c>
      <c r="E767" s="48" t="s">
        <v>6</v>
      </c>
      <c r="F767" s="48"/>
      <c r="G767" s="48"/>
      <c r="H767" s="48"/>
      <c r="I767" s="48" t="s">
        <v>2579</v>
      </c>
      <c r="J767" s="48" t="s">
        <v>290</v>
      </c>
      <c r="K767" s="48"/>
      <c r="L767" s="48" t="s">
        <v>3857</v>
      </c>
      <c r="M767" s="48">
        <v>8</v>
      </c>
      <c r="N767" s="48" t="s">
        <v>272</v>
      </c>
      <c r="O767" s="48" t="s">
        <v>135</v>
      </c>
      <c r="P767" s="48"/>
      <c r="Q767" s="48" t="s">
        <v>3851</v>
      </c>
      <c r="R767" s="48" t="s">
        <v>293</v>
      </c>
      <c r="S767" s="48" t="s">
        <v>294</v>
      </c>
      <c r="T767" s="48"/>
    </row>
    <row r="768" spans="1:20" hidden="1" x14ac:dyDescent="0.25">
      <c r="A768" s="58" t="str">
        <f>IF(ISNUMBER(FIND("TWIS",E768)),VLOOKUP(SUBSTITUTE(E768,"TWIS","IWIS"),[1]CIFX_ECSG清單!A:B,2,0),IF(ISNUMBER(FIND("T",LEFT(E768,2))),VLOOKUP(SUBSTITUTE(E768,"T",""),[1]CIFX_ECSG清單!A:B,2,0),VLOOKUP(E768,[1]CIFX_ECSG清單!A:B,2,0)))</f>
        <v>PROD</v>
      </c>
      <c r="B768" s="58" t="str">
        <f>_xlfn.IFNA(_xlfn.IFNA(VLOOKUP(E768,[1]PGMTRX!B:J,9,0),VLOOKUP(E768,[2]新服務功能!H:I,2,0)),VLOOKUP(E768,[1]CIFX_ECSG清單!A:B,2,0))</f>
        <v>新世代分行系統(NBS)</v>
      </c>
      <c r="C768" s="58" t="str">
        <f>IF(_xlfn.IFNA(VLOOKUP(E768,[1]新服務功能!H:H,1,0),"舊服務")&lt;&gt;"舊服務","新服務","舊服務")</f>
        <v>舊服務</v>
      </c>
      <c r="D768" s="58" t="s">
        <v>1544</v>
      </c>
      <c r="E768" s="48" t="s">
        <v>6</v>
      </c>
      <c r="F768" s="48"/>
      <c r="G768" s="48"/>
      <c r="H768" s="48"/>
      <c r="I768" s="48" t="s">
        <v>3024</v>
      </c>
      <c r="J768" s="48" t="s">
        <v>875</v>
      </c>
      <c r="K768" s="48"/>
      <c r="L768" s="48" t="s">
        <v>3858</v>
      </c>
      <c r="M768" s="48">
        <v>8</v>
      </c>
      <c r="N768" s="48" t="s">
        <v>272</v>
      </c>
      <c r="O768" s="48" t="s">
        <v>167</v>
      </c>
      <c r="P768" s="48"/>
      <c r="Q768" s="48" t="s">
        <v>3851</v>
      </c>
      <c r="R768" s="48" t="s">
        <v>298</v>
      </c>
      <c r="S768" s="48" t="s">
        <v>299</v>
      </c>
      <c r="T768" s="48"/>
    </row>
    <row r="769" spans="1:20" hidden="1" x14ac:dyDescent="0.25">
      <c r="A769" s="58" t="str">
        <f>IF(ISNUMBER(FIND("TWIS",E769)),VLOOKUP(SUBSTITUTE(E769,"TWIS","IWIS"),[1]CIFX_ECSG清單!A:B,2,0),IF(ISNUMBER(FIND("T",LEFT(E769,2))),VLOOKUP(SUBSTITUTE(E769,"T",""),[1]CIFX_ECSG清單!A:B,2,0),VLOOKUP(E769,[1]CIFX_ECSG清單!A:B,2,0)))</f>
        <v>PROD</v>
      </c>
      <c r="B769" s="58" t="str">
        <f>_xlfn.IFNA(_xlfn.IFNA(VLOOKUP(E769,[1]PGMTRX!B:J,9,0),VLOOKUP(E769,[2]新服務功能!H:I,2,0)),VLOOKUP(E769,[1]CIFX_ECSG清單!A:B,2,0))</f>
        <v>新世代分行系統(NBS)</v>
      </c>
      <c r="C769" s="58" t="str">
        <f>IF(_xlfn.IFNA(VLOOKUP(E769,[1]新服務功能!H:H,1,0),"舊服務")&lt;&gt;"舊服務","新服務","舊服務")</f>
        <v>舊服務</v>
      </c>
      <c r="D769" s="58" t="s">
        <v>3854</v>
      </c>
      <c r="E769" s="48" t="s">
        <v>6</v>
      </c>
      <c r="F769" s="48"/>
      <c r="G769" s="48"/>
      <c r="H769" s="48"/>
      <c r="I769" s="48" t="s">
        <v>3024</v>
      </c>
      <c r="J769" s="48" t="s">
        <v>300</v>
      </c>
      <c r="K769" s="48"/>
      <c r="L769" s="48" t="s">
        <v>3859</v>
      </c>
      <c r="M769" s="48">
        <v>20</v>
      </c>
      <c r="N769" s="48" t="s">
        <v>272</v>
      </c>
      <c r="O769" s="48" t="s">
        <v>169</v>
      </c>
      <c r="P769" s="48"/>
      <c r="Q769" s="48" t="s">
        <v>3851</v>
      </c>
      <c r="R769" s="48" t="s">
        <v>302</v>
      </c>
      <c r="S769" s="48" t="s">
        <v>303</v>
      </c>
      <c r="T769" s="48"/>
    </row>
    <row r="770" spans="1:20" hidden="1" x14ac:dyDescent="0.25">
      <c r="A770" s="58" t="str">
        <f>IF(ISNUMBER(FIND("TWIS",E770)),VLOOKUP(SUBSTITUTE(E770,"TWIS","IWIS"),[1]CIFX_ECSG清單!A:B,2,0),IF(ISNUMBER(FIND("T",LEFT(E770,2))),VLOOKUP(SUBSTITUTE(E770,"T",""),[1]CIFX_ECSG清單!A:B,2,0),VLOOKUP(E770,[1]CIFX_ECSG清單!A:B,2,0)))</f>
        <v>PROD</v>
      </c>
      <c r="B770" s="58" t="str">
        <f>_xlfn.IFNA(_xlfn.IFNA(VLOOKUP(E770,[1]PGMTRX!B:J,9,0),VLOOKUP(E770,[2]新服務功能!H:I,2,0)),VLOOKUP(E770,[1]CIFX_ECSG清單!A:B,2,0))</f>
        <v>新世代分行系統(NBS)</v>
      </c>
      <c r="C770" s="58" t="str">
        <f>IF(_xlfn.IFNA(VLOOKUP(E770,[1]新服務功能!H:H,1,0),"舊服務")&lt;&gt;"舊服務","新服務","舊服務")</f>
        <v>舊服務</v>
      </c>
      <c r="D770" s="58" t="s">
        <v>3854</v>
      </c>
      <c r="E770" s="48" t="s">
        <v>6</v>
      </c>
      <c r="F770" s="48"/>
      <c r="G770" s="48"/>
      <c r="H770" s="48"/>
      <c r="I770" s="48" t="s">
        <v>2579</v>
      </c>
      <c r="J770" s="48" t="s">
        <v>3860</v>
      </c>
      <c r="K770" s="48"/>
      <c r="L770" s="48" t="s">
        <v>3861</v>
      </c>
      <c r="M770" s="48">
        <v>11</v>
      </c>
      <c r="N770" s="48" t="s">
        <v>272</v>
      </c>
      <c r="O770" s="48" t="s">
        <v>3862</v>
      </c>
      <c r="P770" s="48"/>
      <c r="Q770" s="48" t="s">
        <v>3853</v>
      </c>
      <c r="R770" s="48" t="s">
        <v>845</v>
      </c>
      <c r="S770" s="48" t="s">
        <v>3863</v>
      </c>
      <c r="T770" s="48"/>
    </row>
    <row r="771" spans="1:20" hidden="1" x14ac:dyDescent="0.25">
      <c r="A771" s="58" t="str">
        <f>IF(ISNUMBER(FIND("TWIS",E771)),VLOOKUP(SUBSTITUTE(E771,"TWIS","IWIS"),[1]CIFX_ECSG清單!A:B,2,0),IF(ISNUMBER(FIND("T",LEFT(E771,2))),VLOOKUP(SUBSTITUTE(E771,"T",""),[1]CIFX_ECSG清單!A:B,2,0),VLOOKUP(E771,[1]CIFX_ECSG清單!A:B,2,0)))</f>
        <v>PROD</v>
      </c>
      <c r="B771" s="58" t="str">
        <f>_xlfn.IFNA(_xlfn.IFNA(VLOOKUP(E771,[1]PGMTRX!B:J,9,0),VLOOKUP(E771,[2]新服務功能!H:I,2,0)),VLOOKUP(E771,[1]CIFX_ECSG清單!A:B,2,0))</f>
        <v>新世代分行系統(NBS)</v>
      </c>
      <c r="C771" s="58" t="str">
        <f>IF(_xlfn.IFNA(VLOOKUP(E771,[1]新服務功能!H:H,1,0),"舊服務")&lt;&gt;"舊服務","新服務","舊服務")</f>
        <v>舊服務</v>
      </c>
      <c r="D771" s="58" t="s">
        <v>3854</v>
      </c>
      <c r="E771" s="48" t="s">
        <v>6</v>
      </c>
      <c r="F771" s="48"/>
      <c r="G771" s="48"/>
      <c r="H771" s="48"/>
      <c r="I771" s="48" t="s">
        <v>3024</v>
      </c>
      <c r="J771" s="48" t="s">
        <v>3864</v>
      </c>
      <c r="K771" s="48"/>
      <c r="L771" s="48" t="s">
        <v>3865</v>
      </c>
      <c r="M771" s="48">
        <v>8</v>
      </c>
      <c r="N771" s="48" t="s">
        <v>272</v>
      </c>
      <c r="O771" s="48" t="s">
        <v>3866</v>
      </c>
      <c r="P771" s="48"/>
      <c r="Q771" s="48" t="s">
        <v>3853</v>
      </c>
      <c r="R771" s="48" t="s">
        <v>848</v>
      </c>
      <c r="S771" s="48" t="s">
        <v>313</v>
      </c>
      <c r="T771" s="48"/>
    </row>
    <row r="772" spans="1:20" hidden="1" x14ac:dyDescent="0.25">
      <c r="A772" s="58" t="str">
        <f>IF(ISNUMBER(FIND("TWIS",E772)),VLOOKUP(SUBSTITUTE(E772,"TWIS","IWIS"),[1]CIFX_ECSG清單!A:B,2,0),IF(ISNUMBER(FIND("T",LEFT(E772,2))),VLOOKUP(SUBSTITUTE(E772,"T",""),[1]CIFX_ECSG清單!A:B,2,0),VLOOKUP(E772,[1]CIFX_ECSG清單!A:B,2,0)))</f>
        <v>PROD</v>
      </c>
      <c r="B772" s="58" t="str">
        <f>_xlfn.IFNA(_xlfn.IFNA(VLOOKUP(E772,[1]PGMTRX!B:J,9,0),VLOOKUP(E772,[2]新服務功能!H:I,2,0)),VLOOKUP(E772,[1]CIFX_ECSG清單!A:B,2,0))</f>
        <v>新世代分行系統(NBS)</v>
      </c>
      <c r="C772" s="58" t="str">
        <f>IF(_xlfn.IFNA(VLOOKUP(E772,[1]新服務功能!H:H,1,0),"舊服務")&lt;&gt;"舊服務","新服務","舊服務")</f>
        <v>舊服務</v>
      </c>
      <c r="D772" s="58" t="s">
        <v>3854</v>
      </c>
      <c r="E772" s="48" t="s">
        <v>6</v>
      </c>
      <c r="F772" s="48"/>
      <c r="G772" s="48"/>
      <c r="H772" s="48"/>
      <c r="I772" s="48" t="s">
        <v>2579</v>
      </c>
      <c r="J772" s="48" t="s">
        <v>3867</v>
      </c>
      <c r="K772" s="48"/>
      <c r="L772" s="48" t="s">
        <v>3868</v>
      </c>
      <c r="M772" s="48">
        <v>8</v>
      </c>
      <c r="N772" s="48" t="s">
        <v>272</v>
      </c>
      <c r="O772" s="48" t="s">
        <v>3869</v>
      </c>
      <c r="P772" s="48"/>
      <c r="Q772" s="48" t="s">
        <v>3853</v>
      </c>
      <c r="R772" s="48" t="s">
        <v>317</v>
      </c>
      <c r="S772" s="48" t="s">
        <v>318</v>
      </c>
      <c r="T772" s="48"/>
    </row>
    <row r="773" spans="1:20" hidden="1" x14ac:dyDescent="0.25">
      <c r="A773" s="58" t="str">
        <f>IF(ISNUMBER(FIND("TWIS",E773)),VLOOKUP(SUBSTITUTE(E773,"TWIS","IWIS"),[1]CIFX_ECSG清單!A:B,2,0),IF(ISNUMBER(FIND("T",LEFT(E773,2))),VLOOKUP(SUBSTITUTE(E773,"T",""),[1]CIFX_ECSG清單!A:B,2,0),VLOOKUP(E773,[1]CIFX_ECSG清單!A:B,2,0)))</f>
        <v>PROD</v>
      </c>
      <c r="B773" s="58" t="str">
        <f>_xlfn.IFNA(_xlfn.IFNA(VLOOKUP(E773,[1]PGMTRX!B:J,9,0),VLOOKUP(E773,[2]新服務功能!H:I,2,0)),VLOOKUP(E773,[1]CIFX_ECSG清單!A:B,2,0))</f>
        <v>新世代分行系統(NBS)</v>
      </c>
      <c r="C773" s="58" t="str">
        <f>IF(_xlfn.IFNA(VLOOKUP(E773,[1]新服務功能!H:H,1,0),"舊服務")&lt;&gt;"舊服務","新服務","舊服務")</f>
        <v>舊服務</v>
      </c>
      <c r="D773" s="58" t="s">
        <v>3854</v>
      </c>
      <c r="E773" s="48" t="s">
        <v>6</v>
      </c>
      <c r="F773" s="48"/>
      <c r="G773" s="48"/>
      <c r="H773" s="48"/>
      <c r="I773" s="48" t="s">
        <v>2579</v>
      </c>
      <c r="J773" s="48" t="s">
        <v>320</v>
      </c>
      <c r="K773" s="48"/>
      <c r="L773" s="48" t="s">
        <v>3870</v>
      </c>
      <c r="M773" s="48">
        <v>66</v>
      </c>
      <c r="N773" s="48" t="s">
        <v>272</v>
      </c>
      <c r="O773" s="48" t="s">
        <v>177</v>
      </c>
      <c r="P773" s="48"/>
      <c r="Q773" s="48" t="s">
        <v>3871</v>
      </c>
      <c r="R773" s="48" t="s">
        <v>852</v>
      </c>
      <c r="S773" s="48" t="s">
        <v>322</v>
      </c>
      <c r="T773" s="48"/>
    </row>
    <row r="774" spans="1:20" hidden="1" x14ac:dyDescent="0.25">
      <c r="A774" s="58" t="str">
        <f>IF(ISNUMBER(FIND("TWIS",E774)),VLOOKUP(SUBSTITUTE(E774,"TWIS","IWIS"),[1]CIFX_ECSG清單!A:B,2,0),IF(ISNUMBER(FIND("T",LEFT(E774,2))),VLOOKUP(SUBSTITUTE(E774,"T",""),[1]CIFX_ECSG清單!A:B,2,0),VLOOKUP(E774,[1]CIFX_ECSG清單!A:B,2,0)))</f>
        <v>PROD</v>
      </c>
      <c r="B774" s="58" t="str">
        <f>_xlfn.IFNA(_xlfn.IFNA(VLOOKUP(E774,[1]PGMTRX!B:J,9,0),VLOOKUP(E774,[2]新服務功能!H:I,2,0)),VLOOKUP(E774,[1]CIFX_ECSG清單!A:B,2,0))</f>
        <v>新世代分行系統(NBS)</v>
      </c>
      <c r="C774" s="58" t="str">
        <f>IF(_xlfn.IFNA(VLOOKUP(E774,[1]新服務功能!H:H,1,0),"舊服務")&lt;&gt;"舊服務","新服務","舊服務")</f>
        <v>舊服務</v>
      </c>
      <c r="D774" s="58" t="s">
        <v>3854</v>
      </c>
      <c r="E774" s="48" t="s">
        <v>6</v>
      </c>
      <c r="F774" s="48"/>
      <c r="G774" s="48"/>
      <c r="H774" s="48"/>
      <c r="I774" s="48" t="s">
        <v>3024</v>
      </c>
      <c r="J774" s="48" t="s">
        <v>323</v>
      </c>
      <c r="K774" s="48"/>
      <c r="L774" s="48" t="s">
        <v>3872</v>
      </c>
      <c r="M774" s="48">
        <v>30</v>
      </c>
      <c r="N774" s="48" t="s">
        <v>272</v>
      </c>
      <c r="O774" s="48" t="s">
        <v>179</v>
      </c>
      <c r="P774" s="48"/>
      <c r="Q774" s="48" t="s">
        <v>3871</v>
      </c>
      <c r="R774" s="48" t="s">
        <v>854</v>
      </c>
      <c r="S774" s="48" t="s">
        <v>324</v>
      </c>
      <c r="T774" s="48"/>
    </row>
    <row r="775" spans="1:20" hidden="1" x14ac:dyDescent="0.25">
      <c r="A775" s="58" t="str">
        <f>IF(ISNUMBER(FIND("TWIS",E775)),VLOOKUP(SUBSTITUTE(E775,"TWIS","IWIS"),[1]CIFX_ECSG清單!A:B,2,0),IF(ISNUMBER(FIND("T",LEFT(E775,2))),VLOOKUP(SUBSTITUTE(E775,"T",""),[1]CIFX_ECSG清單!A:B,2,0),VLOOKUP(E775,[1]CIFX_ECSG清單!A:B,2,0)))</f>
        <v>PROD</v>
      </c>
      <c r="B775" s="58" t="str">
        <f>_xlfn.IFNA(_xlfn.IFNA(VLOOKUP(E775,[1]PGMTRX!B:J,9,0),VLOOKUP(E775,[2]新服務功能!H:I,2,0)),VLOOKUP(E775,[1]CIFX_ECSG清單!A:B,2,0))</f>
        <v>新世代分行系統(NBS)</v>
      </c>
      <c r="C775" s="58" t="str">
        <f>IF(_xlfn.IFNA(VLOOKUP(E775,[1]新服務功能!H:H,1,0),"舊服務")&lt;&gt;"舊服務","新服務","舊服務")</f>
        <v>舊服務</v>
      </c>
      <c r="D775" s="58" t="s">
        <v>3854</v>
      </c>
      <c r="E775" s="48" t="s">
        <v>6</v>
      </c>
      <c r="F775" s="48"/>
      <c r="G775" s="48"/>
      <c r="H775" s="48"/>
      <c r="I775" s="48" t="s">
        <v>2579</v>
      </c>
      <c r="J775" s="48" t="s">
        <v>325</v>
      </c>
      <c r="K775" s="48"/>
      <c r="L775" s="48" t="s">
        <v>3873</v>
      </c>
      <c r="M775" s="48">
        <v>2</v>
      </c>
      <c r="N775" s="48" t="s">
        <v>272</v>
      </c>
      <c r="O775" s="48" t="s">
        <v>181</v>
      </c>
      <c r="P775" s="48"/>
      <c r="Q775" s="48" t="s">
        <v>3871</v>
      </c>
      <c r="R775" s="48" t="s">
        <v>857</v>
      </c>
      <c r="S775" s="48" t="s">
        <v>326</v>
      </c>
      <c r="T775" s="48"/>
    </row>
    <row r="776" spans="1:20" hidden="1" x14ac:dyDescent="0.25">
      <c r="A776" s="58" t="str">
        <f>IF(ISNUMBER(FIND("TWIS",E776)),VLOOKUP(SUBSTITUTE(E776,"TWIS","IWIS"),[1]CIFX_ECSG清單!A:B,2,0),IF(ISNUMBER(FIND("T",LEFT(E776,2))),VLOOKUP(SUBSTITUTE(E776,"T",""),[1]CIFX_ECSG清單!A:B,2,0),VLOOKUP(E776,[1]CIFX_ECSG清單!A:B,2,0)))</f>
        <v>PROD</v>
      </c>
      <c r="B776" s="58" t="str">
        <f>_xlfn.IFNA(_xlfn.IFNA(VLOOKUP(E776,[1]PGMTRX!B:J,9,0),VLOOKUP(E776,[2]新服務功能!H:I,2,0)),VLOOKUP(E776,[1]CIFX_ECSG清單!A:B,2,0))</f>
        <v>新世代分行系統(NBS)</v>
      </c>
      <c r="C776" s="58" t="str">
        <f>IF(_xlfn.IFNA(VLOOKUP(E776,[1]新服務功能!H:H,1,0),"舊服務")&lt;&gt;"舊服務","新服務","舊服務")</f>
        <v>舊服務</v>
      </c>
      <c r="D776" s="58" t="s">
        <v>3854</v>
      </c>
      <c r="E776" s="48" t="s">
        <v>6</v>
      </c>
      <c r="F776" s="48"/>
      <c r="G776" s="48"/>
      <c r="H776" s="48"/>
      <c r="I776" s="48" t="s">
        <v>3095</v>
      </c>
      <c r="J776" s="98" t="s">
        <v>3874</v>
      </c>
      <c r="K776" s="98"/>
      <c r="L776" s="48" t="s">
        <v>3875</v>
      </c>
      <c r="M776" s="48">
        <v>42</v>
      </c>
      <c r="N776" s="48" t="s">
        <v>272</v>
      </c>
      <c r="O776" s="48"/>
      <c r="P776" s="48"/>
      <c r="Q776" s="48"/>
      <c r="R776" s="48"/>
      <c r="S776" s="48"/>
      <c r="T776" s="48" t="s">
        <v>3876</v>
      </c>
    </row>
    <row r="777" spans="1:20" hidden="1" x14ac:dyDescent="0.25">
      <c r="A777" s="58" t="str">
        <f>IF(ISNUMBER(FIND("TWIS",E777)),VLOOKUP(SUBSTITUTE(E777,"TWIS","IWIS"),[1]CIFX_ECSG清單!A:B,2,0),IF(ISNUMBER(FIND("T",LEFT(E777,2))),VLOOKUP(SUBSTITUTE(E777,"T",""),[1]CIFX_ECSG清單!A:B,2,0),VLOOKUP(E777,[1]CIFX_ECSG清單!A:B,2,0)))</f>
        <v>PROD</v>
      </c>
      <c r="B777" s="58" t="str">
        <f>_xlfn.IFNA(_xlfn.IFNA(VLOOKUP(E777,[1]PGMTRX!B:J,9,0),VLOOKUP(E777,[2]新服務功能!H:I,2,0)),VLOOKUP(E777,[1]CIFX_ECSG清單!A:B,2,0))</f>
        <v>新世代分行系統(NBS)</v>
      </c>
      <c r="C777" s="58" t="str">
        <f>IF(_xlfn.IFNA(VLOOKUP(E777,[1]新服務功能!H:H,1,0),"舊服務")&lt;&gt;"舊服務","新服務","舊服務")</f>
        <v>舊服務</v>
      </c>
      <c r="D777" s="58" t="s">
        <v>1544</v>
      </c>
      <c r="E777" s="48" t="s">
        <v>6</v>
      </c>
      <c r="F777" s="48"/>
      <c r="G777" s="48"/>
      <c r="H777" s="48"/>
      <c r="I777" s="48" t="s">
        <v>3095</v>
      </c>
      <c r="J777" s="98" t="s">
        <v>3874</v>
      </c>
      <c r="K777" s="98"/>
      <c r="L777" s="48" t="s">
        <v>3877</v>
      </c>
      <c r="M777" s="48">
        <v>80</v>
      </c>
      <c r="N777" s="48" t="s">
        <v>272</v>
      </c>
      <c r="O777" s="48"/>
      <c r="P777" s="48"/>
      <c r="Q777" s="48"/>
      <c r="R777" s="48"/>
      <c r="S777" s="48"/>
      <c r="T777" s="48" t="s">
        <v>3878</v>
      </c>
    </row>
    <row r="778" spans="1:20" hidden="1" x14ac:dyDescent="0.25">
      <c r="A778" s="58" t="str">
        <f>IF(ISNUMBER(FIND("TWIS",E778)),VLOOKUP(SUBSTITUTE(E778,"TWIS","IWIS"),[1]CIFX_ECSG清單!A:B,2,0),IF(ISNUMBER(FIND("T",LEFT(E778,2))),VLOOKUP(SUBSTITUTE(E778,"T",""),[1]CIFX_ECSG清單!A:B,2,0),VLOOKUP(E778,[1]CIFX_ECSG清單!A:B,2,0)))</f>
        <v>PROD</v>
      </c>
      <c r="B778" s="58" t="str">
        <f>_xlfn.IFNA(_xlfn.IFNA(VLOOKUP(E778,[1]PGMTRX!B:J,9,0),VLOOKUP(E778,[2]新服務功能!H:I,2,0)),VLOOKUP(E778,[1]CIFX_ECSG清單!A:B,2,0))</f>
        <v>新世代分行系統(NBS)</v>
      </c>
      <c r="C778" s="58" t="str">
        <f>IF(_xlfn.IFNA(VLOOKUP(E778,[1]新服務功能!H:H,1,0),"舊服務")&lt;&gt;"舊服務","新服務","舊服務")</f>
        <v>舊服務</v>
      </c>
      <c r="D778" s="58" t="s">
        <v>3854</v>
      </c>
      <c r="E778" s="48" t="s">
        <v>6</v>
      </c>
      <c r="F778" s="48"/>
      <c r="G778" s="48"/>
      <c r="H778" s="48"/>
      <c r="I778" s="48" t="s">
        <v>2579</v>
      </c>
      <c r="J778" s="48" t="s">
        <v>328</v>
      </c>
      <c r="K778" s="48"/>
      <c r="L778" s="48" t="s">
        <v>3879</v>
      </c>
      <c r="M778" s="48">
        <v>60</v>
      </c>
      <c r="N778" s="48" t="s">
        <v>272</v>
      </c>
      <c r="O778" s="48" t="s">
        <v>183</v>
      </c>
      <c r="P778" s="48"/>
      <c r="Q778" s="48" t="s">
        <v>3851</v>
      </c>
      <c r="R778" s="48" t="s">
        <v>330</v>
      </c>
      <c r="S778" s="48" t="s">
        <v>331</v>
      </c>
      <c r="T778" s="48"/>
    </row>
    <row r="779" spans="1:20" hidden="1" x14ac:dyDescent="0.25">
      <c r="A779" s="58" t="str">
        <f>IF(ISNUMBER(FIND("TWIS",E779)),VLOOKUP(SUBSTITUTE(E779,"TWIS","IWIS"),[1]CIFX_ECSG清單!A:B,2,0),IF(ISNUMBER(FIND("T",LEFT(E779,2))),VLOOKUP(SUBSTITUTE(E779,"T",""),[1]CIFX_ECSG清單!A:B,2,0),VLOOKUP(E779,[1]CIFX_ECSG清單!A:B,2,0)))</f>
        <v>PROD</v>
      </c>
      <c r="B779" s="58" t="str">
        <f>_xlfn.IFNA(_xlfn.IFNA(VLOOKUP(E779,[1]PGMTRX!B:J,9,0),VLOOKUP(E779,[2]新服務功能!H:I,2,0)),VLOOKUP(E779,[1]CIFX_ECSG清單!A:B,2,0))</f>
        <v>新世代分行系統(NBS)</v>
      </c>
      <c r="C779" s="58" t="str">
        <f>IF(_xlfn.IFNA(VLOOKUP(E779,[1]新服務功能!H:H,1,0),"舊服務")&lt;&gt;"舊服務","新服務","舊服務")</f>
        <v>舊服務</v>
      </c>
      <c r="D779" s="58" t="s">
        <v>1544</v>
      </c>
      <c r="E779" s="48" t="s">
        <v>6</v>
      </c>
      <c r="F779" s="48"/>
      <c r="G779" s="48"/>
      <c r="H779" s="48"/>
      <c r="I779" s="48" t="s">
        <v>2579</v>
      </c>
      <c r="J779" s="48" t="s">
        <v>333</v>
      </c>
      <c r="K779" s="48"/>
      <c r="L779" s="48" t="s">
        <v>3880</v>
      </c>
      <c r="M779" s="48">
        <v>30</v>
      </c>
      <c r="N779" s="48" t="s">
        <v>272</v>
      </c>
      <c r="O779" s="48" t="s">
        <v>185</v>
      </c>
      <c r="P779" s="48"/>
      <c r="Q779" s="48" t="s">
        <v>3851</v>
      </c>
      <c r="R779" s="48" t="s">
        <v>335</v>
      </c>
      <c r="S779" s="48" t="s">
        <v>336</v>
      </c>
      <c r="T779" s="48"/>
    </row>
    <row r="780" spans="1:20" hidden="1" x14ac:dyDescent="0.25">
      <c r="A780" s="58" t="str">
        <f>IF(ISNUMBER(FIND("TWIS",E780)),VLOOKUP(SUBSTITUTE(E780,"TWIS","IWIS"),[1]CIFX_ECSG清單!A:B,2,0),IF(ISNUMBER(FIND("T",LEFT(E780,2))),VLOOKUP(SUBSTITUTE(E780,"T",""),[1]CIFX_ECSG清單!A:B,2,0),VLOOKUP(E780,[1]CIFX_ECSG清單!A:B,2,0)))</f>
        <v>PROD</v>
      </c>
      <c r="B780" s="58" t="str">
        <f>_xlfn.IFNA(_xlfn.IFNA(VLOOKUP(E780,[1]PGMTRX!B:J,9,0),VLOOKUP(E780,[2]新服務功能!H:I,2,0)),VLOOKUP(E780,[1]CIFX_ECSG清單!A:B,2,0))</f>
        <v>新世代分行系統(NBS)</v>
      </c>
      <c r="C780" s="58" t="str">
        <f>IF(_xlfn.IFNA(VLOOKUP(E780,[1]新服務功能!H:H,1,0),"舊服務")&lt;&gt;"舊服務","新服務","舊服務")</f>
        <v>舊服務</v>
      </c>
      <c r="D780" s="58" t="s">
        <v>3844</v>
      </c>
      <c r="E780" s="48" t="s">
        <v>6</v>
      </c>
      <c r="F780" s="48"/>
      <c r="G780" s="48"/>
      <c r="H780" s="48"/>
      <c r="I780" s="48" t="s">
        <v>3024</v>
      </c>
      <c r="J780" s="48" t="s">
        <v>337</v>
      </c>
      <c r="K780" s="48"/>
      <c r="L780" s="48" t="s">
        <v>3881</v>
      </c>
      <c r="M780" s="48">
        <v>4</v>
      </c>
      <c r="N780" s="48" t="s">
        <v>272</v>
      </c>
      <c r="O780" s="48" t="s">
        <v>187</v>
      </c>
      <c r="P780" s="48"/>
      <c r="Q780" s="48" t="s">
        <v>3851</v>
      </c>
      <c r="R780" s="48" t="s">
        <v>339</v>
      </c>
      <c r="S780" s="48" t="s">
        <v>340</v>
      </c>
      <c r="T780" s="48"/>
    </row>
    <row r="781" spans="1:20" hidden="1" x14ac:dyDescent="0.25">
      <c r="A781" s="58" t="str">
        <f>IF(ISNUMBER(FIND("TWIS",E781)),VLOOKUP(SUBSTITUTE(E781,"TWIS","IWIS"),[1]CIFX_ECSG清單!A:B,2,0),IF(ISNUMBER(FIND("T",LEFT(E781,2))),VLOOKUP(SUBSTITUTE(E781,"T",""),[1]CIFX_ECSG清單!A:B,2,0),VLOOKUP(E781,[1]CIFX_ECSG清單!A:B,2,0)))</f>
        <v>PROD</v>
      </c>
      <c r="B781" s="58" t="str">
        <f>_xlfn.IFNA(_xlfn.IFNA(VLOOKUP(E781,[1]PGMTRX!B:J,9,0),VLOOKUP(E781,[2]新服務功能!H:I,2,0)),VLOOKUP(E781,[1]CIFX_ECSG清單!A:B,2,0))</f>
        <v>新世代分行系統(NBS)</v>
      </c>
      <c r="C781" s="58" t="str">
        <f>IF(_xlfn.IFNA(VLOOKUP(E781,[1]新服務功能!H:H,1,0),"舊服務")&lt;&gt;"舊服務","新服務","舊服務")</f>
        <v>舊服務</v>
      </c>
      <c r="D781" s="58" t="s">
        <v>3854</v>
      </c>
      <c r="E781" s="48" t="s">
        <v>6</v>
      </c>
      <c r="F781" s="48"/>
      <c r="G781" s="48"/>
      <c r="H781" s="48"/>
      <c r="I781" s="48" t="s">
        <v>2579</v>
      </c>
      <c r="J781" s="48" t="s">
        <v>341</v>
      </c>
      <c r="K781" s="48"/>
      <c r="L781" s="48" t="s">
        <v>3882</v>
      </c>
      <c r="M781" s="48">
        <v>1</v>
      </c>
      <c r="N781" s="48" t="s">
        <v>272</v>
      </c>
      <c r="O781" s="48" t="s">
        <v>189</v>
      </c>
      <c r="P781" s="48"/>
      <c r="Q781" s="48" t="s">
        <v>3853</v>
      </c>
      <c r="R781" s="48" t="s">
        <v>344</v>
      </c>
      <c r="S781" s="48" t="s">
        <v>345</v>
      </c>
      <c r="T781" s="48"/>
    </row>
    <row r="782" spans="1:20" hidden="1" x14ac:dyDescent="0.25">
      <c r="A782" s="58" t="str">
        <f>IF(ISNUMBER(FIND("TWIS",E782)),VLOOKUP(SUBSTITUTE(E782,"TWIS","IWIS"),[1]CIFX_ECSG清單!A:B,2,0),IF(ISNUMBER(FIND("T",LEFT(E782,2))),VLOOKUP(SUBSTITUTE(E782,"T",""),[1]CIFX_ECSG清單!A:B,2,0),VLOOKUP(E782,[1]CIFX_ECSG清單!A:B,2,0)))</f>
        <v>PROD</v>
      </c>
      <c r="B782" s="58" t="str">
        <f>_xlfn.IFNA(_xlfn.IFNA(VLOOKUP(E782,[1]PGMTRX!B:J,9,0),VLOOKUP(E782,[2]新服務功能!H:I,2,0)),VLOOKUP(E782,[1]CIFX_ECSG清單!A:B,2,0))</f>
        <v>新世代分行系統(NBS)</v>
      </c>
      <c r="C782" s="58" t="str">
        <f>IF(_xlfn.IFNA(VLOOKUP(E782,[1]新服務功能!H:H,1,0),"舊服務")&lt;&gt;"舊服務","新服務","舊服務")</f>
        <v>舊服務</v>
      </c>
      <c r="D782" s="58" t="s">
        <v>1544</v>
      </c>
      <c r="E782" s="48" t="s">
        <v>6</v>
      </c>
      <c r="F782" s="48"/>
      <c r="G782" s="48"/>
      <c r="H782" s="48"/>
      <c r="I782" s="48" t="s">
        <v>3065</v>
      </c>
      <c r="J782" s="98" t="s">
        <v>3874</v>
      </c>
      <c r="K782" s="98"/>
      <c r="L782" s="48" t="s">
        <v>3883</v>
      </c>
      <c r="M782" s="48">
        <v>4</v>
      </c>
      <c r="N782" s="48" t="s">
        <v>272</v>
      </c>
      <c r="O782" s="48"/>
      <c r="P782" s="48"/>
      <c r="Q782" s="48"/>
      <c r="R782" s="48"/>
      <c r="S782" s="48"/>
      <c r="T782" s="48" t="s">
        <v>3884</v>
      </c>
    </row>
    <row r="783" spans="1:20" hidden="1" x14ac:dyDescent="0.25">
      <c r="A783" s="58" t="str">
        <f>IF(ISNUMBER(FIND("TWIS",E783)),VLOOKUP(SUBSTITUTE(E783,"TWIS","IWIS"),[1]CIFX_ECSG清單!A:B,2,0),IF(ISNUMBER(FIND("T",LEFT(E783,2))),VLOOKUP(SUBSTITUTE(E783,"T",""),[1]CIFX_ECSG清單!A:B,2,0),VLOOKUP(E783,[1]CIFX_ECSG清單!A:B,2,0)))</f>
        <v>PROD</v>
      </c>
      <c r="B783" s="58" t="str">
        <f>_xlfn.IFNA(_xlfn.IFNA(VLOOKUP(E783,[1]PGMTRX!B:J,9,0),VLOOKUP(E783,[2]新服務功能!H:I,2,0)),VLOOKUP(E783,[1]CIFX_ECSG清單!A:B,2,0))</f>
        <v>新世代分行系統(NBS)</v>
      </c>
      <c r="C783" s="58" t="str">
        <f>IF(_xlfn.IFNA(VLOOKUP(E783,[1]新服務功能!H:H,1,0),"舊服務")&lt;&gt;"舊服務","新服務","舊服務")</f>
        <v>舊服務</v>
      </c>
      <c r="D783" s="58" t="s">
        <v>3854</v>
      </c>
      <c r="E783" s="48" t="s">
        <v>6</v>
      </c>
      <c r="F783" s="48"/>
      <c r="G783" s="48"/>
      <c r="H783" s="48"/>
      <c r="I783" s="48" t="s">
        <v>2579</v>
      </c>
      <c r="J783" s="48" t="s">
        <v>377</v>
      </c>
      <c r="K783" s="48"/>
      <c r="L783" s="48" t="s">
        <v>3885</v>
      </c>
      <c r="M783" s="48">
        <v>9</v>
      </c>
      <c r="N783" s="48" t="s">
        <v>272</v>
      </c>
      <c r="O783" s="48" t="s">
        <v>191</v>
      </c>
      <c r="P783" s="48"/>
      <c r="Q783" s="48" t="s">
        <v>3853</v>
      </c>
      <c r="R783" s="48" t="s">
        <v>379</v>
      </c>
      <c r="S783" s="48" t="s">
        <v>380</v>
      </c>
      <c r="T783" s="48"/>
    </row>
    <row r="784" spans="1:20" hidden="1" x14ac:dyDescent="0.25">
      <c r="A784" s="58" t="str">
        <f>IF(ISNUMBER(FIND("TWIS",E784)),VLOOKUP(SUBSTITUTE(E784,"TWIS","IWIS"),[1]CIFX_ECSG清單!A:B,2,0),IF(ISNUMBER(FIND("T",LEFT(E784,2))),VLOOKUP(SUBSTITUTE(E784,"T",""),[1]CIFX_ECSG清單!A:B,2,0),VLOOKUP(E784,[1]CIFX_ECSG清單!A:B,2,0)))</f>
        <v>PROD</v>
      </c>
      <c r="B784" s="58" t="str">
        <f>_xlfn.IFNA(_xlfn.IFNA(VLOOKUP(E784,[1]PGMTRX!B:J,9,0),VLOOKUP(E784,[2]新服務功能!H:I,2,0)),VLOOKUP(E784,[1]CIFX_ECSG清單!A:B,2,0))</f>
        <v>新世代分行系統(NBS)</v>
      </c>
      <c r="C784" s="58" t="str">
        <f>IF(_xlfn.IFNA(VLOOKUP(E784,[1]新服務功能!H:H,1,0),"舊服務")&lt;&gt;"舊服務","新服務","舊服務")</f>
        <v>舊服務</v>
      </c>
      <c r="D784" s="58" t="s">
        <v>3886</v>
      </c>
      <c r="E784" s="48" t="s">
        <v>6</v>
      </c>
      <c r="F784" s="48"/>
      <c r="G784" s="48"/>
      <c r="H784" s="48"/>
      <c r="I784" s="48" t="s">
        <v>2370</v>
      </c>
      <c r="J784" s="98" t="s">
        <v>3874</v>
      </c>
      <c r="K784" s="98"/>
      <c r="L784" s="48" t="s">
        <v>349</v>
      </c>
      <c r="M784" s="48">
        <v>20</v>
      </c>
      <c r="N784" s="48" t="s">
        <v>272</v>
      </c>
      <c r="O784" s="48"/>
      <c r="P784" s="48"/>
      <c r="Q784" s="48"/>
      <c r="R784" s="48"/>
      <c r="S784" s="48"/>
      <c r="T784" s="48" t="s">
        <v>3887</v>
      </c>
    </row>
    <row r="785" spans="1:20" hidden="1" x14ac:dyDescent="0.25">
      <c r="A785" s="58" t="str">
        <f>IF(ISNUMBER(FIND("TWIS",E785)),VLOOKUP(SUBSTITUTE(E785,"TWIS","IWIS"),[1]CIFX_ECSG清單!A:B,2,0),IF(ISNUMBER(FIND("T",LEFT(E785,2))),VLOOKUP(SUBSTITUTE(E785,"T",""),[1]CIFX_ECSG清單!A:B,2,0),VLOOKUP(E785,[1]CIFX_ECSG清單!A:B,2,0)))</f>
        <v>PROD</v>
      </c>
      <c r="B785" s="58" t="str">
        <f>_xlfn.IFNA(_xlfn.IFNA(VLOOKUP(E785,[1]PGMTRX!B:J,9,0),VLOOKUP(E785,[2]新服務功能!H:I,2,0)),VLOOKUP(E785,[1]CIFX_ECSG清單!A:B,2,0))</f>
        <v>新世代分行系統(NBS)</v>
      </c>
      <c r="C785" s="58" t="str">
        <f>IF(_xlfn.IFNA(VLOOKUP(E785,[1]新服務功能!H:H,1,0),"舊服務")&lt;&gt;"舊服務","新服務","舊服務")</f>
        <v>舊服務</v>
      </c>
      <c r="D785" s="58" t="s">
        <v>3854</v>
      </c>
      <c r="E785" s="48" t="s">
        <v>7</v>
      </c>
      <c r="F785" s="48"/>
      <c r="G785" s="48"/>
      <c r="H785" s="48"/>
      <c r="I785" s="48" t="s">
        <v>2579</v>
      </c>
      <c r="J785" s="48" t="s">
        <v>270</v>
      </c>
      <c r="K785" s="48"/>
      <c r="L785" s="48" t="s">
        <v>2625</v>
      </c>
      <c r="M785" s="48">
        <v>10</v>
      </c>
      <c r="N785" s="48" t="s">
        <v>272</v>
      </c>
      <c r="O785" s="48" t="s">
        <v>123</v>
      </c>
      <c r="P785" s="48"/>
      <c r="Q785" s="48" t="s">
        <v>3846</v>
      </c>
      <c r="R785" s="48" t="s">
        <v>273</v>
      </c>
      <c r="S785" s="48" t="s">
        <v>3888</v>
      </c>
      <c r="T785" s="48"/>
    </row>
    <row r="786" spans="1:20" hidden="1" x14ac:dyDescent="0.25">
      <c r="A786" s="58" t="str">
        <f>IF(ISNUMBER(FIND("TWIS",E786)),VLOOKUP(SUBSTITUTE(E786,"TWIS","IWIS"),[1]CIFX_ECSG清單!A:B,2,0),IF(ISNUMBER(FIND("T",LEFT(E786,2))),VLOOKUP(SUBSTITUTE(E786,"T",""),[1]CIFX_ECSG清單!A:B,2,0),VLOOKUP(E786,[1]CIFX_ECSG清單!A:B,2,0)))</f>
        <v>PROD</v>
      </c>
      <c r="B786" s="58" t="str">
        <f>_xlfn.IFNA(_xlfn.IFNA(VLOOKUP(E786,[1]PGMTRX!B:J,9,0),VLOOKUP(E786,[2]新服務功能!H:I,2,0)),VLOOKUP(E786,[1]CIFX_ECSG清單!A:B,2,0))</f>
        <v>新世代分行系統(NBS)</v>
      </c>
      <c r="C786" s="58" t="str">
        <f>IF(_xlfn.IFNA(VLOOKUP(E786,[1]新服務功能!H:H,1,0),"舊服務")&lt;&gt;"舊服務","新服務","舊服務")</f>
        <v>舊服務</v>
      </c>
      <c r="D786" s="58" t="s">
        <v>3854</v>
      </c>
      <c r="E786" s="48" t="s">
        <v>7</v>
      </c>
      <c r="F786" s="48"/>
      <c r="G786" s="48"/>
      <c r="H786" s="48"/>
      <c r="I786" s="48" t="s">
        <v>2579</v>
      </c>
      <c r="J786" s="48" t="s">
        <v>353</v>
      </c>
      <c r="K786" s="48"/>
      <c r="L786" s="48" t="s">
        <v>2627</v>
      </c>
      <c r="M786" s="48">
        <v>8</v>
      </c>
      <c r="N786" s="48" t="s">
        <v>272</v>
      </c>
      <c r="O786" s="48" t="s">
        <v>49</v>
      </c>
      <c r="P786" s="48"/>
      <c r="Q786" s="48" t="s">
        <v>3846</v>
      </c>
      <c r="R786" s="48" t="s">
        <v>355</v>
      </c>
      <c r="S786" s="48" t="s">
        <v>356</v>
      </c>
      <c r="T786" s="48"/>
    </row>
    <row r="787" spans="1:20" hidden="1" x14ac:dyDescent="0.25">
      <c r="A787" s="58" t="str">
        <f>IF(ISNUMBER(FIND("TWIS",E787)),VLOOKUP(SUBSTITUTE(E787,"TWIS","IWIS"),[1]CIFX_ECSG清單!A:B,2,0),IF(ISNUMBER(FIND("T",LEFT(E787,2))),VLOOKUP(SUBSTITUTE(E787,"T",""),[1]CIFX_ECSG清單!A:B,2,0),VLOOKUP(E787,[1]CIFX_ECSG清單!A:B,2,0)))</f>
        <v>PROD</v>
      </c>
      <c r="B787" s="58" t="str">
        <f>_xlfn.IFNA(_xlfn.IFNA(VLOOKUP(E787,[1]PGMTRX!B:J,9,0),VLOOKUP(E787,[2]新服務功能!H:I,2,0)),VLOOKUP(E787,[1]CIFX_ECSG清單!A:B,2,0))</f>
        <v>新世代分行系統(NBS)</v>
      </c>
      <c r="C787" s="58" t="str">
        <f>IF(_xlfn.IFNA(VLOOKUP(E787,[1]新服務功能!H:H,1,0),"舊服務")&lt;&gt;"舊服務","新服務","舊服務")</f>
        <v>舊服務</v>
      </c>
      <c r="D787" s="58" t="s">
        <v>3844</v>
      </c>
      <c r="E787" s="48" t="s">
        <v>7</v>
      </c>
      <c r="F787" s="48"/>
      <c r="G787" s="48"/>
      <c r="H787" s="48"/>
      <c r="I787" s="48" t="s">
        <v>3889</v>
      </c>
      <c r="J787" s="48" t="s">
        <v>3890</v>
      </c>
      <c r="K787" s="48"/>
      <c r="L787" s="48" t="s">
        <v>3891</v>
      </c>
      <c r="M787" s="48">
        <v>36</v>
      </c>
      <c r="N787" s="48" t="s">
        <v>272</v>
      </c>
      <c r="O787" s="48" t="s">
        <v>3892</v>
      </c>
      <c r="P787" s="48"/>
      <c r="Q787" s="48"/>
      <c r="R787" s="48"/>
      <c r="S787" s="48"/>
      <c r="T787" s="48"/>
    </row>
    <row r="788" spans="1:20" hidden="1" x14ac:dyDescent="0.25">
      <c r="A788" s="58" t="str">
        <f>IF(ISNUMBER(FIND("TWIS",E788)),VLOOKUP(SUBSTITUTE(E788,"TWIS","IWIS"),[1]CIFX_ECSG清單!A:B,2,0),IF(ISNUMBER(FIND("T",LEFT(E788,2))),VLOOKUP(SUBSTITUTE(E788,"T",""),[1]CIFX_ECSG清單!A:B,2,0),VLOOKUP(E788,[1]CIFX_ECSG清單!A:B,2,0)))</f>
        <v>PROD</v>
      </c>
      <c r="B788" s="58" t="str">
        <f>_xlfn.IFNA(_xlfn.IFNA(VLOOKUP(E788,[1]PGMTRX!B:J,9,0),VLOOKUP(E788,[2]新服務功能!H:I,2,0)),VLOOKUP(E788,[1]CIFX_ECSG清單!A:B,2,0))</f>
        <v>新世代分行系統(NBS)</v>
      </c>
      <c r="C788" s="58" t="str">
        <f>IF(_xlfn.IFNA(VLOOKUP(E788,[1]新服務功能!H:H,1,0),"舊服務")&lt;&gt;"舊服務","新服務","舊服務")</f>
        <v>舊服務</v>
      </c>
      <c r="D788" s="58" t="s">
        <v>3854</v>
      </c>
      <c r="E788" s="48" t="s">
        <v>7</v>
      </c>
      <c r="F788" s="48"/>
      <c r="G788" s="48"/>
      <c r="H788" s="48"/>
      <c r="I788" s="48" t="s">
        <v>3095</v>
      </c>
      <c r="J788" s="48" t="s">
        <v>3893</v>
      </c>
      <c r="K788" s="48"/>
      <c r="L788" s="48" t="s">
        <v>3894</v>
      </c>
      <c r="M788" s="48">
        <v>100</v>
      </c>
      <c r="N788" s="48" t="s">
        <v>3895</v>
      </c>
      <c r="O788" s="48" t="s">
        <v>2368</v>
      </c>
      <c r="P788" s="48"/>
      <c r="Q788" s="48"/>
      <c r="R788" s="48"/>
      <c r="S788" s="48"/>
      <c r="T788" s="48" t="s">
        <v>3896</v>
      </c>
    </row>
    <row r="789" spans="1:20" hidden="1" x14ac:dyDescent="0.25">
      <c r="A789" s="58" t="str">
        <f>IF(ISNUMBER(FIND("TWIS",E789)),VLOOKUP(SUBSTITUTE(E789,"TWIS","IWIS"),[1]CIFX_ECSG清單!A:B,2,0),IF(ISNUMBER(FIND("T",LEFT(E789,2))),VLOOKUP(SUBSTITUTE(E789,"T",""),[1]CIFX_ECSG清單!A:B,2,0),VLOOKUP(E789,[1]CIFX_ECSG清單!A:B,2,0)))</f>
        <v>PROD</v>
      </c>
      <c r="B789" s="58" t="str">
        <f>_xlfn.IFNA(_xlfn.IFNA(VLOOKUP(E789,[1]PGMTRX!B:J,9,0),VLOOKUP(E789,[2]新服務功能!H:I,2,0)),VLOOKUP(E789,[1]CIFX_ECSG清單!A:B,2,0))</f>
        <v>新世代分行系統(NBS)</v>
      </c>
      <c r="C789" s="58" t="str">
        <f>IF(_xlfn.IFNA(VLOOKUP(E789,[1]新服務功能!H:H,1,0),"舊服務")&lt;&gt;"舊服務","新服務","舊服務")</f>
        <v>舊服務</v>
      </c>
      <c r="D789" s="58" t="s">
        <v>3854</v>
      </c>
      <c r="E789" s="48" t="s">
        <v>7</v>
      </c>
      <c r="F789" s="48"/>
      <c r="G789" s="48"/>
      <c r="H789" s="48"/>
      <c r="I789" s="48" t="s">
        <v>3024</v>
      </c>
      <c r="J789" s="48" t="s">
        <v>926</v>
      </c>
      <c r="K789" s="48"/>
      <c r="L789" s="48" t="s">
        <v>3897</v>
      </c>
      <c r="M789" s="48">
        <v>1</v>
      </c>
      <c r="N789" s="48" t="s">
        <v>3895</v>
      </c>
      <c r="O789" s="48" t="s">
        <v>2526</v>
      </c>
      <c r="P789" s="48"/>
      <c r="Q789" s="48"/>
      <c r="R789" s="48"/>
      <c r="S789" s="48"/>
      <c r="T789" s="48" t="s">
        <v>3898</v>
      </c>
    </row>
    <row r="790" spans="1:20" hidden="1" x14ac:dyDescent="0.25">
      <c r="A790" s="58" t="str">
        <f>IF(ISNUMBER(FIND("TWIS",E790)),VLOOKUP(SUBSTITUTE(E790,"TWIS","IWIS"),[1]CIFX_ECSG清單!A:B,2,0),IF(ISNUMBER(FIND("T",LEFT(E790,2))),VLOOKUP(SUBSTITUTE(E790,"T",""),[1]CIFX_ECSG清單!A:B,2,0),VLOOKUP(E790,[1]CIFX_ECSG清單!A:B,2,0)))</f>
        <v>待下架</v>
      </c>
      <c r="B790" s="58" t="str">
        <f>_xlfn.IFNA(_xlfn.IFNA(VLOOKUP(E790,[1]PGMTRX!B:J,9,0),VLOOKUP(E790,[2]新服務功能!H:I,2,0)),VLOOKUP(E790,[1]CIFX_ECSG清單!A:B,2,0))</f>
        <v>新世代分行系統(NBS)</v>
      </c>
      <c r="C790" s="58" t="str">
        <f>IF(_xlfn.IFNA(VLOOKUP(E790,[1]新服務功能!H:H,1,0),"舊服務")&lt;&gt;"舊服務","新服務","舊服務")</f>
        <v>舊服務</v>
      </c>
      <c r="D790" s="58" t="s">
        <v>3886</v>
      </c>
      <c r="E790" s="48" t="s">
        <v>11</v>
      </c>
      <c r="F790" s="48"/>
      <c r="G790" s="48"/>
      <c r="H790" s="48"/>
      <c r="I790" s="48" t="s">
        <v>2579</v>
      </c>
      <c r="J790" s="48" t="s">
        <v>270</v>
      </c>
      <c r="K790" s="48"/>
      <c r="L790" s="48" t="s">
        <v>2625</v>
      </c>
      <c r="M790" s="48">
        <v>10</v>
      </c>
      <c r="N790" s="48" t="s">
        <v>272</v>
      </c>
      <c r="O790" s="48" t="s">
        <v>123</v>
      </c>
      <c r="P790" s="48"/>
      <c r="Q790" s="48" t="s">
        <v>3846</v>
      </c>
      <c r="R790" s="48" t="s">
        <v>273</v>
      </c>
      <c r="S790" s="48" t="s">
        <v>3899</v>
      </c>
      <c r="T790" s="48"/>
    </row>
    <row r="791" spans="1:20" hidden="1" x14ac:dyDescent="0.25">
      <c r="A791" s="58" t="str">
        <f>IF(ISNUMBER(FIND("TWIS",E791)),VLOOKUP(SUBSTITUTE(E791,"TWIS","IWIS"),[1]CIFX_ECSG清單!A:B,2,0),IF(ISNUMBER(FIND("T",LEFT(E791,2))),VLOOKUP(SUBSTITUTE(E791,"T",""),[1]CIFX_ECSG清單!A:B,2,0),VLOOKUP(E791,[1]CIFX_ECSG清單!A:B,2,0)))</f>
        <v>待下架</v>
      </c>
      <c r="B791" s="58" t="str">
        <f>_xlfn.IFNA(_xlfn.IFNA(VLOOKUP(E791,[1]PGMTRX!B:J,9,0),VLOOKUP(E791,[2]新服務功能!H:I,2,0)),VLOOKUP(E791,[1]CIFX_ECSG清單!A:B,2,0))</f>
        <v>新世代分行系統(NBS)</v>
      </c>
      <c r="C791" s="58" t="str">
        <f>IF(_xlfn.IFNA(VLOOKUP(E791,[1]新服務功能!H:H,1,0),"舊服務")&lt;&gt;"舊服務","新服務","舊服務")</f>
        <v>舊服務</v>
      </c>
      <c r="D791" s="58" t="s">
        <v>3854</v>
      </c>
      <c r="E791" s="48" t="s">
        <v>3900</v>
      </c>
      <c r="F791" s="48"/>
      <c r="G791" s="48"/>
      <c r="H791" s="48"/>
      <c r="I791" s="48" t="s">
        <v>2579</v>
      </c>
      <c r="J791" s="48" t="s">
        <v>3901</v>
      </c>
      <c r="K791" s="48"/>
      <c r="L791" s="48" t="s">
        <v>3902</v>
      </c>
      <c r="M791" s="48">
        <v>1</v>
      </c>
      <c r="N791" s="48" t="s">
        <v>272</v>
      </c>
      <c r="O791" s="48" t="s">
        <v>3903</v>
      </c>
      <c r="P791" s="48"/>
      <c r="Q791" s="48"/>
      <c r="R791" s="48"/>
      <c r="S791" s="48"/>
      <c r="T791" s="48" t="s">
        <v>3904</v>
      </c>
    </row>
    <row r="792" spans="1:20" hidden="1" x14ac:dyDescent="0.25">
      <c r="A792" s="58" t="str">
        <f>IF(ISNUMBER(FIND("TWIS",E792)),VLOOKUP(SUBSTITUTE(E792,"TWIS","IWIS"),[1]CIFX_ECSG清單!A:B,2,0),IF(ISNUMBER(FIND("T",LEFT(E792,2))),VLOOKUP(SUBSTITUTE(E792,"T",""),[1]CIFX_ECSG清單!A:B,2,0),VLOOKUP(E792,[1]CIFX_ECSG清單!A:B,2,0)))</f>
        <v>待下架</v>
      </c>
      <c r="B792" s="58" t="str">
        <f>_xlfn.IFNA(_xlfn.IFNA(VLOOKUP(E792,[1]PGMTRX!B:J,9,0),VLOOKUP(E792,[2]新服務功能!H:I,2,0)),VLOOKUP(E792,[1]CIFX_ECSG清單!A:B,2,0))</f>
        <v>新世代分行系統(NBS)</v>
      </c>
      <c r="C792" s="58" t="str">
        <f>IF(_xlfn.IFNA(VLOOKUP(E792,[1]新服務功能!H:H,1,0),"舊服務")&lt;&gt;"舊服務","新服務","舊服務")</f>
        <v>舊服務</v>
      </c>
      <c r="D792" s="58" t="s">
        <v>3844</v>
      </c>
      <c r="E792" s="48" t="s">
        <v>11</v>
      </c>
      <c r="F792" s="48"/>
      <c r="G792" s="48"/>
      <c r="H792" s="48"/>
      <c r="I792" s="48" t="s">
        <v>2579</v>
      </c>
      <c r="J792" s="48" t="s">
        <v>3890</v>
      </c>
      <c r="K792" s="48"/>
      <c r="L792" s="48" t="s">
        <v>3891</v>
      </c>
      <c r="M792" s="48">
        <v>36</v>
      </c>
      <c r="N792" s="48" t="s">
        <v>272</v>
      </c>
      <c r="O792" s="48" t="s">
        <v>3892</v>
      </c>
      <c r="P792" s="48"/>
      <c r="Q792" s="48"/>
      <c r="R792" s="48"/>
      <c r="S792" s="48"/>
      <c r="T792" s="48" t="s">
        <v>3904</v>
      </c>
    </row>
    <row r="793" spans="1:20" hidden="1" x14ac:dyDescent="0.25">
      <c r="A793" s="58" t="str">
        <f>IF(ISNUMBER(FIND("TWIS",E793)),VLOOKUP(SUBSTITUTE(E793,"TWIS","IWIS"),[1]CIFX_ECSG清單!A:B,2,0),IF(ISNUMBER(FIND("T",LEFT(E793,2))),VLOOKUP(SUBSTITUTE(E793,"T",""),[1]CIFX_ECSG清單!A:B,2,0),VLOOKUP(E793,[1]CIFX_ECSG清單!A:B,2,0)))</f>
        <v>待下架</v>
      </c>
      <c r="B793" s="58" t="str">
        <f>_xlfn.IFNA(_xlfn.IFNA(VLOOKUP(E793,[1]PGMTRX!B:J,9,0),VLOOKUP(E793,[2]新服務功能!H:I,2,0)),VLOOKUP(E793,[1]CIFX_ECSG清單!A:B,2,0))</f>
        <v>新世代分行系統(NBS)</v>
      </c>
      <c r="C793" s="58" t="str">
        <f>IF(_xlfn.IFNA(VLOOKUP(E793,[1]新服務功能!H:H,1,0),"舊服務")&lt;&gt;"舊服務","新服務","舊服務")</f>
        <v>舊服務</v>
      </c>
      <c r="D793" s="58" t="s">
        <v>3854</v>
      </c>
      <c r="E793" s="48" t="s">
        <v>11</v>
      </c>
      <c r="F793" s="48"/>
      <c r="G793" s="48"/>
      <c r="H793" s="48"/>
      <c r="I793" s="48" t="s">
        <v>2370</v>
      </c>
      <c r="J793" s="48" t="s">
        <v>2396</v>
      </c>
      <c r="K793" s="48"/>
      <c r="L793" s="48" t="s">
        <v>359</v>
      </c>
      <c r="M793" s="48">
        <v>40</v>
      </c>
      <c r="N793" s="48" t="s">
        <v>272</v>
      </c>
      <c r="O793" s="48" t="s">
        <v>47</v>
      </c>
      <c r="P793" s="48"/>
      <c r="Q793" s="48" t="s">
        <v>3846</v>
      </c>
      <c r="R793" s="48" t="s">
        <v>360</v>
      </c>
      <c r="S793" s="48" t="s">
        <v>361</v>
      </c>
      <c r="T793" s="48"/>
    </row>
    <row r="794" spans="1:20" hidden="1" x14ac:dyDescent="0.25">
      <c r="A794" s="58" t="str">
        <f>IF(ISNUMBER(FIND("TWIS",E794)),VLOOKUP(SUBSTITUTE(E794,"TWIS","IWIS"),[1]CIFX_ECSG清單!A:B,2,0),IF(ISNUMBER(FIND("T",LEFT(E794,2))),VLOOKUP(SUBSTITUTE(E794,"T",""),[1]CIFX_ECSG清單!A:B,2,0),VLOOKUP(E794,[1]CIFX_ECSG清單!A:B,2,0)))</f>
        <v>PROD</v>
      </c>
      <c r="B794" s="58" t="str">
        <f>_xlfn.IFNA(_xlfn.IFNA(VLOOKUP(E794,[1]PGMTRX!B:J,9,0),VLOOKUP(E794,[2]新服務功能!H:I,2,0)),VLOOKUP(E794,[1]CIFX_ECSG清單!A:B,2,0))</f>
        <v>新世代分行系統(NBS)</v>
      </c>
      <c r="C794" s="58" t="str">
        <f>IF(_xlfn.IFNA(VLOOKUP(E794,[1]新服務功能!H:H,1,0),"舊服務")&lt;&gt;"舊服務","新服務","舊服務")</f>
        <v>舊服務</v>
      </c>
      <c r="D794" s="58" t="s">
        <v>3854</v>
      </c>
      <c r="E794" s="48" t="s">
        <v>12</v>
      </c>
      <c r="F794" s="48"/>
      <c r="G794" s="48"/>
      <c r="H794" s="48"/>
      <c r="I794" s="48" t="s">
        <v>2579</v>
      </c>
      <c r="J794" s="48" t="s">
        <v>270</v>
      </c>
      <c r="K794" s="48"/>
      <c r="L794" s="48" t="s">
        <v>2625</v>
      </c>
      <c r="M794" s="48">
        <v>10</v>
      </c>
      <c r="N794" s="48" t="s">
        <v>272</v>
      </c>
      <c r="O794" s="48" t="s">
        <v>123</v>
      </c>
      <c r="P794" s="48"/>
      <c r="Q794" s="48" t="s">
        <v>3846</v>
      </c>
      <c r="R794" s="48" t="s">
        <v>273</v>
      </c>
      <c r="S794" s="48" t="s">
        <v>3899</v>
      </c>
      <c r="T794" s="48"/>
    </row>
    <row r="795" spans="1:20" hidden="1" x14ac:dyDescent="0.25">
      <c r="A795" s="58" t="str">
        <f>IF(ISNUMBER(FIND("TWIS",E795)),VLOOKUP(SUBSTITUTE(E795,"TWIS","IWIS"),[1]CIFX_ECSG清單!A:B,2,0),IF(ISNUMBER(FIND("T",LEFT(E795,2))),VLOOKUP(SUBSTITUTE(E795,"T",""),[1]CIFX_ECSG清單!A:B,2,0),VLOOKUP(E795,[1]CIFX_ECSG清單!A:B,2,0)))</f>
        <v>PROD</v>
      </c>
      <c r="B795" s="58" t="str">
        <f>_xlfn.IFNA(_xlfn.IFNA(VLOOKUP(E795,[1]PGMTRX!B:J,9,0),VLOOKUP(E795,[2]新服務功能!H:I,2,0)),VLOOKUP(E795,[1]CIFX_ECSG清單!A:B,2,0))</f>
        <v>新世代分行系統(NBS)</v>
      </c>
      <c r="C795" s="58" t="str">
        <f>IF(_xlfn.IFNA(VLOOKUP(E795,[1]新服務功能!H:H,1,0),"舊服務")&lt;&gt;"舊服務","新服務","舊服務")</f>
        <v>舊服務</v>
      </c>
      <c r="D795" s="58" t="s">
        <v>3854</v>
      </c>
      <c r="E795" s="48" t="s">
        <v>12</v>
      </c>
      <c r="F795" s="48"/>
      <c r="G795" s="48"/>
      <c r="H795" s="48"/>
      <c r="I795" s="48" t="s">
        <v>2579</v>
      </c>
      <c r="J795" s="48" t="s">
        <v>3905</v>
      </c>
      <c r="K795" s="48"/>
      <c r="L795" s="48" t="s">
        <v>3906</v>
      </c>
      <c r="M795" s="48">
        <v>40</v>
      </c>
      <c r="N795" s="48" t="s">
        <v>272</v>
      </c>
      <c r="O795" s="48" t="s">
        <v>47</v>
      </c>
      <c r="P795" s="48"/>
      <c r="Q795" s="48" t="s">
        <v>3846</v>
      </c>
      <c r="R795" s="48" t="s">
        <v>360</v>
      </c>
      <c r="S795" s="48" t="s">
        <v>3907</v>
      </c>
      <c r="T795" s="48"/>
    </row>
    <row r="796" spans="1:20" hidden="1" x14ac:dyDescent="0.25">
      <c r="A796" s="58" t="str">
        <f>IF(ISNUMBER(FIND("TWIS",E796)),VLOOKUP(SUBSTITUTE(E796,"TWIS","IWIS"),[1]CIFX_ECSG清單!A:B,2,0),IF(ISNUMBER(FIND("T",LEFT(E796,2))),VLOOKUP(SUBSTITUTE(E796,"T",""),[1]CIFX_ECSG清單!A:B,2,0),VLOOKUP(E796,[1]CIFX_ECSG清單!A:B,2,0)))</f>
        <v>PROD</v>
      </c>
      <c r="B796" s="58" t="str">
        <f>_xlfn.IFNA(_xlfn.IFNA(VLOOKUP(E796,[1]PGMTRX!B:J,9,0),VLOOKUP(E796,[2]新服務功能!H:I,2,0)),VLOOKUP(E796,[1]CIFX_ECSG清單!A:B,2,0))</f>
        <v>新世代分行系統(NBS)</v>
      </c>
      <c r="C796" s="58" t="str">
        <f>IF(_xlfn.IFNA(VLOOKUP(E796,[1]新服務功能!H:H,1,0),"舊服務")&lt;&gt;"舊服務","新服務","舊服務")</f>
        <v>舊服務</v>
      </c>
      <c r="D796" s="58" t="s">
        <v>3856</v>
      </c>
      <c r="E796" s="48" t="s">
        <v>12</v>
      </c>
      <c r="F796" s="48"/>
      <c r="G796" s="48"/>
      <c r="H796" s="48"/>
      <c r="I796" s="48" t="s">
        <v>2579</v>
      </c>
      <c r="J796" s="48" t="s">
        <v>714</v>
      </c>
      <c r="K796" s="48"/>
      <c r="L796" s="48" t="s">
        <v>3908</v>
      </c>
      <c r="M796" s="48">
        <v>1</v>
      </c>
      <c r="N796" s="48" t="s">
        <v>272</v>
      </c>
      <c r="O796" s="48" t="s">
        <v>222</v>
      </c>
      <c r="P796" s="48"/>
      <c r="Q796" s="48" t="s">
        <v>3846</v>
      </c>
      <c r="R796" s="48" t="s">
        <v>2524</v>
      </c>
      <c r="S796" s="48" t="s">
        <v>716</v>
      </c>
      <c r="T796" s="48"/>
    </row>
    <row r="797" spans="1:20" hidden="1" x14ac:dyDescent="0.25">
      <c r="A797" s="58" t="str">
        <f>IF(ISNUMBER(FIND("TWIS",E797)),VLOOKUP(SUBSTITUTE(E797,"TWIS","IWIS"),[1]CIFX_ECSG清單!A:B,2,0),IF(ISNUMBER(FIND("T",LEFT(E797,2))),VLOOKUP(SUBSTITUTE(E797,"T",""),[1]CIFX_ECSG清單!A:B,2,0),VLOOKUP(E797,[1]CIFX_ECSG清單!A:B,2,0)))</f>
        <v>PROD</v>
      </c>
      <c r="B797" s="58" t="str">
        <f>_xlfn.IFNA(_xlfn.IFNA(VLOOKUP(E797,[1]PGMTRX!B:J,9,0),VLOOKUP(E797,[2]新服務功能!H:I,2,0)),VLOOKUP(E797,[1]CIFX_ECSG清單!A:B,2,0))</f>
        <v>新世代分行系統(NBS)</v>
      </c>
      <c r="C797" s="58" t="str">
        <f>IF(_xlfn.IFNA(VLOOKUP(E797,[1]新服務功能!H:H,1,0),"舊服務")&lt;&gt;"舊服務","新服務","舊服務")</f>
        <v>舊服務</v>
      </c>
      <c r="D797" s="58" t="s">
        <v>3854</v>
      </c>
      <c r="E797" s="48" t="s">
        <v>12</v>
      </c>
      <c r="F797" s="48"/>
      <c r="G797" s="48"/>
      <c r="H797" s="48"/>
      <c r="I797" s="48" t="s">
        <v>2579</v>
      </c>
      <c r="J797" s="48" t="s">
        <v>3890</v>
      </c>
      <c r="K797" s="48"/>
      <c r="L797" s="48" t="s">
        <v>3891</v>
      </c>
      <c r="M797" s="48">
        <v>36</v>
      </c>
      <c r="N797" s="48" t="s">
        <v>272</v>
      </c>
      <c r="O797" s="48" t="s">
        <v>3892</v>
      </c>
      <c r="P797" s="48"/>
      <c r="Q797" s="48"/>
      <c r="R797" s="48"/>
      <c r="S797" s="48"/>
      <c r="T797" s="48"/>
    </row>
    <row r="798" spans="1:20" hidden="1" x14ac:dyDescent="0.25">
      <c r="A798" s="58" t="str">
        <f>IF(ISNUMBER(FIND("TWIS",E798)),VLOOKUP(SUBSTITUTE(E798,"TWIS","IWIS"),[1]CIFX_ECSG清單!A:B,2,0),IF(ISNUMBER(FIND("T",LEFT(E798,2))),VLOOKUP(SUBSTITUTE(E798,"T",""),[1]CIFX_ECSG清單!A:B,2,0),VLOOKUP(E798,[1]CIFX_ECSG清單!A:B,2,0)))</f>
        <v>PROD</v>
      </c>
      <c r="B798" s="58" t="str">
        <f>_xlfn.IFNA(_xlfn.IFNA(VLOOKUP(E798,[1]PGMTRX!B:J,9,0),VLOOKUP(E798,[2]新服務功能!H:I,2,0)),VLOOKUP(E798,[1]CIFX_ECSG清單!A:B,2,0))</f>
        <v>新世代分行系統(NBS)</v>
      </c>
      <c r="C798" s="58" t="str">
        <f>IF(_xlfn.IFNA(VLOOKUP(E798,[1]新服務功能!H:H,1,0),"舊服務")&lt;&gt;"舊服務","新服務","舊服務")</f>
        <v>舊服務</v>
      </c>
      <c r="D798" s="58" t="s">
        <v>3854</v>
      </c>
      <c r="E798" s="48" t="s">
        <v>12</v>
      </c>
      <c r="F798" s="48"/>
      <c r="G798" s="48"/>
      <c r="H798" s="48"/>
      <c r="I798" s="48" t="s">
        <v>2370</v>
      </c>
      <c r="J798" s="48" t="s">
        <v>270</v>
      </c>
      <c r="K798" s="48"/>
      <c r="L798" s="48" t="s">
        <v>435</v>
      </c>
      <c r="M798" s="48">
        <v>10</v>
      </c>
      <c r="N798" s="48" t="s">
        <v>272</v>
      </c>
      <c r="O798" s="48" t="s">
        <v>123</v>
      </c>
      <c r="P798" s="48"/>
      <c r="Q798" s="48" t="s">
        <v>3846</v>
      </c>
      <c r="R798" s="48" t="s">
        <v>273</v>
      </c>
      <c r="S798" s="48" t="s">
        <v>3899</v>
      </c>
      <c r="T798" s="48"/>
    </row>
    <row r="799" spans="1:20" hidden="1" x14ac:dyDescent="0.25">
      <c r="A799" s="58" t="str">
        <f>IF(ISNUMBER(FIND("TWIS",E799)),VLOOKUP(SUBSTITUTE(E799,"TWIS","IWIS"),[1]CIFX_ECSG清單!A:B,2,0),IF(ISNUMBER(FIND("T",LEFT(E799,2))),VLOOKUP(SUBSTITUTE(E799,"T",""),[1]CIFX_ECSG清單!A:B,2,0),VLOOKUP(E799,[1]CIFX_ECSG清單!A:B,2,0)))</f>
        <v>PROD</v>
      </c>
      <c r="B799" s="58" t="str">
        <f>_xlfn.IFNA(_xlfn.IFNA(VLOOKUP(E799,[1]PGMTRX!B:J,9,0),VLOOKUP(E799,[2]新服務功能!H:I,2,0)),VLOOKUP(E799,[1]CIFX_ECSG清單!A:B,2,0))</f>
        <v>新世代分行系統(NBS)</v>
      </c>
      <c r="C799" s="58" t="str">
        <f>IF(_xlfn.IFNA(VLOOKUP(E799,[1]新服務功能!H:H,1,0),"舊服務")&lt;&gt;"舊服務","新服務","舊服務")</f>
        <v>舊服務</v>
      </c>
      <c r="D799" s="58" t="s">
        <v>3854</v>
      </c>
      <c r="E799" s="48" t="s">
        <v>12</v>
      </c>
      <c r="F799" s="48"/>
      <c r="G799" s="48"/>
      <c r="H799" s="48"/>
      <c r="I799" s="48" t="s">
        <v>2370</v>
      </c>
      <c r="J799" s="48" t="s">
        <v>358</v>
      </c>
      <c r="K799" s="48"/>
      <c r="L799" s="48" t="s">
        <v>359</v>
      </c>
      <c r="M799" s="48">
        <v>40</v>
      </c>
      <c r="N799" s="48" t="s">
        <v>272</v>
      </c>
      <c r="O799" s="48" t="s">
        <v>47</v>
      </c>
      <c r="P799" s="48"/>
      <c r="Q799" s="48" t="s">
        <v>3846</v>
      </c>
      <c r="R799" s="48" t="s">
        <v>360</v>
      </c>
      <c r="S799" s="48" t="s">
        <v>3909</v>
      </c>
      <c r="T799" s="48"/>
    </row>
    <row r="800" spans="1:20" hidden="1" x14ac:dyDescent="0.25">
      <c r="A800" s="58" t="str">
        <f>IF(ISNUMBER(FIND("TWIS",E800)),VLOOKUP(SUBSTITUTE(E800,"TWIS","IWIS"),[1]CIFX_ECSG清單!A:B,2,0),IF(ISNUMBER(FIND("T",LEFT(E800,2))),VLOOKUP(SUBSTITUTE(E800,"T",""),[1]CIFX_ECSG清單!A:B,2,0),VLOOKUP(E800,[1]CIFX_ECSG清單!A:B,2,0)))</f>
        <v>PROD</v>
      </c>
      <c r="B800" s="58" t="str">
        <f>_xlfn.IFNA(_xlfn.IFNA(VLOOKUP(E800,[1]PGMTRX!B:J,9,0),VLOOKUP(E800,[2]新服務功能!H:I,2,0)),VLOOKUP(E800,[1]CIFX_ECSG清單!A:B,2,0))</f>
        <v>新世代分行系統(NBS)</v>
      </c>
      <c r="C800" s="58" t="str">
        <f>IF(_xlfn.IFNA(VLOOKUP(E800,[1]新服務功能!H:H,1,0),"舊服務")&lt;&gt;"舊服務","新服務","舊服務")</f>
        <v>舊服務</v>
      </c>
      <c r="D800" s="58" t="s">
        <v>3854</v>
      </c>
      <c r="E800" s="48" t="s">
        <v>12</v>
      </c>
      <c r="F800" s="48"/>
      <c r="G800" s="48"/>
      <c r="H800" s="48"/>
      <c r="I800" s="48" t="s">
        <v>3054</v>
      </c>
      <c r="J800" s="48" t="s">
        <v>714</v>
      </c>
      <c r="K800" s="48"/>
      <c r="L800" s="48" t="s">
        <v>919</v>
      </c>
      <c r="M800" s="48">
        <v>1</v>
      </c>
      <c r="N800" s="48" t="s">
        <v>272</v>
      </c>
      <c r="O800" s="48" t="s">
        <v>222</v>
      </c>
      <c r="P800" s="48"/>
      <c r="Q800" s="48" t="s">
        <v>3846</v>
      </c>
      <c r="R800" s="48" t="s">
        <v>2524</v>
      </c>
      <c r="S800" s="48" t="s">
        <v>716</v>
      </c>
      <c r="T800" s="48"/>
    </row>
    <row r="801" spans="1:20" hidden="1" x14ac:dyDescent="0.25">
      <c r="A801" s="58" t="str">
        <f>IF(ISNUMBER(FIND("TWIS",E801)),VLOOKUP(SUBSTITUTE(E801,"TWIS","IWIS"),[1]CIFX_ECSG清單!A:B,2,0),IF(ISNUMBER(FIND("T",LEFT(E801,2))),VLOOKUP(SUBSTITUTE(E801,"T",""),[1]CIFX_ECSG清單!A:B,2,0),VLOOKUP(E801,[1]CIFX_ECSG清單!A:B,2,0)))</f>
        <v>PROD</v>
      </c>
      <c r="B801" s="58" t="str">
        <f>_xlfn.IFNA(_xlfn.IFNA(VLOOKUP(E801,[1]PGMTRX!B:J,9,0),VLOOKUP(E801,[2]新服務功能!H:I,2,0)),VLOOKUP(E801,[1]CIFX_ECSG清單!A:B,2,0))</f>
        <v>新世代分行系統(NBS)</v>
      </c>
      <c r="C801" s="58" t="str">
        <f>IF(_xlfn.IFNA(VLOOKUP(E801,[1]新服務功能!H:H,1,0),"舊服務")&lt;&gt;"舊服務","新服務","舊服務")</f>
        <v>舊服務</v>
      </c>
      <c r="D801" s="58" t="s">
        <v>3910</v>
      </c>
      <c r="E801" s="48" t="s">
        <v>12</v>
      </c>
      <c r="F801" s="48"/>
      <c r="G801" s="48"/>
      <c r="H801" s="48"/>
      <c r="I801" s="48" t="s">
        <v>2370</v>
      </c>
      <c r="J801" s="48" t="s">
        <v>3911</v>
      </c>
      <c r="K801" s="48"/>
      <c r="L801" s="48" t="s">
        <v>921</v>
      </c>
      <c r="M801" s="48">
        <v>2</v>
      </c>
      <c r="N801" s="48" t="s">
        <v>272</v>
      </c>
      <c r="O801" s="48" t="s">
        <v>2357</v>
      </c>
      <c r="P801" s="48"/>
      <c r="Q801" s="48"/>
      <c r="R801" s="48"/>
      <c r="S801" s="48"/>
      <c r="T801" s="48"/>
    </row>
    <row r="802" spans="1:20" hidden="1" x14ac:dyDescent="0.25">
      <c r="A802" s="58" t="str">
        <f>IF(ISNUMBER(FIND("TWIS",E802)),VLOOKUP(SUBSTITUTE(E802,"TWIS","IWIS"),[1]CIFX_ECSG清單!A:B,2,0),IF(ISNUMBER(FIND("T",LEFT(E802,2))),VLOOKUP(SUBSTITUTE(E802,"T",""),[1]CIFX_ECSG清單!A:B,2,0),VLOOKUP(E802,[1]CIFX_ECSG清單!A:B,2,0)))</f>
        <v>PROD</v>
      </c>
      <c r="B802" s="58" t="str">
        <f>_xlfn.IFNA(_xlfn.IFNA(VLOOKUP(E802,[1]PGMTRX!B:J,9,0),VLOOKUP(E802,[2]新服務功能!H:I,2,0)),VLOOKUP(E802,[1]CIFX_ECSG清單!A:B,2,0))</f>
        <v>新世代分行系統(NBS)</v>
      </c>
      <c r="C802" s="58" t="str">
        <f>IF(_xlfn.IFNA(VLOOKUP(E802,[1]新服務功能!H:H,1,0),"舊服務")&lt;&gt;"舊服務","新服務","舊服務")</f>
        <v>舊服務</v>
      </c>
      <c r="D802" s="58" t="s">
        <v>3854</v>
      </c>
      <c r="E802" s="48" t="s">
        <v>12</v>
      </c>
      <c r="F802" s="48"/>
      <c r="G802" s="48"/>
      <c r="H802" s="48"/>
      <c r="I802" s="48" t="s">
        <v>2370</v>
      </c>
      <c r="J802" s="98" t="s">
        <v>3874</v>
      </c>
      <c r="K802" s="98"/>
      <c r="L802" s="48" t="s">
        <v>3912</v>
      </c>
      <c r="M802" s="48">
        <v>52</v>
      </c>
      <c r="N802" s="48" t="s">
        <v>272</v>
      </c>
      <c r="O802" s="48"/>
      <c r="P802" s="48"/>
      <c r="Q802" s="48"/>
      <c r="R802" s="48"/>
      <c r="S802" s="48"/>
      <c r="T802" s="48"/>
    </row>
    <row r="803" spans="1:20" hidden="1" x14ac:dyDescent="0.25">
      <c r="A803" s="58" t="str">
        <f>IF(ISNUMBER(FIND("TWIS",E803)),VLOOKUP(SUBSTITUTE(E803,"TWIS","IWIS"),[1]CIFX_ECSG清單!A:B,2,0),IF(ISNUMBER(FIND("T",LEFT(E803,2))),VLOOKUP(SUBSTITUTE(E803,"T",""),[1]CIFX_ECSG清單!A:B,2,0),VLOOKUP(E803,[1]CIFX_ECSG清單!A:B,2,0)))</f>
        <v>待下架</v>
      </c>
      <c r="B803" s="58" t="str">
        <f>_xlfn.IFNA(_xlfn.IFNA(VLOOKUP(E803,[1]PGMTRX!B:J,9,0),VLOOKUP(E803,[2]新服務功能!H:I,2,0)),VLOOKUP(E803,[1]CIFX_ECSG清單!A:B,2,0))</f>
        <v>新世代分行系統(NBS)</v>
      </c>
      <c r="C803" s="58" t="str">
        <f>IF(_xlfn.IFNA(VLOOKUP(E803,[1]新服務功能!H:H,1,0),"舊服務")&lt;&gt;"舊服務","新服務","舊服務")</f>
        <v>舊服務</v>
      </c>
      <c r="D803" s="58" t="s">
        <v>3854</v>
      </c>
      <c r="E803" s="48" t="s">
        <v>14</v>
      </c>
      <c r="F803" s="48"/>
      <c r="G803" s="48"/>
      <c r="H803" s="48"/>
      <c r="I803" s="48" t="s">
        <v>3889</v>
      </c>
      <c r="J803" s="48" t="s">
        <v>270</v>
      </c>
      <c r="K803" s="48"/>
      <c r="L803" s="48" t="s">
        <v>2625</v>
      </c>
      <c r="M803" s="48">
        <v>10</v>
      </c>
      <c r="N803" s="48" t="s">
        <v>272</v>
      </c>
      <c r="O803" s="48" t="s">
        <v>123</v>
      </c>
      <c r="P803" s="48"/>
      <c r="Q803" s="48" t="s">
        <v>3846</v>
      </c>
      <c r="R803" s="48" t="s">
        <v>273</v>
      </c>
      <c r="S803" s="48" t="s">
        <v>3899</v>
      </c>
      <c r="T803" s="48"/>
    </row>
    <row r="804" spans="1:20" hidden="1" x14ac:dyDescent="0.25">
      <c r="A804" s="58" t="str">
        <f>IF(ISNUMBER(FIND("TWIS",E804)),VLOOKUP(SUBSTITUTE(E804,"TWIS","IWIS"),[1]CIFX_ECSG清單!A:B,2,0),IF(ISNUMBER(FIND("T",LEFT(E804,2))),VLOOKUP(SUBSTITUTE(E804,"T",""),[1]CIFX_ECSG清單!A:B,2,0),VLOOKUP(E804,[1]CIFX_ECSG清單!A:B,2,0)))</f>
        <v>待下架</v>
      </c>
      <c r="B804" s="58" t="str">
        <f>_xlfn.IFNA(_xlfn.IFNA(VLOOKUP(E804,[1]PGMTRX!B:J,9,0),VLOOKUP(E804,[2]新服務功能!H:I,2,0)),VLOOKUP(E804,[1]CIFX_ECSG清單!A:B,2,0))</f>
        <v>新世代分行系統(NBS)</v>
      </c>
      <c r="C804" s="58" t="str">
        <f>IF(_xlfn.IFNA(VLOOKUP(E804,[1]新服務功能!H:H,1,0),"舊服務")&lt;&gt;"舊服務","新服務","舊服務")</f>
        <v>舊服務</v>
      </c>
      <c r="D804" s="58" t="s">
        <v>3854</v>
      </c>
      <c r="E804" s="48" t="s">
        <v>14</v>
      </c>
      <c r="F804" s="48"/>
      <c r="G804" s="48"/>
      <c r="H804" s="48"/>
      <c r="I804" s="48" t="s">
        <v>2579</v>
      </c>
      <c r="J804" s="48" t="s">
        <v>358</v>
      </c>
      <c r="K804" s="48"/>
      <c r="L804" s="48" t="s">
        <v>3913</v>
      </c>
      <c r="M804" s="48">
        <v>80</v>
      </c>
      <c r="N804" s="48" t="s">
        <v>272</v>
      </c>
      <c r="O804" s="48" t="s">
        <v>47</v>
      </c>
      <c r="P804" s="48"/>
      <c r="Q804" s="48" t="s">
        <v>3846</v>
      </c>
      <c r="R804" s="48" t="s">
        <v>360</v>
      </c>
      <c r="S804" s="48" t="s">
        <v>3907</v>
      </c>
      <c r="T804" s="48"/>
    </row>
    <row r="805" spans="1:20" hidden="1" x14ac:dyDescent="0.25">
      <c r="A805" s="58" t="str">
        <f>IF(ISNUMBER(FIND("TWIS",E805)),VLOOKUP(SUBSTITUTE(E805,"TWIS","IWIS"),[1]CIFX_ECSG清單!A:B,2,0),IF(ISNUMBER(FIND("T",LEFT(E805,2))),VLOOKUP(SUBSTITUTE(E805,"T",""),[1]CIFX_ECSG清單!A:B,2,0),VLOOKUP(E805,[1]CIFX_ECSG清單!A:B,2,0)))</f>
        <v>待下架</v>
      </c>
      <c r="B805" s="58" t="str">
        <f>_xlfn.IFNA(_xlfn.IFNA(VLOOKUP(E805,[1]PGMTRX!B:J,9,0),VLOOKUP(E805,[2]新服務功能!H:I,2,0)),VLOOKUP(E805,[1]CIFX_ECSG清單!A:B,2,0))</f>
        <v>新世代分行系統(NBS)</v>
      </c>
      <c r="C805" s="58" t="str">
        <f>IF(_xlfn.IFNA(VLOOKUP(E805,[1]新服務功能!H:H,1,0),"舊服務")&lt;&gt;"舊服務","新服務","舊服務")</f>
        <v>舊服務</v>
      </c>
      <c r="D805" s="58" t="s">
        <v>3854</v>
      </c>
      <c r="E805" s="48" t="s">
        <v>14</v>
      </c>
      <c r="F805" s="48"/>
      <c r="G805" s="48"/>
      <c r="H805" s="48"/>
      <c r="I805" s="48" t="s">
        <v>3024</v>
      </c>
      <c r="J805" s="48" t="s">
        <v>353</v>
      </c>
      <c r="K805" s="48"/>
      <c r="L805" s="48" t="s">
        <v>2627</v>
      </c>
      <c r="M805" s="48">
        <v>8</v>
      </c>
      <c r="N805" s="48" t="s">
        <v>272</v>
      </c>
      <c r="O805" s="48" t="s">
        <v>49</v>
      </c>
      <c r="P805" s="48"/>
      <c r="Q805" s="48" t="s">
        <v>3846</v>
      </c>
      <c r="R805" s="48" t="s">
        <v>355</v>
      </c>
      <c r="S805" s="48" t="s">
        <v>356</v>
      </c>
      <c r="T805" s="48"/>
    </row>
    <row r="806" spans="1:20" hidden="1" x14ac:dyDescent="0.25">
      <c r="A806" s="58" t="str">
        <f>IF(ISNUMBER(FIND("TWIS",E806)),VLOOKUP(SUBSTITUTE(E806,"TWIS","IWIS"),[1]CIFX_ECSG清單!A:B,2,0),IF(ISNUMBER(FIND("T",LEFT(E806,2))),VLOOKUP(SUBSTITUTE(E806,"T",""),[1]CIFX_ECSG清單!A:B,2,0),VLOOKUP(E806,[1]CIFX_ECSG清單!A:B,2,0)))</f>
        <v>待下架</v>
      </c>
      <c r="B806" s="58" t="str">
        <f>_xlfn.IFNA(_xlfn.IFNA(VLOOKUP(E806,[1]PGMTRX!B:J,9,0),VLOOKUP(E806,[2]新服務功能!H:I,2,0)),VLOOKUP(E806,[1]CIFX_ECSG清單!A:B,2,0))</f>
        <v>新世代分行系統(NBS)</v>
      </c>
      <c r="C806" s="58" t="str">
        <f>IF(_xlfn.IFNA(VLOOKUP(E806,[1]新服務功能!H:H,1,0),"舊服務")&lt;&gt;"舊服務","新服務","舊服務")</f>
        <v>舊服務</v>
      </c>
      <c r="D806" s="58" t="s">
        <v>3854</v>
      </c>
      <c r="E806" s="48" t="s">
        <v>14</v>
      </c>
      <c r="F806" s="48"/>
      <c r="G806" s="48"/>
      <c r="H806" s="48"/>
      <c r="I806" s="48" t="s">
        <v>2579</v>
      </c>
      <c r="J806" s="48" t="s">
        <v>438</v>
      </c>
      <c r="K806" s="48"/>
      <c r="L806" s="48" t="s">
        <v>3914</v>
      </c>
      <c r="M806" s="48">
        <v>1</v>
      </c>
      <c r="N806" s="48" t="s">
        <v>272</v>
      </c>
      <c r="O806" s="48" t="s">
        <v>143</v>
      </c>
      <c r="P806" s="48"/>
      <c r="Q806" s="48" t="s">
        <v>3846</v>
      </c>
      <c r="R806" s="48" t="s">
        <v>350</v>
      </c>
      <c r="S806" s="48" t="s">
        <v>440</v>
      </c>
      <c r="T806" s="48"/>
    </row>
    <row r="807" spans="1:20" hidden="1" x14ac:dyDescent="0.25">
      <c r="A807" s="58" t="str">
        <f>IF(ISNUMBER(FIND("TWIS",E807)),VLOOKUP(SUBSTITUTE(E807,"TWIS","IWIS"),[1]CIFX_ECSG清單!A:B,2,0),IF(ISNUMBER(FIND("T",LEFT(E807,2))),VLOOKUP(SUBSTITUTE(E807,"T",""),[1]CIFX_ECSG清單!A:B,2,0),VLOOKUP(E807,[1]CIFX_ECSG清單!A:B,2,0)))</f>
        <v>待下架</v>
      </c>
      <c r="B807" s="58" t="str">
        <f>_xlfn.IFNA(_xlfn.IFNA(VLOOKUP(E807,[1]PGMTRX!B:J,9,0),VLOOKUP(E807,[2]新服務功能!H:I,2,0)),VLOOKUP(E807,[1]CIFX_ECSG清單!A:B,2,0))</f>
        <v>新世代分行系統(NBS)</v>
      </c>
      <c r="C807" s="58" t="str">
        <f>IF(_xlfn.IFNA(VLOOKUP(E807,[1]新服務功能!H:H,1,0),"舊服務")&lt;&gt;"舊服務","新服務","舊服務")</f>
        <v>舊服務</v>
      </c>
      <c r="D807" s="58" t="s">
        <v>3854</v>
      </c>
      <c r="E807" s="48" t="s">
        <v>14</v>
      </c>
      <c r="F807" s="48"/>
      <c r="G807" s="48"/>
      <c r="H807" s="48"/>
      <c r="I807" s="48" t="s">
        <v>3915</v>
      </c>
      <c r="J807" s="48" t="s">
        <v>441</v>
      </c>
      <c r="K807" s="48"/>
      <c r="L807" s="48" t="s">
        <v>3916</v>
      </c>
      <c r="M807" s="48">
        <v>1</v>
      </c>
      <c r="N807" s="48" t="s">
        <v>272</v>
      </c>
      <c r="O807" s="48" t="s">
        <v>199</v>
      </c>
      <c r="P807" s="48"/>
      <c r="Q807" s="48" t="s">
        <v>3846</v>
      </c>
      <c r="R807" s="48" t="s">
        <v>443</v>
      </c>
      <c r="S807" s="48" t="s">
        <v>444</v>
      </c>
      <c r="T807" s="48"/>
    </row>
    <row r="808" spans="1:20" hidden="1" x14ac:dyDescent="0.25">
      <c r="A808" s="58" t="str">
        <f>IF(ISNUMBER(FIND("TWIS",E808)),VLOOKUP(SUBSTITUTE(E808,"TWIS","IWIS"),[1]CIFX_ECSG清單!A:B,2,0),IF(ISNUMBER(FIND("T",LEFT(E808,2))),VLOOKUP(SUBSTITUTE(E808,"T",""),[1]CIFX_ECSG清單!A:B,2,0),VLOOKUP(E808,[1]CIFX_ECSG清單!A:B,2,0)))</f>
        <v>待下架</v>
      </c>
      <c r="B808" s="58" t="str">
        <f>_xlfn.IFNA(_xlfn.IFNA(VLOOKUP(E808,[1]PGMTRX!B:J,9,0),VLOOKUP(E808,[2]新服務功能!H:I,2,0)),VLOOKUP(E808,[1]CIFX_ECSG清單!A:B,2,0))</f>
        <v>新世代分行系統(NBS)</v>
      </c>
      <c r="C808" s="58" t="str">
        <f>IF(_xlfn.IFNA(VLOOKUP(E808,[1]新服務功能!H:H,1,0),"舊服務")&lt;&gt;"舊服務","新服務","舊服務")</f>
        <v>舊服務</v>
      </c>
      <c r="D808" s="58" t="s">
        <v>3854</v>
      </c>
      <c r="E808" s="48" t="s">
        <v>14</v>
      </c>
      <c r="F808" s="48"/>
      <c r="G808" s="48"/>
      <c r="H808" s="48"/>
      <c r="I808" s="48" t="s">
        <v>2579</v>
      </c>
      <c r="J808" s="48" t="s">
        <v>717</v>
      </c>
      <c r="K808" s="48"/>
      <c r="L808" s="48" t="s">
        <v>3917</v>
      </c>
      <c r="M808" s="48">
        <v>2</v>
      </c>
      <c r="N808" s="48" t="s">
        <v>272</v>
      </c>
      <c r="O808" s="48" t="s">
        <v>129</v>
      </c>
      <c r="P808" s="48"/>
      <c r="Q808" s="48" t="s">
        <v>3846</v>
      </c>
      <c r="R808" s="48" t="s">
        <v>447</v>
      </c>
      <c r="S808" s="48" t="s">
        <v>448</v>
      </c>
      <c r="T808" s="48"/>
    </row>
    <row r="809" spans="1:20" hidden="1" x14ac:dyDescent="0.25">
      <c r="A809" s="58" t="str">
        <f>IF(ISNUMBER(FIND("TWIS",E809)),VLOOKUP(SUBSTITUTE(E809,"TWIS","IWIS"),[1]CIFX_ECSG清單!A:B,2,0),IF(ISNUMBER(FIND("T",LEFT(E809,2))),VLOOKUP(SUBSTITUTE(E809,"T",""),[1]CIFX_ECSG清單!A:B,2,0),VLOOKUP(E809,[1]CIFX_ECSG清單!A:B,2,0)))</f>
        <v>待下架</v>
      </c>
      <c r="B809" s="58" t="str">
        <f>_xlfn.IFNA(_xlfn.IFNA(VLOOKUP(E809,[1]PGMTRX!B:J,9,0),VLOOKUP(E809,[2]新服務功能!H:I,2,0)),VLOOKUP(E809,[1]CIFX_ECSG清單!A:B,2,0))</f>
        <v>新世代分行系統(NBS)</v>
      </c>
      <c r="C809" s="58" t="str">
        <f>IF(_xlfn.IFNA(VLOOKUP(E809,[1]新服務功能!H:H,1,0),"舊服務")&lt;&gt;"舊服務","新服務","舊服務")</f>
        <v>舊服務</v>
      </c>
      <c r="D809" s="58" t="s">
        <v>3854</v>
      </c>
      <c r="E809" s="48" t="s">
        <v>14</v>
      </c>
      <c r="F809" s="48"/>
      <c r="G809" s="48"/>
      <c r="H809" s="48"/>
      <c r="I809" s="48" t="s">
        <v>3915</v>
      </c>
      <c r="J809" s="48" t="s">
        <v>2381</v>
      </c>
      <c r="K809" s="48"/>
      <c r="L809" s="48" t="s">
        <v>3918</v>
      </c>
      <c r="M809" s="48">
        <v>8</v>
      </c>
      <c r="N809" s="48" t="s">
        <v>272</v>
      </c>
      <c r="O809" s="48" t="s">
        <v>1924</v>
      </c>
      <c r="P809" s="48"/>
      <c r="Q809" s="48" t="e">
        <v>#N/A</v>
      </c>
      <c r="R809" s="48" t="e">
        <v>#N/A</v>
      </c>
      <c r="S809" s="48" t="s">
        <v>451</v>
      </c>
      <c r="T809" s="48"/>
    </row>
    <row r="810" spans="1:20" hidden="1" x14ac:dyDescent="0.25">
      <c r="A810" s="58" t="str">
        <f>IF(ISNUMBER(FIND("TWIS",E810)),VLOOKUP(SUBSTITUTE(E810,"TWIS","IWIS"),[1]CIFX_ECSG清單!A:B,2,0),IF(ISNUMBER(FIND("T",LEFT(E810,2))),VLOOKUP(SUBSTITUTE(E810,"T",""),[1]CIFX_ECSG清單!A:B,2,0),VLOOKUP(E810,[1]CIFX_ECSG清單!A:B,2,0)))</f>
        <v>待下架</v>
      </c>
      <c r="B810" s="58" t="str">
        <f>_xlfn.IFNA(_xlfn.IFNA(VLOOKUP(E810,[1]PGMTRX!B:J,9,0),VLOOKUP(E810,[2]新服務功能!H:I,2,0)),VLOOKUP(E810,[1]CIFX_ECSG清單!A:B,2,0))</f>
        <v>新世代分行系統(NBS)</v>
      </c>
      <c r="C810" s="58" t="str">
        <f>IF(_xlfn.IFNA(VLOOKUP(E810,[1]新服務功能!H:H,1,0),"舊服務")&lt;&gt;"舊服務","新服務","舊服務")</f>
        <v>舊服務</v>
      </c>
      <c r="D810" s="58" t="s">
        <v>3854</v>
      </c>
      <c r="E810" s="48" t="s">
        <v>14</v>
      </c>
      <c r="F810" s="48"/>
      <c r="G810" s="48"/>
      <c r="H810" s="48"/>
      <c r="I810" s="48" t="s">
        <v>3024</v>
      </c>
      <c r="J810" s="48" t="s">
        <v>452</v>
      </c>
      <c r="K810" s="48"/>
      <c r="L810" s="48" t="s">
        <v>3919</v>
      </c>
      <c r="M810" s="48">
        <v>22</v>
      </c>
      <c r="N810" s="48" t="s">
        <v>272</v>
      </c>
      <c r="O810" s="48" t="s">
        <v>1925</v>
      </c>
      <c r="P810" s="48"/>
      <c r="Q810" s="48" t="s">
        <v>3920</v>
      </c>
      <c r="R810" s="48" t="s">
        <v>454</v>
      </c>
      <c r="S810" s="48" t="s">
        <v>455</v>
      </c>
      <c r="T810" s="48"/>
    </row>
    <row r="811" spans="1:20" hidden="1" x14ac:dyDescent="0.25">
      <c r="A811" s="58" t="str">
        <f>IF(ISNUMBER(FIND("TWIS",E811)),VLOOKUP(SUBSTITUTE(E811,"TWIS","IWIS"),[1]CIFX_ECSG清單!A:B,2,0),IF(ISNUMBER(FIND("T",LEFT(E811,2))),VLOOKUP(SUBSTITUTE(E811,"T",""),[1]CIFX_ECSG清單!A:B,2,0),VLOOKUP(E811,[1]CIFX_ECSG清單!A:B,2,0)))</f>
        <v>待下架</v>
      </c>
      <c r="B811" s="58" t="str">
        <f>_xlfn.IFNA(_xlfn.IFNA(VLOOKUP(E811,[1]PGMTRX!B:J,9,0),VLOOKUP(E811,[2]新服務功能!H:I,2,0)),VLOOKUP(E811,[1]CIFX_ECSG清單!A:B,2,0))</f>
        <v>新世代分行系統(NBS)</v>
      </c>
      <c r="C811" s="58" t="str">
        <f>IF(_xlfn.IFNA(VLOOKUP(E811,[1]新服務功能!H:H,1,0),"舊服務")&lt;&gt;"舊服務","新服務","舊服務")</f>
        <v>舊服務</v>
      </c>
      <c r="D811" s="58" t="s">
        <v>3856</v>
      </c>
      <c r="E811" s="48" t="s">
        <v>14</v>
      </c>
      <c r="F811" s="48"/>
      <c r="G811" s="48"/>
      <c r="H811" s="48"/>
      <c r="I811" s="48" t="s">
        <v>2579</v>
      </c>
      <c r="J811" s="48" t="s">
        <v>456</v>
      </c>
      <c r="K811" s="48"/>
      <c r="L811" s="48" t="s">
        <v>3921</v>
      </c>
      <c r="M811" s="48">
        <v>4</v>
      </c>
      <c r="N811" s="48" t="s">
        <v>272</v>
      </c>
      <c r="O811" s="48" t="s">
        <v>109</v>
      </c>
      <c r="P811" s="48"/>
      <c r="Q811" s="48" t="s">
        <v>3846</v>
      </c>
      <c r="R811" s="48" t="s">
        <v>604</v>
      </c>
      <c r="S811" s="48" t="s">
        <v>605</v>
      </c>
      <c r="T811" s="48"/>
    </row>
    <row r="812" spans="1:20" hidden="1" x14ac:dyDescent="0.25">
      <c r="A812" s="58" t="str">
        <f>IF(ISNUMBER(FIND("TWIS",E812)),VLOOKUP(SUBSTITUTE(E812,"TWIS","IWIS"),[1]CIFX_ECSG清單!A:B,2,0),IF(ISNUMBER(FIND("T",LEFT(E812,2))),VLOOKUP(SUBSTITUTE(E812,"T",""),[1]CIFX_ECSG清單!A:B,2,0),VLOOKUP(E812,[1]CIFX_ECSG清單!A:B,2,0)))</f>
        <v>待下架</v>
      </c>
      <c r="B812" s="58" t="str">
        <f>_xlfn.IFNA(_xlfn.IFNA(VLOOKUP(E812,[1]PGMTRX!B:J,9,0),VLOOKUP(E812,[2]新服務功能!H:I,2,0)),VLOOKUP(E812,[1]CIFX_ECSG清單!A:B,2,0))</f>
        <v>新世代分行系統(NBS)</v>
      </c>
      <c r="C812" s="58" t="str">
        <f>IF(_xlfn.IFNA(VLOOKUP(E812,[1]新服務功能!H:H,1,0),"舊服務")&lt;&gt;"舊服務","新服務","舊服務")</f>
        <v>舊服務</v>
      </c>
      <c r="D812" s="58" t="s">
        <v>3854</v>
      </c>
      <c r="E812" s="48" t="s">
        <v>14</v>
      </c>
      <c r="F812" s="48"/>
      <c r="G812" s="48"/>
      <c r="H812" s="48"/>
      <c r="I812" s="48" t="s">
        <v>3915</v>
      </c>
      <c r="J812" s="48" t="s">
        <v>459</v>
      </c>
      <c r="K812" s="48"/>
      <c r="L812" s="48" t="s">
        <v>3922</v>
      </c>
      <c r="M812" s="48">
        <v>160</v>
      </c>
      <c r="N812" s="48" t="s">
        <v>272</v>
      </c>
      <c r="O812" s="48" t="s">
        <v>1926</v>
      </c>
      <c r="P812" s="48"/>
      <c r="Q812" s="48" t="s">
        <v>3920</v>
      </c>
      <c r="R812" s="48" t="s">
        <v>461</v>
      </c>
      <c r="S812" s="48" t="s">
        <v>462</v>
      </c>
      <c r="T812" s="48"/>
    </row>
    <row r="813" spans="1:20" hidden="1" x14ac:dyDescent="0.25">
      <c r="A813" s="58" t="str">
        <f>IF(ISNUMBER(FIND("TWIS",E813)),VLOOKUP(SUBSTITUTE(E813,"TWIS","IWIS"),[1]CIFX_ECSG清單!A:B,2,0),IF(ISNUMBER(FIND("T",LEFT(E813,2))),VLOOKUP(SUBSTITUTE(E813,"T",""),[1]CIFX_ECSG清單!A:B,2,0),VLOOKUP(E813,[1]CIFX_ECSG清單!A:B,2,0)))</f>
        <v>待下架</v>
      </c>
      <c r="B813" s="58" t="str">
        <f>_xlfn.IFNA(_xlfn.IFNA(VLOOKUP(E813,[1]PGMTRX!B:J,9,0),VLOOKUP(E813,[2]新服務功能!H:I,2,0)),VLOOKUP(E813,[1]CIFX_ECSG清單!A:B,2,0))</f>
        <v>新世代分行系統(NBS)</v>
      </c>
      <c r="C813" s="58" t="str">
        <f>IF(_xlfn.IFNA(VLOOKUP(E813,[1]新服務功能!H:H,1,0),"舊服務")&lt;&gt;"舊服務","新服務","舊服務")</f>
        <v>舊服務</v>
      </c>
      <c r="D813" s="58" t="s">
        <v>3854</v>
      </c>
      <c r="E813" s="48" t="s">
        <v>14</v>
      </c>
      <c r="F813" s="48"/>
      <c r="G813" s="48"/>
      <c r="H813" s="48"/>
      <c r="I813" s="48" t="s">
        <v>3915</v>
      </c>
      <c r="J813" s="48" t="s">
        <v>463</v>
      </c>
      <c r="K813" s="48"/>
      <c r="L813" s="48" t="s">
        <v>3923</v>
      </c>
      <c r="M813" s="48">
        <v>1</v>
      </c>
      <c r="N813" s="48" t="s">
        <v>272</v>
      </c>
      <c r="O813" s="48" t="s">
        <v>159</v>
      </c>
      <c r="P813" s="48"/>
      <c r="Q813" s="48" t="s">
        <v>3846</v>
      </c>
      <c r="R813" s="48" t="s">
        <v>2509</v>
      </c>
      <c r="S813" s="48" t="s">
        <v>465</v>
      </c>
      <c r="T813" s="48"/>
    </row>
    <row r="814" spans="1:20" hidden="1" x14ac:dyDescent="0.25">
      <c r="A814" s="58" t="str">
        <f>IF(ISNUMBER(FIND("TWIS",E814)),VLOOKUP(SUBSTITUTE(E814,"TWIS","IWIS"),[1]CIFX_ECSG清單!A:B,2,0),IF(ISNUMBER(FIND("T",LEFT(E814,2))),VLOOKUP(SUBSTITUTE(E814,"T",""),[1]CIFX_ECSG清單!A:B,2,0),VLOOKUP(E814,[1]CIFX_ECSG清單!A:B,2,0)))</f>
        <v>待下架</v>
      </c>
      <c r="B814" s="58" t="str">
        <f>_xlfn.IFNA(_xlfn.IFNA(VLOOKUP(E814,[1]PGMTRX!B:J,9,0),VLOOKUP(E814,[2]新服務功能!H:I,2,0)),VLOOKUP(E814,[1]CIFX_ECSG清單!A:B,2,0))</f>
        <v>新世代分行系統(NBS)</v>
      </c>
      <c r="C814" s="58" t="str">
        <f>IF(_xlfn.IFNA(VLOOKUP(E814,[1]新服務功能!H:H,1,0),"舊服務")&lt;&gt;"舊服務","新服務","舊服務")</f>
        <v>舊服務</v>
      </c>
      <c r="D814" s="58" t="s">
        <v>3854</v>
      </c>
      <c r="E814" s="48" t="s">
        <v>14</v>
      </c>
      <c r="F814" s="48"/>
      <c r="G814" s="48"/>
      <c r="H814" s="48"/>
      <c r="I814" s="48" t="s">
        <v>2579</v>
      </c>
      <c r="J814" s="48" t="s">
        <v>756</v>
      </c>
      <c r="K814" s="48"/>
      <c r="L814" s="48" t="s">
        <v>3924</v>
      </c>
      <c r="M814" s="48">
        <v>1</v>
      </c>
      <c r="N814" s="48" t="s">
        <v>272</v>
      </c>
      <c r="O814" s="48" t="s">
        <v>161</v>
      </c>
      <c r="P814" s="48"/>
      <c r="Q814" s="48" t="s">
        <v>3846</v>
      </c>
      <c r="R814" s="48" t="s">
        <v>758</v>
      </c>
      <c r="S814" s="48" t="s">
        <v>467</v>
      </c>
      <c r="T814" s="48"/>
    </row>
    <row r="815" spans="1:20" hidden="1" x14ac:dyDescent="0.25">
      <c r="A815" s="58" t="str">
        <f>IF(ISNUMBER(FIND("TWIS",E815)),VLOOKUP(SUBSTITUTE(E815,"TWIS","IWIS"),[1]CIFX_ECSG清單!A:B,2,0),IF(ISNUMBER(FIND("T",LEFT(E815,2))),VLOOKUP(SUBSTITUTE(E815,"T",""),[1]CIFX_ECSG清單!A:B,2,0),VLOOKUP(E815,[1]CIFX_ECSG清單!A:B,2,0)))</f>
        <v>待下架</v>
      </c>
      <c r="B815" s="58" t="str">
        <f>_xlfn.IFNA(_xlfn.IFNA(VLOOKUP(E815,[1]PGMTRX!B:J,9,0),VLOOKUP(E815,[2]新服務功能!H:I,2,0)),VLOOKUP(E815,[1]CIFX_ECSG清單!A:B,2,0))</f>
        <v>新世代分行系統(NBS)</v>
      </c>
      <c r="C815" s="58" t="str">
        <f>IF(_xlfn.IFNA(VLOOKUP(E815,[1]新服務功能!H:H,1,0),"舊服務")&lt;&gt;"舊服務","新服務","舊服務")</f>
        <v>舊服務</v>
      </c>
      <c r="D815" s="58" t="s">
        <v>3854</v>
      </c>
      <c r="E815" s="48" t="s">
        <v>14</v>
      </c>
      <c r="F815" s="48"/>
      <c r="G815" s="48"/>
      <c r="H815" s="48"/>
      <c r="I815" s="48" t="s">
        <v>2370</v>
      </c>
      <c r="J815" s="48" t="s">
        <v>270</v>
      </c>
      <c r="K815" s="48"/>
      <c r="L815" s="48" t="s">
        <v>435</v>
      </c>
      <c r="M815" s="48">
        <v>10</v>
      </c>
      <c r="N815" s="48" t="s">
        <v>272</v>
      </c>
      <c r="O815" s="48" t="s">
        <v>123</v>
      </c>
      <c r="P815" s="48"/>
      <c r="Q815" s="48" t="s">
        <v>3846</v>
      </c>
      <c r="R815" s="48" t="s">
        <v>273</v>
      </c>
      <c r="S815" s="48" t="s">
        <v>3899</v>
      </c>
      <c r="T815" s="48"/>
    </row>
    <row r="816" spans="1:20" hidden="1" x14ac:dyDescent="0.25">
      <c r="A816" s="58" t="str">
        <f>IF(ISNUMBER(FIND("TWIS",E816)),VLOOKUP(SUBSTITUTE(E816,"TWIS","IWIS"),[1]CIFX_ECSG清單!A:B,2,0),IF(ISNUMBER(FIND("T",LEFT(E816,2))),VLOOKUP(SUBSTITUTE(E816,"T",""),[1]CIFX_ECSG清單!A:B,2,0),VLOOKUP(E816,[1]CIFX_ECSG清單!A:B,2,0)))</f>
        <v>待下架</v>
      </c>
      <c r="B816" s="58" t="str">
        <f>_xlfn.IFNA(_xlfn.IFNA(VLOOKUP(E816,[1]PGMTRX!B:J,9,0),VLOOKUP(E816,[2]新服務功能!H:I,2,0)),VLOOKUP(E816,[1]CIFX_ECSG清單!A:B,2,0))</f>
        <v>新世代分行系統(NBS)</v>
      </c>
      <c r="C816" s="58" t="str">
        <f>IF(_xlfn.IFNA(VLOOKUP(E816,[1]新服務功能!H:H,1,0),"舊服務")&lt;&gt;"舊服務","新服務","舊服務")</f>
        <v>舊服務</v>
      </c>
      <c r="D816" s="58" t="s">
        <v>3854</v>
      </c>
      <c r="E816" s="48" t="s">
        <v>14</v>
      </c>
      <c r="F816" s="48"/>
      <c r="G816" s="48"/>
      <c r="H816" s="48"/>
      <c r="I816" s="48" t="s">
        <v>2370</v>
      </c>
      <c r="J816" s="48" t="s">
        <v>358</v>
      </c>
      <c r="K816" s="48"/>
      <c r="L816" s="48" t="s">
        <v>359</v>
      </c>
      <c r="M816" s="48">
        <v>80</v>
      </c>
      <c r="N816" s="48" t="s">
        <v>272</v>
      </c>
      <c r="O816" s="48" t="s">
        <v>47</v>
      </c>
      <c r="P816" s="48"/>
      <c r="Q816" s="48" t="s">
        <v>3846</v>
      </c>
      <c r="R816" s="48" t="s">
        <v>360</v>
      </c>
      <c r="S816" s="48" t="s">
        <v>3907</v>
      </c>
      <c r="T816" s="48"/>
    </row>
    <row r="817" spans="1:20" hidden="1" x14ac:dyDescent="0.25">
      <c r="A817" s="58" t="str">
        <f>IF(ISNUMBER(FIND("TWIS",E817)),VLOOKUP(SUBSTITUTE(E817,"TWIS","IWIS"),[1]CIFX_ECSG清單!A:B,2,0),IF(ISNUMBER(FIND("T",LEFT(E817,2))),VLOOKUP(SUBSTITUTE(E817,"T",""),[1]CIFX_ECSG清單!A:B,2,0),VLOOKUP(E817,[1]CIFX_ECSG清單!A:B,2,0)))</f>
        <v>待下架</v>
      </c>
      <c r="B817" s="58" t="str">
        <f>_xlfn.IFNA(_xlfn.IFNA(VLOOKUP(E817,[1]PGMTRX!B:J,9,0),VLOOKUP(E817,[2]新服務功能!H:I,2,0)),VLOOKUP(E817,[1]CIFX_ECSG清單!A:B,2,0))</f>
        <v>新世代分行系統(NBS)</v>
      </c>
      <c r="C817" s="58" t="str">
        <f>IF(_xlfn.IFNA(VLOOKUP(E817,[1]新服務功能!H:H,1,0),"舊服務")&lt;&gt;"舊服務","新服務","舊服務")</f>
        <v>舊服務</v>
      </c>
      <c r="D817" s="58" t="s">
        <v>3856</v>
      </c>
      <c r="E817" s="48" t="s">
        <v>14</v>
      </c>
      <c r="F817" s="48"/>
      <c r="G817" s="48"/>
      <c r="H817" s="48"/>
      <c r="I817" s="48" t="s">
        <v>3608</v>
      </c>
      <c r="J817" s="48" t="s">
        <v>353</v>
      </c>
      <c r="K817" s="48"/>
      <c r="L817" s="48" t="s">
        <v>437</v>
      </c>
      <c r="M817" s="48">
        <v>8</v>
      </c>
      <c r="N817" s="48" t="s">
        <v>272</v>
      </c>
      <c r="O817" s="48" t="s">
        <v>49</v>
      </c>
      <c r="P817" s="48"/>
      <c r="Q817" s="48" t="s">
        <v>3846</v>
      </c>
      <c r="R817" s="48" t="s">
        <v>355</v>
      </c>
      <c r="S817" s="48" t="s">
        <v>356</v>
      </c>
      <c r="T817" s="48"/>
    </row>
    <row r="818" spans="1:20" hidden="1" x14ac:dyDescent="0.25">
      <c r="A818" s="58" t="str">
        <f>IF(ISNUMBER(FIND("TWIS",E818)),VLOOKUP(SUBSTITUTE(E818,"TWIS","IWIS"),[1]CIFX_ECSG清單!A:B,2,0),IF(ISNUMBER(FIND("T",LEFT(E818,2))),VLOOKUP(SUBSTITUTE(E818,"T",""),[1]CIFX_ECSG清單!A:B,2,0),VLOOKUP(E818,[1]CIFX_ECSG清單!A:B,2,0)))</f>
        <v>待下架</v>
      </c>
      <c r="B818" s="58" t="str">
        <f>_xlfn.IFNA(_xlfn.IFNA(VLOOKUP(E818,[1]PGMTRX!B:J,9,0),VLOOKUP(E818,[2]新服務功能!H:I,2,0)),VLOOKUP(E818,[1]CIFX_ECSG清單!A:B,2,0))</f>
        <v>新世代分行系統(NBS)</v>
      </c>
      <c r="C818" s="58" t="str">
        <f>IF(_xlfn.IFNA(VLOOKUP(E818,[1]新服務功能!H:H,1,0),"舊服務")&lt;&gt;"舊服務","新服務","舊服務")</f>
        <v>舊服務</v>
      </c>
      <c r="D818" s="58" t="s">
        <v>3854</v>
      </c>
      <c r="E818" s="48" t="s">
        <v>14</v>
      </c>
      <c r="F818" s="48"/>
      <c r="G818" s="48"/>
      <c r="H818" s="48"/>
      <c r="I818" s="48" t="s">
        <v>2370</v>
      </c>
      <c r="J818" s="48" t="s">
        <v>438</v>
      </c>
      <c r="K818" s="48"/>
      <c r="L818" s="48" t="s">
        <v>439</v>
      </c>
      <c r="M818" s="48">
        <v>1</v>
      </c>
      <c r="N818" s="48" t="s">
        <v>272</v>
      </c>
      <c r="O818" s="48" t="s">
        <v>143</v>
      </c>
      <c r="P818" s="48"/>
      <c r="Q818" s="48" t="s">
        <v>3846</v>
      </c>
      <c r="R818" s="48" t="s">
        <v>350</v>
      </c>
      <c r="S818" s="48" t="s">
        <v>440</v>
      </c>
      <c r="T818" s="48"/>
    </row>
    <row r="819" spans="1:20" hidden="1" x14ac:dyDescent="0.25">
      <c r="A819" s="58" t="str">
        <f>IF(ISNUMBER(FIND("TWIS",E819)),VLOOKUP(SUBSTITUTE(E819,"TWIS","IWIS"),[1]CIFX_ECSG清單!A:B,2,0),IF(ISNUMBER(FIND("T",LEFT(E819,2))),VLOOKUP(SUBSTITUTE(E819,"T",""),[1]CIFX_ECSG清單!A:B,2,0),VLOOKUP(E819,[1]CIFX_ECSG清單!A:B,2,0)))</f>
        <v>待下架</v>
      </c>
      <c r="B819" s="58" t="str">
        <f>_xlfn.IFNA(_xlfn.IFNA(VLOOKUP(E819,[1]PGMTRX!B:J,9,0),VLOOKUP(E819,[2]新服務功能!H:I,2,0)),VLOOKUP(E819,[1]CIFX_ECSG清單!A:B,2,0))</f>
        <v>新世代分行系統(NBS)</v>
      </c>
      <c r="C819" s="58" t="str">
        <f>IF(_xlfn.IFNA(VLOOKUP(E819,[1]新服務功能!H:H,1,0),"舊服務")&lt;&gt;"舊服務","新服務","舊服務")</f>
        <v>舊服務</v>
      </c>
      <c r="D819" s="58" t="s">
        <v>3854</v>
      </c>
      <c r="E819" s="48" t="s">
        <v>14</v>
      </c>
      <c r="F819" s="48"/>
      <c r="G819" s="48"/>
      <c r="H819" s="48"/>
      <c r="I819" s="48" t="s">
        <v>3608</v>
      </c>
      <c r="J819" s="48" t="s">
        <v>441</v>
      </c>
      <c r="K819" s="48"/>
      <c r="L819" s="48" t="s">
        <v>442</v>
      </c>
      <c r="M819" s="48">
        <v>1</v>
      </c>
      <c r="N819" s="48" t="s">
        <v>272</v>
      </c>
      <c r="O819" s="48" t="s">
        <v>199</v>
      </c>
      <c r="P819" s="48"/>
      <c r="Q819" s="48" t="s">
        <v>3846</v>
      </c>
      <c r="R819" s="48" t="s">
        <v>443</v>
      </c>
      <c r="S819" s="48" t="s">
        <v>444</v>
      </c>
      <c r="T819" s="48"/>
    </row>
    <row r="820" spans="1:20" hidden="1" x14ac:dyDescent="0.25">
      <c r="A820" s="58" t="str">
        <f>IF(ISNUMBER(FIND("TWIS",E820)),VLOOKUP(SUBSTITUTE(E820,"TWIS","IWIS"),[1]CIFX_ECSG清單!A:B,2,0),IF(ISNUMBER(FIND("T",LEFT(E820,2))),VLOOKUP(SUBSTITUTE(E820,"T",""),[1]CIFX_ECSG清單!A:B,2,0),VLOOKUP(E820,[1]CIFX_ECSG清單!A:B,2,0)))</f>
        <v>待下架</v>
      </c>
      <c r="B820" s="58" t="str">
        <f>_xlfn.IFNA(_xlfn.IFNA(VLOOKUP(E820,[1]PGMTRX!B:J,9,0),VLOOKUP(E820,[2]新服務功能!H:I,2,0)),VLOOKUP(E820,[1]CIFX_ECSG清單!A:B,2,0))</f>
        <v>新世代分行系統(NBS)</v>
      </c>
      <c r="C820" s="58" t="str">
        <f>IF(_xlfn.IFNA(VLOOKUP(E820,[1]新服務功能!H:H,1,0),"舊服務")&lt;&gt;"舊服務","新服務","舊服務")</f>
        <v>舊服務</v>
      </c>
      <c r="D820" s="58" t="s">
        <v>3854</v>
      </c>
      <c r="E820" s="48" t="s">
        <v>14</v>
      </c>
      <c r="F820" s="48"/>
      <c r="G820" s="48"/>
      <c r="H820" s="48"/>
      <c r="I820" s="48" t="s">
        <v>2370</v>
      </c>
      <c r="J820" s="48" t="s">
        <v>717</v>
      </c>
      <c r="K820" s="48"/>
      <c r="L820" s="48" t="s">
        <v>446</v>
      </c>
      <c r="M820" s="48">
        <v>2</v>
      </c>
      <c r="N820" s="48" t="s">
        <v>272</v>
      </c>
      <c r="O820" s="48" t="s">
        <v>129</v>
      </c>
      <c r="P820" s="48"/>
      <c r="Q820" s="48" t="s">
        <v>3846</v>
      </c>
      <c r="R820" s="48" t="s">
        <v>447</v>
      </c>
      <c r="S820" s="48" t="s">
        <v>448</v>
      </c>
      <c r="T820" s="48"/>
    </row>
    <row r="821" spans="1:20" hidden="1" x14ac:dyDescent="0.25">
      <c r="A821" s="58" t="str">
        <f>IF(ISNUMBER(FIND("TWIS",E821)),VLOOKUP(SUBSTITUTE(E821,"TWIS","IWIS"),[1]CIFX_ECSG清單!A:B,2,0),IF(ISNUMBER(FIND("T",LEFT(E821,2))),VLOOKUP(SUBSTITUTE(E821,"T",""),[1]CIFX_ECSG清單!A:B,2,0),VLOOKUP(E821,[1]CIFX_ECSG清單!A:B,2,0)))</f>
        <v>待下架</v>
      </c>
      <c r="B821" s="58" t="str">
        <f>_xlfn.IFNA(_xlfn.IFNA(VLOOKUP(E821,[1]PGMTRX!B:J,9,0),VLOOKUP(E821,[2]新服務功能!H:I,2,0)),VLOOKUP(E821,[1]CIFX_ECSG清單!A:B,2,0))</f>
        <v>新世代分行系統(NBS)</v>
      </c>
      <c r="C821" s="58" t="str">
        <f>IF(_xlfn.IFNA(VLOOKUP(E821,[1]新服務功能!H:H,1,0),"舊服務")&lt;&gt;"舊服務","新服務","舊服務")</f>
        <v>舊服務</v>
      </c>
      <c r="D821" s="58" t="s">
        <v>3856</v>
      </c>
      <c r="E821" s="48" t="s">
        <v>14</v>
      </c>
      <c r="F821" s="48"/>
      <c r="G821" s="48"/>
      <c r="H821" s="48"/>
      <c r="I821" s="48" t="s">
        <v>2370</v>
      </c>
      <c r="J821" s="48" t="s">
        <v>468</v>
      </c>
      <c r="K821" s="48"/>
      <c r="L821" s="48" t="s">
        <v>3925</v>
      </c>
      <c r="M821" s="48">
        <v>8</v>
      </c>
      <c r="N821" s="48" t="s">
        <v>272</v>
      </c>
      <c r="O821" s="48" t="s">
        <v>1924</v>
      </c>
      <c r="P821" s="48"/>
      <c r="Q821" s="48" t="s">
        <v>3920</v>
      </c>
      <c r="R821" s="48" t="s">
        <v>450</v>
      </c>
      <c r="S821" s="48" t="s">
        <v>451</v>
      </c>
      <c r="T821" s="48"/>
    </row>
    <row r="822" spans="1:20" hidden="1" x14ac:dyDescent="0.25">
      <c r="A822" s="58" t="str">
        <f>IF(ISNUMBER(FIND("TWIS",E822)),VLOOKUP(SUBSTITUTE(E822,"TWIS","IWIS"),[1]CIFX_ECSG清單!A:B,2,0),IF(ISNUMBER(FIND("T",LEFT(E822,2))),VLOOKUP(SUBSTITUTE(E822,"T",""),[1]CIFX_ECSG清單!A:B,2,0),VLOOKUP(E822,[1]CIFX_ECSG清單!A:B,2,0)))</f>
        <v>待下架</v>
      </c>
      <c r="B822" s="58" t="str">
        <f>_xlfn.IFNA(_xlfn.IFNA(VLOOKUP(E822,[1]PGMTRX!B:J,9,0),VLOOKUP(E822,[2]新服務功能!H:I,2,0)),VLOOKUP(E822,[1]CIFX_ECSG清單!A:B,2,0))</f>
        <v>新世代分行系統(NBS)</v>
      </c>
      <c r="C822" s="58" t="str">
        <f>IF(_xlfn.IFNA(VLOOKUP(E822,[1]新服務功能!H:H,1,0),"舊服務")&lt;&gt;"舊服務","新服務","舊服務")</f>
        <v>舊服務</v>
      </c>
      <c r="D822" s="58" t="s">
        <v>3854</v>
      </c>
      <c r="E822" s="48" t="s">
        <v>14</v>
      </c>
      <c r="F822" s="48"/>
      <c r="G822" s="48"/>
      <c r="H822" s="48"/>
      <c r="I822" s="48" t="s">
        <v>2370</v>
      </c>
      <c r="J822" s="48" t="s">
        <v>452</v>
      </c>
      <c r="K822" s="48"/>
      <c r="L822" s="48" t="s">
        <v>453</v>
      </c>
      <c r="M822" s="48">
        <v>22</v>
      </c>
      <c r="N822" s="48" t="s">
        <v>272</v>
      </c>
      <c r="O822" s="48" t="s">
        <v>1925</v>
      </c>
      <c r="P822" s="48"/>
      <c r="Q822" s="48" t="s">
        <v>3920</v>
      </c>
      <c r="R822" s="48" t="s">
        <v>454</v>
      </c>
      <c r="S822" s="48" t="s">
        <v>455</v>
      </c>
      <c r="T822" s="48"/>
    </row>
    <row r="823" spans="1:20" hidden="1" x14ac:dyDescent="0.25">
      <c r="A823" s="58" t="str">
        <f>IF(ISNUMBER(FIND("TWIS",E823)),VLOOKUP(SUBSTITUTE(E823,"TWIS","IWIS"),[1]CIFX_ECSG清單!A:B,2,0),IF(ISNUMBER(FIND("T",LEFT(E823,2))),VLOOKUP(SUBSTITUTE(E823,"T",""),[1]CIFX_ECSG清單!A:B,2,0),VLOOKUP(E823,[1]CIFX_ECSG清單!A:B,2,0)))</f>
        <v>待下架</v>
      </c>
      <c r="B823" s="58" t="str">
        <f>_xlfn.IFNA(_xlfn.IFNA(VLOOKUP(E823,[1]PGMTRX!B:J,9,0),VLOOKUP(E823,[2]新服務功能!H:I,2,0)),VLOOKUP(E823,[1]CIFX_ECSG清單!A:B,2,0))</f>
        <v>新世代分行系統(NBS)</v>
      </c>
      <c r="C823" s="58" t="str">
        <f>IF(_xlfn.IFNA(VLOOKUP(E823,[1]新服務功能!H:H,1,0),"舊服務")&lt;&gt;"舊服務","新服務","舊服務")</f>
        <v>舊服務</v>
      </c>
      <c r="D823" s="58" t="s">
        <v>3854</v>
      </c>
      <c r="E823" s="48" t="s">
        <v>14</v>
      </c>
      <c r="F823" s="48"/>
      <c r="G823" s="48"/>
      <c r="H823" s="48"/>
      <c r="I823" s="48" t="s">
        <v>2370</v>
      </c>
      <c r="J823" s="48" t="s">
        <v>456</v>
      </c>
      <c r="K823" s="48"/>
      <c r="L823" s="48" t="s">
        <v>457</v>
      </c>
      <c r="M823" s="48">
        <v>4</v>
      </c>
      <c r="N823" s="48" t="s">
        <v>272</v>
      </c>
      <c r="O823" s="48" t="s">
        <v>109</v>
      </c>
      <c r="P823" s="48"/>
      <c r="Q823" s="48" t="s">
        <v>3846</v>
      </c>
      <c r="R823" s="48" t="s">
        <v>604</v>
      </c>
      <c r="S823" s="48" t="s">
        <v>605</v>
      </c>
      <c r="T823" s="48"/>
    </row>
    <row r="824" spans="1:20" hidden="1" x14ac:dyDescent="0.25">
      <c r="A824" s="58" t="str">
        <f>IF(ISNUMBER(FIND("TWIS",E824)),VLOOKUP(SUBSTITUTE(E824,"TWIS","IWIS"),[1]CIFX_ECSG清單!A:B,2,0),IF(ISNUMBER(FIND("T",LEFT(E824,2))),VLOOKUP(SUBSTITUTE(E824,"T",""),[1]CIFX_ECSG清單!A:B,2,0),VLOOKUP(E824,[1]CIFX_ECSG清單!A:B,2,0)))</f>
        <v>待下架</v>
      </c>
      <c r="B824" s="58" t="str">
        <f>_xlfn.IFNA(_xlfn.IFNA(VLOOKUP(E824,[1]PGMTRX!B:J,9,0),VLOOKUP(E824,[2]新服務功能!H:I,2,0)),VLOOKUP(E824,[1]CIFX_ECSG清單!A:B,2,0))</f>
        <v>新世代分行系統(NBS)</v>
      </c>
      <c r="C824" s="58" t="str">
        <f>IF(_xlfn.IFNA(VLOOKUP(E824,[1]新服務功能!H:H,1,0),"舊服務")&lt;&gt;"舊服務","新服務","舊服務")</f>
        <v>舊服務</v>
      </c>
      <c r="D824" s="58" t="s">
        <v>3854</v>
      </c>
      <c r="E824" s="48" t="s">
        <v>14</v>
      </c>
      <c r="F824" s="48"/>
      <c r="G824" s="48"/>
      <c r="H824" s="48"/>
      <c r="I824" s="48" t="s">
        <v>2370</v>
      </c>
      <c r="J824" s="48" t="s">
        <v>459</v>
      </c>
      <c r="K824" s="48"/>
      <c r="L824" s="48" t="s">
        <v>460</v>
      </c>
      <c r="M824" s="48">
        <v>160</v>
      </c>
      <c r="N824" s="48" t="s">
        <v>272</v>
      </c>
      <c r="O824" s="48" t="s">
        <v>1926</v>
      </c>
      <c r="P824" s="48"/>
      <c r="Q824" s="48" t="s">
        <v>3920</v>
      </c>
      <c r="R824" s="48" t="s">
        <v>461</v>
      </c>
      <c r="S824" s="48" t="s">
        <v>462</v>
      </c>
      <c r="T824" s="48"/>
    </row>
    <row r="825" spans="1:20" hidden="1" x14ac:dyDescent="0.25">
      <c r="A825" s="58" t="str">
        <f>IF(ISNUMBER(FIND("TWIS",E825)),VLOOKUP(SUBSTITUTE(E825,"TWIS","IWIS"),[1]CIFX_ECSG清單!A:B,2,0),IF(ISNUMBER(FIND("T",LEFT(E825,2))),VLOOKUP(SUBSTITUTE(E825,"T",""),[1]CIFX_ECSG清單!A:B,2,0),VLOOKUP(E825,[1]CIFX_ECSG清單!A:B,2,0)))</f>
        <v>待下架</v>
      </c>
      <c r="B825" s="58" t="str">
        <f>_xlfn.IFNA(_xlfn.IFNA(VLOOKUP(E825,[1]PGMTRX!B:J,9,0),VLOOKUP(E825,[2]新服務功能!H:I,2,0)),VLOOKUP(E825,[1]CIFX_ECSG清單!A:B,2,0))</f>
        <v>新世代分行系統(NBS)</v>
      </c>
      <c r="C825" s="58" t="str">
        <f>IF(_xlfn.IFNA(VLOOKUP(E825,[1]新服務功能!H:H,1,0),"舊服務")&lt;&gt;"舊服務","新服務","舊服務")</f>
        <v>舊服務</v>
      </c>
      <c r="D825" s="58" t="s">
        <v>3854</v>
      </c>
      <c r="E825" s="48" t="s">
        <v>14</v>
      </c>
      <c r="F825" s="48"/>
      <c r="G825" s="48"/>
      <c r="H825" s="48"/>
      <c r="I825" s="48" t="s">
        <v>2370</v>
      </c>
      <c r="J825" s="48" t="s">
        <v>3926</v>
      </c>
      <c r="K825" s="48"/>
      <c r="L825" s="48" t="s">
        <v>464</v>
      </c>
      <c r="M825" s="48">
        <v>1</v>
      </c>
      <c r="N825" s="48" t="s">
        <v>272</v>
      </c>
      <c r="O825" s="48" t="s">
        <v>159</v>
      </c>
      <c r="P825" s="48"/>
      <c r="Q825" s="48" t="s">
        <v>3846</v>
      </c>
      <c r="R825" s="48" t="s">
        <v>2509</v>
      </c>
      <c r="S825" s="48" t="s">
        <v>465</v>
      </c>
      <c r="T825" s="48"/>
    </row>
    <row r="826" spans="1:20" hidden="1" x14ac:dyDescent="0.25">
      <c r="A826" s="58" t="str">
        <f>IF(ISNUMBER(FIND("TWIS",E826)),VLOOKUP(SUBSTITUTE(E826,"TWIS","IWIS"),[1]CIFX_ECSG清單!A:B,2,0),IF(ISNUMBER(FIND("T",LEFT(E826,2))),VLOOKUP(SUBSTITUTE(E826,"T",""),[1]CIFX_ECSG清單!A:B,2,0),VLOOKUP(E826,[1]CIFX_ECSG清單!A:B,2,0)))</f>
        <v>待下架</v>
      </c>
      <c r="B826" s="58" t="str">
        <f>_xlfn.IFNA(_xlfn.IFNA(VLOOKUP(E826,[1]PGMTRX!B:J,9,0),VLOOKUP(E826,[2]新服務功能!H:I,2,0)),VLOOKUP(E826,[1]CIFX_ECSG清單!A:B,2,0))</f>
        <v>新世代分行系統(NBS)</v>
      </c>
      <c r="C826" s="58" t="str">
        <f>IF(_xlfn.IFNA(VLOOKUP(E826,[1]新服務功能!H:H,1,0),"舊服務")&lt;&gt;"舊服務","新服務","舊服務")</f>
        <v>舊服務</v>
      </c>
      <c r="D826" s="58" t="s">
        <v>3854</v>
      </c>
      <c r="E826" s="48" t="s">
        <v>14</v>
      </c>
      <c r="F826" s="48"/>
      <c r="G826" s="48"/>
      <c r="H826" s="48"/>
      <c r="I826" s="48" t="s">
        <v>2370</v>
      </c>
      <c r="J826" s="48" t="s">
        <v>756</v>
      </c>
      <c r="K826" s="48"/>
      <c r="L826" s="48" t="s">
        <v>466</v>
      </c>
      <c r="M826" s="48">
        <v>1</v>
      </c>
      <c r="N826" s="48" t="s">
        <v>272</v>
      </c>
      <c r="O826" s="48" t="s">
        <v>161</v>
      </c>
      <c r="P826" s="48"/>
      <c r="Q826" s="48" t="s">
        <v>3846</v>
      </c>
      <c r="R826" s="48" t="s">
        <v>758</v>
      </c>
      <c r="S826" s="48" t="s">
        <v>467</v>
      </c>
      <c r="T826" s="48"/>
    </row>
    <row r="827" spans="1:20" hidden="1" x14ac:dyDescent="0.25">
      <c r="A827" s="58" t="str">
        <f>IF(ISNUMBER(FIND("TWIS",E827)),VLOOKUP(SUBSTITUTE(E827,"TWIS","IWIS"),[1]CIFX_ECSG清單!A:B,2,0),IF(ISNUMBER(FIND("T",LEFT(E827,2))),VLOOKUP(SUBSTITUTE(E827,"T",""),[1]CIFX_ECSG清單!A:B,2,0),VLOOKUP(E827,[1]CIFX_ECSG清單!A:B,2,0)))</f>
        <v>PROD</v>
      </c>
      <c r="B827" s="58" t="str">
        <f>_xlfn.IFNA(_xlfn.IFNA(VLOOKUP(E827,[1]PGMTRX!B:J,9,0),VLOOKUP(E827,[2]新服務功能!H:I,2,0)),VLOOKUP(E827,[1]CIFX_ECSG清單!A:B,2,0))</f>
        <v>新世代分行系統(NBS)</v>
      </c>
      <c r="C827" s="58" t="str">
        <f>IF(_xlfn.IFNA(VLOOKUP(E827,[1]新服務功能!H:H,1,0),"舊服務")&lt;&gt;"舊服務","新服務","舊服務")</f>
        <v>舊服務</v>
      </c>
      <c r="D827" s="58" t="s">
        <v>3854</v>
      </c>
      <c r="E827" s="48" t="s">
        <v>16</v>
      </c>
      <c r="F827" s="48"/>
      <c r="G827" s="48"/>
      <c r="H827" s="48"/>
      <c r="I827" s="48" t="s">
        <v>2579</v>
      </c>
      <c r="J827" s="48" t="s">
        <v>270</v>
      </c>
      <c r="K827" s="48"/>
      <c r="L827" s="48" t="s">
        <v>3845</v>
      </c>
      <c r="M827" s="48">
        <v>10</v>
      </c>
      <c r="N827" s="48" t="s">
        <v>272</v>
      </c>
      <c r="O827" s="48" t="s">
        <v>123</v>
      </c>
      <c r="P827" s="48"/>
      <c r="Q827" s="48" t="s">
        <v>3846</v>
      </c>
      <c r="R827" s="48" t="s">
        <v>273</v>
      </c>
      <c r="S827" s="48" t="s">
        <v>3899</v>
      </c>
      <c r="T827" s="48"/>
    </row>
    <row r="828" spans="1:20" hidden="1" x14ac:dyDescent="0.25">
      <c r="A828" s="58" t="str">
        <f>IF(ISNUMBER(FIND("TWIS",E828)),VLOOKUP(SUBSTITUTE(E828,"TWIS","IWIS"),[1]CIFX_ECSG清單!A:B,2,0),IF(ISNUMBER(FIND("T",LEFT(E828,2))),VLOOKUP(SUBSTITUTE(E828,"T",""),[1]CIFX_ECSG清單!A:B,2,0),VLOOKUP(E828,[1]CIFX_ECSG清單!A:B,2,0)))</f>
        <v>PROD</v>
      </c>
      <c r="B828" s="58" t="str">
        <f>_xlfn.IFNA(_xlfn.IFNA(VLOOKUP(E828,[1]PGMTRX!B:J,9,0),VLOOKUP(E828,[2]新服務功能!H:I,2,0)),VLOOKUP(E828,[1]CIFX_ECSG清單!A:B,2,0))</f>
        <v>新世代分行系統(NBS)</v>
      </c>
      <c r="C828" s="58" t="str">
        <f>IF(_xlfn.IFNA(VLOOKUP(E828,[1]新服務功能!H:H,1,0),"舊服務")&lt;&gt;"舊服務","新服務","舊服務")</f>
        <v>舊服務</v>
      </c>
      <c r="D828" s="58" t="s">
        <v>3854</v>
      </c>
      <c r="E828" s="48" t="s">
        <v>16</v>
      </c>
      <c r="F828" s="48"/>
      <c r="G828" s="48"/>
      <c r="H828" s="48"/>
      <c r="I828" s="48" t="s">
        <v>2579</v>
      </c>
      <c r="J828" s="48" t="s">
        <v>393</v>
      </c>
      <c r="K828" s="48"/>
      <c r="L828" s="48" t="s">
        <v>3927</v>
      </c>
      <c r="M828" s="48">
        <v>10</v>
      </c>
      <c r="N828" s="48" t="s">
        <v>272</v>
      </c>
      <c r="O828" s="48" t="s">
        <v>193</v>
      </c>
      <c r="P828" s="48"/>
      <c r="Q828" s="48" t="s">
        <v>3846</v>
      </c>
      <c r="R828" s="48" t="s">
        <v>395</v>
      </c>
      <c r="S828" s="48" t="s">
        <v>396</v>
      </c>
      <c r="T828" s="48"/>
    </row>
    <row r="829" spans="1:20" hidden="1" x14ac:dyDescent="0.25">
      <c r="A829" s="58" t="str">
        <f>IF(ISNUMBER(FIND("TWIS",E829)),VLOOKUP(SUBSTITUTE(E829,"TWIS","IWIS"),[1]CIFX_ECSG清單!A:B,2,0),IF(ISNUMBER(FIND("T",LEFT(E829,2))),VLOOKUP(SUBSTITUTE(E829,"T",""),[1]CIFX_ECSG清單!A:B,2,0),VLOOKUP(E829,[1]CIFX_ECSG清單!A:B,2,0)))</f>
        <v>待下架</v>
      </c>
      <c r="B829" s="58" t="str">
        <f>_xlfn.IFNA(_xlfn.IFNA(VLOOKUP(E829,[1]PGMTRX!B:J,9,0),VLOOKUP(E829,[2]新服務功能!H:I,2,0)),VLOOKUP(E829,[1]CIFX_ECSG清單!A:B,2,0))</f>
        <v>新世代分行系統(NBS)</v>
      </c>
      <c r="C829" s="58" t="str">
        <f>IF(_xlfn.IFNA(VLOOKUP(E829,[1]新服務功能!H:H,1,0),"舊服務")&lt;&gt;"舊服務","新服務","舊服務")</f>
        <v>舊服務</v>
      </c>
      <c r="D829" s="58" t="s">
        <v>3854</v>
      </c>
      <c r="E829" s="48" t="s">
        <v>17</v>
      </c>
      <c r="F829" s="48"/>
      <c r="G829" s="48"/>
      <c r="H829" s="48"/>
      <c r="I829" s="48" t="s">
        <v>2579</v>
      </c>
      <c r="J829" s="48" t="s">
        <v>270</v>
      </c>
      <c r="K829" s="48"/>
      <c r="L829" s="48" t="s">
        <v>2625</v>
      </c>
      <c r="M829" s="48">
        <v>10</v>
      </c>
      <c r="N829" s="48" t="s">
        <v>272</v>
      </c>
      <c r="O829" s="48" t="s">
        <v>123</v>
      </c>
      <c r="P829" s="48"/>
      <c r="Q829" s="48" t="s">
        <v>3846</v>
      </c>
      <c r="R829" s="48" t="s">
        <v>273</v>
      </c>
      <c r="S829" s="48" t="s">
        <v>3899</v>
      </c>
      <c r="T829" s="48"/>
    </row>
    <row r="830" spans="1:20" hidden="1" x14ac:dyDescent="0.25">
      <c r="A830" s="58" t="str">
        <f>IF(ISNUMBER(FIND("TWIS",E830)),VLOOKUP(SUBSTITUTE(E830,"TWIS","IWIS"),[1]CIFX_ECSG清單!A:B,2,0),IF(ISNUMBER(FIND("T",LEFT(E830,2))),VLOOKUP(SUBSTITUTE(E830,"T",""),[1]CIFX_ECSG清單!A:B,2,0),VLOOKUP(E830,[1]CIFX_ECSG清單!A:B,2,0)))</f>
        <v>待下架</v>
      </c>
      <c r="B830" s="58" t="str">
        <f>_xlfn.IFNA(_xlfn.IFNA(VLOOKUP(E830,[1]PGMTRX!B:J,9,0),VLOOKUP(E830,[2]新服務功能!H:I,2,0)),VLOOKUP(E830,[1]CIFX_ECSG清單!A:B,2,0))</f>
        <v>新世代分行系統(NBS)</v>
      </c>
      <c r="C830" s="58" t="str">
        <f>IF(_xlfn.IFNA(VLOOKUP(E830,[1]新服務功能!H:H,1,0),"舊服務")&lt;&gt;"舊服務","新服務","舊服務")</f>
        <v>舊服務</v>
      </c>
      <c r="D830" s="58" t="s">
        <v>3854</v>
      </c>
      <c r="E830" s="48" t="s">
        <v>17</v>
      </c>
      <c r="F830" s="48"/>
      <c r="G830" s="48"/>
      <c r="H830" s="48"/>
      <c r="I830" s="48" t="s">
        <v>2579</v>
      </c>
      <c r="J830" s="48" t="s">
        <v>358</v>
      </c>
      <c r="K830" s="48"/>
      <c r="L830" s="48" t="s">
        <v>3913</v>
      </c>
      <c r="M830" s="48">
        <v>40</v>
      </c>
      <c r="N830" s="48" t="s">
        <v>272</v>
      </c>
      <c r="O830" s="48" t="s">
        <v>47</v>
      </c>
      <c r="P830" s="48"/>
      <c r="Q830" s="48" t="s">
        <v>3846</v>
      </c>
      <c r="R830" s="48" t="s">
        <v>360</v>
      </c>
      <c r="S830" s="48" t="s">
        <v>3907</v>
      </c>
      <c r="T830" s="48"/>
    </row>
    <row r="831" spans="1:20" hidden="1" x14ac:dyDescent="0.25">
      <c r="A831" s="58" t="str">
        <f>IF(ISNUMBER(FIND("TWIS",E831)),VLOOKUP(SUBSTITUTE(E831,"TWIS","IWIS"),[1]CIFX_ECSG清單!A:B,2,0),IF(ISNUMBER(FIND("T",LEFT(E831,2))),VLOOKUP(SUBSTITUTE(E831,"T",""),[1]CIFX_ECSG清單!A:B,2,0),VLOOKUP(E831,[1]CIFX_ECSG清單!A:B,2,0)))</f>
        <v>待下架</v>
      </c>
      <c r="B831" s="58" t="str">
        <f>_xlfn.IFNA(_xlfn.IFNA(VLOOKUP(E831,[1]PGMTRX!B:J,9,0),VLOOKUP(E831,[2]新服務功能!H:I,2,0)),VLOOKUP(E831,[1]CIFX_ECSG清單!A:B,2,0))</f>
        <v>新世代分行系統(NBS)</v>
      </c>
      <c r="C831" s="58" t="str">
        <f>IF(_xlfn.IFNA(VLOOKUP(E831,[1]新服務功能!H:H,1,0),"舊服務")&lt;&gt;"舊服務","新服務","舊服務")</f>
        <v>舊服務</v>
      </c>
      <c r="D831" s="58" t="s">
        <v>3854</v>
      </c>
      <c r="E831" s="48" t="s">
        <v>17</v>
      </c>
      <c r="F831" s="48"/>
      <c r="G831" s="48"/>
      <c r="H831" s="48"/>
      <c r="I831" s="48" t="s">
        <v>2579</v>
      </c>
      <c r="J831" s="48" t="s">
        <v>993</v>
      </c>
      <c r="K831" s="48"/>
      <c r="L831" s="48" t="s">
        <v>3928</v>
      </c>
      <c r="M831" s="48">
        <v>1</v>
      </c>
      <c r="N831" s="48" t="s">
        <v>272</v>
      </c>
      <c r="O831" s="48" t="s">
        <v>131</v>
      </c>
      <c r="P831" s="48"/>
      <c r="Q831" s="48" t="s">
        <v>3846</v>
      </c>
      <c r="R831" s="48" t="s">
        <v>639</v>
      </c>
      <c r="S831" s="48" t="s">
        <v>471</v>
      </c>
      <c r="T831" s="48"/>
    </row>
    <row r="832" spans="1:20" hidden="1" x14ac:dyDescent="0.25">
      <c r="A832" s="58" t="str">
        <f>IF(ISNUMBER(FIND("TWIS",E832)),VLOOKUP(SUBSTITUTE(E832,"TWIS","IWIS"),[1]CIFX_ECSG清單!A:B,2,0),IF(ISNUMBER(FIND("T",LEFT(E832,2))),VLOOKUP(SUBSTITUTE(E832,"T",""),[1]CIFX_ECSG清單!A:B,2,0),VLOOKUP(E832,[1]CIFX_ECSG清單!A:B,2,0)))</f>
        <v>待下架</v>
      </c>
      <c r="B832" s="58" t="str">
        <f>_xlfn.IFNA(_xlfn.IFNA(VLOOKUP(E832,[1]PGMTRX!B:J,9,0),VLOOKUP(E832,[2]新服務功能!H:I,2,0)),VLOOKUP(E832,[1]CIFX_ECSG清單!A:B,2,0))</f>
        <v>新世代分行系統(NBS)</v>
      </c>
      <c r="C832" s="58" t="str">
        <f>IF(_xlfn.IFNA(VLOOKUP(E832,[1]新服務功能!H:H,1,0),"舊服務")&lt;&gt;"舊服務","新服務","舊服務")</f>
        <v>舊服務</v>
      </c>
      <c r="D832" s="58" t="s">
        <v>3854</v>
      </c>
      <c r="E832" s="48" t="s">
        <v>17</v>
      </c>
      <c r="F832" s="48"/>
      <c r="G832" s="48"/>
      <c r="H832" s="48"/>
      <c r="I832" s="48" t="s">
        <v>2579</v>
      </c>
      <c r="J832" s="48" t="s">
        <v>3929</v>
      </c>
      <c r="K832" s="48"/>
      <c r="L832" s="48" t="s">
        <v>3930</v>
      </c>
      <c r="M832" s="48">
        <v>1</v>
      </c>
      <c r="N832" s="48" t="s">
        <v>272</v>
      </c>
      <c r="O832" s="48" t="s">
        <v>195</v>
      </c>
      <c r="P832" s="48"/>
      <c r="Q832" s="48"/>
      <c r="R832" s="48"/>
      <c r="S832" s="48"/>
      <c r="T832" s="48"/>
    </row>
    <row r="833" spans="1:20" hidden="1" x14ac:dyDescent="0.25">
      <c r="A833" s="58" t="str">
        <f>IF(ISNUMBER(FIND("TWIS",E833)),VLOOKUP(SUBSTITUTE(E833,"TWIS","IWIS"),[1]CIFX_ECSG清單!A:B,2,0),IF(ISNUMBER(FIND("T",LEFT(E833,2))),VLOOKUP(SUBSTITUTE(E833,"T",""),[1]CIFX_ECSG清單!A:B,2,0),VLOOKUP(E833,[1]CIFX_ECSG清單!A:B,2,0)))</f>
        <v>待下架</v>
      </c>
      <c r="B833" s="58" t="str">
        <f>_xlfn.IFNA(_xlfn.IFNA(VLOOKUP(E833,[1]PGMTRX!B:J,9,0),VLOOKUP(E833,[2]新服務功能!H:I,2,0)),VLOOKUP(E833,[1]CIFX_ECSG清單!A:B,2,0))</f>
        <v>新世代分行系統(NBS)</v>
      </c>
      <c r="C833" s="58" t="str">
        <f>IF(_xlfn.IFNA(VLOOKUP(E833,[1]新服務功能!H:H,1,0),"舊服務")&lt;&gt;"舊服務","新服務","舊服務")</f>
        <v>舊服務</v>
      </c>
      <c r="D833" s="58" t="s">
        <v>3854</v>
      </c>
      <c r="E833" s="48" t="s">
        <v>17</v>
      </c>
      <c r="F833" s="48"/>
      <c r="G833" s="48"/>
      <c r="H833" s="48"/>
      <c r="I833" s="48" t="s">
        <v>2579</v>
      </c>
      <c r="J833" s="48" t="s">
        <v>977</v>
      </c>
      <c r="K833" s="48"/>
      <c r="L833" s="48" t="s">
        <v>3931</v>
      </c>
      <c r="M833" s="48">
        <v>50</v>
      </c>
      <c r="N833" s="48" t="s">
        <v>272</v>
      </c>
      <c r="O833" s="48" t="s">
        <v>57</v>
      </c>
      <c r="P833" s="48"/>
      <c r="Q833" s="48" t="s">
        <v>3932</v>
      </c>
      <c r="R833" s="48" t="s">
        <v>680</v>
      </c>
      <c r="S833" s="48" t="s">
        <v>477</v>
      </c>
      <c r="T833" s="48"/>
    </row>
    <row r="834" spans="1:20" hidden="1" x14ac:dyDescent="0.25">
      <c r="A834" s="58" t="str">
        <f>IF(ISNUMBER(FIND("TWIS",E834)),VLOOKUP(SUBSTITUTE(E834,"TWIS","IWIS"),[1]CIFX_ECSG清單!A:B,2,0),IF(ISNUMBER(FIND("T",LEFT(E834,2))),VLOOKUP(SUBSTITUTE(E834,"T",""),[1]CIFX_ECSG清單!A:B,2,0),VLOOKUP(E834,[1]CIFX_ECSG清單!A:B,2,0)))</f>
        <v>待下架</v>
      </c>
      <c r="B834" s="58" t="str">
        <f>_xlfn.IFNA(_xlfn.IFNA(VLOOKUP(E834,[1]PGMTRX!B:J,9,0),VLOOKUP(E834,[2]新服務功能!H:I,2,0)),VLOOKUP(E834,[1]CIFX_ECSG清單!A:B,2,0))</f>
        <v>新世代分行系統(NBS)</v>
      </c>
      <c r="C834" s="58" t="str">
        <f>IF(_xlfn.IFNA(VLOOKUP(E834,[1]新服務功能!H:H,1,0),"舊服務")&lt;&gt;"舊服務","新服務","舊服務")</f>
        <v>舊服務</v>
      </c>
      <c r="D834" s="58" t="s">
        <v>3854</v>
      </c>
      <c r="E834" s="48" t="s">
        <v>17</v>
      </c>
      <c r="F834" s="48"/>
      <c r="G834" s="48"/>
      <c r="H834" s="48"/>
      <c r="I834" s="48" t="s">
        <v>2579</v>
      </c>
      <c r="J834" s="48" t="s">
        <v>478</v>
      </c>
      <c r="K834" s="48"/>
      <c r="L834" s="48" t="s">
        <v>3933</v>
      </c>
      <c r="M834" s="48">
        <v>1</v>
      </c>
      <c r="N834" s="48" t="s">
        <v>272</v>
      </c>
      <c r="O834" s="48" t="s">
        <v>251</v>
      </c>
      <c r="P834" s="48"/>
      <c r="Q834" s="48"/>
      <c r="R834" s="48"/>
      <c r="S834" s="48"/>
      <c r="T834" s="48"/>
    </row>
    <row r="835" spans="1:20" hidden="1" x14ac:dyDescent="0.25">
      <c r="A835" s="58" t="str">
        <f>IF(ISNUMBER(FIND("TWIS",E835)),VLOOKUP(SUBSTITUTE(E835,"TWIS","IWIS"),[1]CIFX_ECSG清單!A:B,2,0),IF(ISNUMBER(FIND("T",LEFT(E835,2))),VLOOKUP(SUBSTITUTE(E835,"T",""),[1]CIFX_ECSG清單!A:B,2,0),VLOOKUP(E835,[1]CIFX_ECSG清單!A:B,2,0)))</f>
        <v>待下架</v>
      </c>
      <c r="B835" s="58" t="str">
        <f>_xlfn.IFNA(_xlfn.IFNA(VLOOKUP(E835,[1]PGMTRX!B:J,9,0),VLOOKUP(E835,[2]新服務功能!H:I,2,0)),VLOOKUP(E835,[1]CIFX_ECSG清單!A:B,2,0))</f>
        <v>新世代分行系統(NBS)</v>
      </c>
      <c r="C835" s="58" t="str">
        <f>IF(_xlfn.IFNA(VLOOKUP(E835,[1]新服務功能!H:H,1,0),"舊服務")&lt;&gt;"舊服務","新服務","舊服務")</f>
        <v>舊服務</v>
      </c>
      <c r="D835" s="58" t="s">
        <v>3854</v>
      </c>
      <c r="E835" s="48" t="s">
        <v>17</v>
      </c>
      <c r="F835" s="48"/>
      <c r="G835" s="48"/>
      <c r="H835" s="48"/>
      <c r="I835" s="48" t="s">
        <v>2579</v>
      </c>
      <c r="J835" s="48" t="s">
        <v>3890</v>
      </c>
      <c r="K835" s="48"/>
      <c r="L835" s="48" t="s">
        <v>3891</v>
      </c>
      <c r="M835" s="48">
        <v>36</v>
      </c>
      <c r="N835" s="48" t="s">
        <v>272</v>
      </c>
      <c r="O835" s="48" t="s">
        <v>3892</v>
      </c>
      <c r="P835" s="48"/>
      <c r="Q835" s="48"/>
      <c r="R835" s="48"/>
      <c r="S835" s="48"/>
      <c r="T835" s="48"/>
    </row>
    <row r="836" spans="1:20" hidden="1" x14ac:dyDescent="0.25">
      <c r="A836" s="58" t="str">
        <f>IF(ISNUMBER(FIND("TWIS",E836)),VLOOKUP(SUBSTITUTE(E836,"TWIS","IWIS"),[1]CIFX_ECSG清單!A:B,2,0),IF(ISNUMBER(FIND("T",LEFT(E836,2))),VLOOKUP(SUBSTITUTE(E836,"T",""),[1]CIFX_ECSG清單!A:B,2,0),VLOOKUP(E836,[1]CIFX_ECSG清單!A:B,2,0)))</f>
        <v>待下架</v>
      </c>
      <c r="B836" s="58" t="str">
        <f>_xlfn.IFNA(_xlfn.IFNA(VLOOKUP(E836,[1]PGMTRX!B:J,9,0),VLOOKUP(E836,[2]新服務功能!H:I,2,0)),VLOOKUP(E836,[1]CIFX_ECSG清單!A:B,2,0))</f>
        <v>待下架</v>
      </c>
      <c r="C836" s="58" t="str">
        <f>IF(_xlfn.IFNA(VLOOKUP(E836,[1]新服務功能!H:H,1,0),"舊服務")&lt;&gt;"舊服務","新服務","舊服務")</f>
        <v>舊服務</v>
      </c>
      <c r="D836" s="58" t="s">
        <v>3854</v>
      </c>
      <c r="E836" s="48" t="s">
        <v>3934</v>
      </c>
      <c r="F836" s="48"/>
      <c r="G836" s="48"/>
      <c r="H836" s="48"/>
      <c r="I836" s="48" t="s">
        <v>2579</v>
      </c>
      <c r="J836" s="48" t="s">
        <v>3935</v>
      </c>
      <c r="K836" s="48"/>
      <c r="L836" s="48" t="s">
        <v>3936</v>
      </c>
      <c r="M836" s="48">
        <v>4</v>
      </c>
      <c r="N836" s="48" t="s">
        <v>272</v>
      </c>
      <c r="O836" s="48" t="s">
        <v>3937</v>
      </c>
      <c r="P836" s="48"/>
      <c r="Q836" s="48"/>
      <c r="R836" s="48"/>
      <c r="S836" s="48"/>
      <c r="T836" s="48" t="s">
        <v>3938</v>
      </c>
    </row>
    <row r="837" spans="1:20" hidden="1" x14ac:dyDescent="0.25">
      <c r="A837" s="58" t="str">
        <f>IF(ISNUMBER(FIND("TWIS",E837)),VLOOKUP(SUBSTITUTE(E837,"TWIS","IWIS"),[1]CIFX_ECSG清單!A:B,2,0),IF(ISNUMBER(FIND("T",LEFT(E837,2))),VLOOKUP(SUBSTITUTE(E837,"T",""),[1]CIFX_ECSG清單!A:B,2,0),VLOOKUP(E837,[1]CIFX_ECSG清單!A:B,2,0)))</f>
        <v>待下架</v>
      </c>
      <c r="B837" s="58" t="str">
        <f>_xlfn.IFNA(_xlfn.IFNA(VLOOKUP(E837,[1]PGMTRX!B:J,9,0),VLOOKUP(E837,[2]新服務功能!H:I,2,0)),VLOOKUP(E837,[1]CIFX_ECSG清單!A:B,2,0))</f>
        <v>待下架</v>
      </c>
      <c r="C837" s="58" t="str">
        <f>IF(_xlfn.IFNA(VLOOKUP(E837,[1]新服務功能!H:H,1,0),"舊服務")&lt;&gt;"舊服務","新服務","舊服務")</f>
        <v>舊服務</v>
      </c>
      <c r="D837" s="58" t="s">
        <v>3854</v>
      </c>
      <c r="E837" s="48" t="s">
        <v>3934</v>
      </c>
      <c r="F837" s="48"/>
      <c r="G837" s="48"/>
      <c r="H837" s="48"/>
      <c r="I837" s="48" t="s">
        <v>2579</v>
      </c>
      <c r="J837" s="98" t="s">
        <v>3874</v>
      </c>
      <c r="K837" s="98"/>
      <c r="L837" s="48" t="s">
        <v>3939</v>
      </c>
      <c r="M837" s="48">
        <v>1</v>
      </c>
      <c r="N837" s="48" t="s">
        <v>272</v>
      </c>
      <c r="O837" s="48"/>
      <c r="P837" s="48"/>
      <c r="Q837" s="48"/>
      <c r="R837" s="48"/>
      <c r="S837" s="48"/>
      <c r="T837" s="48" t="s">
        <v>3938</v>
      </c>
    </row>
    <row r="838" spans="1:20" hidden="1" x14ac:dyDescent="0.25">
      <c r="A838" s="58" t="str">
        <f>IF(ISNUMBER(FIND("TWIS",E838)),VLOOKUP(SUBSTITUTE(E838,"TWIS","IWIS"),[1]CIFX_ECSG清單!A:B,2,0),IF(ISNUMBER(FIND("T",LEFT(E838,2))),VLOOKUP(SUBSTITUTE(E838,"T",""),[1]CIFX_ECSG清單!A:B,2,0),VLOOKUP(E838,[1]CIFX_ECSG清單!A:B,2,0)))</f>
        <v>待下架</v>
      </c>
      <c r="B838" s="58" t="str">
        <f>_xlfn.IFNA(_xlfn.IFNA(VLOOKUP(E838,[1]PGMTRX!B:J,9,0),VLOOKUP(E838,[2]新服務功能!H:I,2,0)),VLOOKUP(E838,[1]CIFX_ECSG清單!A:B,2,0))</f>
        <v>待下架</v>
      </c>
      <c r="C838" s="58" t="str">
        <f>IF(_xlfn.IFNA(VLOOKUP(E838,[1]新服務功能!H:H,1,0),"舊服務")&lt;&gt;"舊服務","新服務","舊服務")</f>
        <v>舊服務</v>
      </c>
      <c r="D838" s="58" t="s">
        <v>3854</v>
      </c>
      <c r="E838" s="48" t="s">
        <v>3934</v>
      </c>
      <c r="F838" s="48"/>
      <c r="G838" s="48"/>
      <c r="H838" s="48"/>
      <c r="I838" s="48" t="s">
        <v>2579</v>
      </c>
      <c r="J838" s="48" t="s">
        <v>3940</v>
      </c>
      <c r="K838" s="48"/>
      <c r="L838" s="48" t="s">
        <v>3941</v>
      </c>
      <c r="M838" s="48">
        <v>3</v>
      </c>
      <c r="N838" s="48" t="s">
        <v>272</v>
      </c>
      <c r="O838" s="48" t="s">
        <v>3942</v>
      </c>
      <c r="P838" s="48"/>
      <c r="Q838" s="48"/>
      <c r="R838" s="48"/>
      <c r="S838" s="48"/>
      <c r="T838" s="48" t="s">
        <v>3938</v>
      </c>
    </row>
    <row r="839" spans="1:20" hidden="1" x14ac:dyDescent="0.25">
      <c r="A839" s="58" t="str">
        <f>IF(ISNUMBER(FIND("TWIS",E839)),VLOOKUP(SUBSTITUTE(E839,"TWIS","IWIS"),[1]CIFX_ECSG清單!A:B,2,0),IF(ISNUMBER(FIND("T",LEFT(E839,2))),VLOOKUP(SUBSTITUTE(E839,"T",""),[1]CIFX_ECSG清單!A:B,2,0),VLOOKUP(E839,[1]CIFX_ECSG清單!A:B,2,0)))</f>
        <v>待下架</v>
      </c>
      <c r="B839" s="58" t="str">
        <f>_xlfn.IFNA(_xlfn.IFNA(VLOOKUP(E839,[1]PGMTRX!B:J,9,0),VLOOKUP(E839,[2]新服務功能!H:I,2,0)),VLOOKUP(E839,[1]CIFX_ECSG清單!A:B,2,0))</f>
        <v>待下架</v>
      </c>
      <c r="C839" s="58" t="str">
        <f>IF(_xlfn.IFNA(VLOOKUP(E839,[1]新服務功能!H:H,1,0),"舊服務")&lt;&gt;"舊服務","新服務","舊服務")</f>
        <v>舊服務</v>
      </c>
      <c r="D839" s="58" t="s">
        <v>3854</v>
      </c>
      <c r="E839" s="48" t="s">
        <v>3934</v>
      </c>
      <c r="F839" s="48"/>
      <c r="G839" s="48"/>
      <c r="H839" s="48"/>
      <c r="I839" s="48" t="s">
        <v>2579</v>
      </c>
      <c r="J839" s="98" t="s">
        <v>3874</v>
      </c>
      <c r="K839" s="98"/>
      <c r="L839" s="48" t="s">
        <v>3943</v>
      </c>
      <c r="M839" s="48">
        <v>1</v>
      </c>
      <c r="N839" s="48" t="s">
        <v>272</v>
      </c>
      <c r="O839" s="48"/>
      <c r="P839" s="48"/>
      <c r="Q839" s="48"/>
      <c r="R839" s="48"/>
      <c r="S839" s="48"/>
      <c r="T839" s="48" t="s">
        <v>3938</v>
      </c>
    </row>
    <row r="840" spans="1:20" hidden="1" x14ac:dyDescent="0.25">
      <c r="A840" s="58" t="str">
        <f>IF(ISNUMBER(FIND("TWIS",E840)),VLOOKUP(SUBSTITUTE(E840,"TWIS","IWIS"),[1]CIFX_ECSG清單!A:B,2,0),IF(ISNUMBER(FIND("T",LEFT(E840,2))),VLOOKUP(SUBSTITUTE(E840,"T",""),[1]CIFX_ECSG清單!A:B,2,0),VLOOKUP(E840,[1]CIFX_ECSG清單!A:B,2,0)))</f>
        <v>待下架</v>
      </c>
      <c r="B840" s="58" t="str">
        <f>_xlfn.IFNA(_xlfn.IFNA(VLOOKUP(E840,[1]PGMTRX!B:J,9,0),VLOOKUP(E840,[2]新服務功能!H:I,2,0)),VLOOKUP(E840,[1]CIFX_ECSG清單!A:B,2,0))</f>
        <v>待下架</v>
      </c>
      <c r="C840" s="58" t="str">
        <f>IF(_xlfn.IFNA(VLOOKUP(E840,[1]新服務功能!H:H,1,0),"舊服務")&lt;&gt;"舊服務","新服務","舊服務")</f>
        <v>舊服務</v>
      </c>
      <c r="D840" s="58" t="s">
        <v>3854</v>
      </c>
      <c r="E840" s="48" t="s">
        <v>3934</v>
      </c>
      <c r="F840" s="48"/>
      <c r="G840" s="48"/>
      <c r="H840" s="48"/>
      <c r="I840" s="48" t="s">
        <v>2579</v>
      </c>
      <c r="J840" s="48" t="s">
        <v>3944</v>
      </c>
      <c r="K840" s="48"/>
      <c r="L840" s="48" t="s">
        <v>3945</v>
      </c>
      <c r="M840" s="48">
        <v>6</v>
      </c>
      <c r="N840" s="48" t="s">
        <v>272</v>
      </c>
      <c r="O840" s="48" t="s">
        <v>3946</v>
      </c>
      <c r="P840" s="48"/>
      <c r="Q840" s="48"/>
      <c r="R840" s="48"/>
      <c r="S840" s="48"/>
      <c r="T840" s="48" t="s">
        <v>3938</v>
      </c>
    </row>
    <row r="841" spans="1:20" hidden="1" x14ac:dyDescent="0.25">
      <c r="A841" s="58" t="str">
        <f>IF(ISNUMBER(FIND("TWIS",E841)),VLOOKUP(SUBSTITUTE(E841,"TWIS","IWIS"),[1]CIFX_ECSG清單!A:B,2,0),IF(ISNUMBER(FIND("T",LEFT(E841,2))),VLOOKUP(SUBSTITUTE(E841,"T",""),[1]CIFX_ECSG清單!A:B,2,0),VLOOKUP(E841,[1]CIFX_ECSG清單!A:B,2,0)))</f>
        <v>待下架</v>
      </c>
      <c r="B841" s="58" t="str">
        <f>_xlfn.IFNA(_xlfn.IFNA(VLOOKUP(E841,[1]PGMTRX!B:J,9,0),VLOOKUP(E841,[2]新服務功能!H:I,2,0)),VLOOKUP(E841,[1]CIFX_ECSG清單!A:B,2,0))</f>
        <v>待下架</v>
      </c>
      <c r="C841" s="58" t="str">
        <f>IF(_xlfn.IFNA(VLOOKUP(E841,[1]新服務功能!H:H,1,0),"舊服務")&lt;&gt;"舊服務","新服務","舊服務")</f>
        <v>舊服務</v>
      </c>
      <c r="D841" s="58" t="s">
        <v>3854</v>
      </c>
      <c r="E841" s="48" t="s">
        <v>3934</v>
      </c>
      <c r="F841" s="48"/>
      <c r="G841" s="48"/>
      <c r="H841" s="48"/>
      <c r="I841" s="48" t="s">
        <v>2579</v>
      </c>
      <c r="J841" s="98" t="s">
        <v>3874</v>
      </c>
      <c r="K841" s="98"/>
      <c r="L841" s="48" t="s">
        <v>3947</v>
      </c>
      <c r="M841" s="48">
        <v>1</v>
      </c>
      <c r="N841" s="48" t="s">
        <v>272</v>
      </c>
      <c r="O841" s="48"/>
      <c r="P841" s="48"/>
      <c r="Q841" s="48"/>
      <c r="R841" s="48"/>
      <c r="S841" s="48"/>
      <c r="T841" s="48" t="s">
        <v>3938</v>
      </c>
    </row>
    <row r="842" spans="1:20" hidden="1" x14ac:dyDescent="0.25">
      <c r="A842" s="58" t="str">
        <f>IF(ISNUMBER(FIND("TWIS",E842)),VLOOKUP(SUBSTITUTE(E842,"TWIS","IWIS"),[1]CIFX_ECSG清單!A:B,2,0),IF(ISNUMBER(FIND("T",LEFT(E842,2))),VLOOKUP(SUBSTITUTE(E842,"T",""),[1]CIFX_ECSG清單!A:B,2,0),VLOOKUP(E842,[1]CIFX_ECSG清單!A:B,2,0)))</f>
        <v>待下架</v>
      </c>
      <c r="B842" s="58" t="str">
        <f>_xlfn.IFNA(_xlfn.IFNA(VLOOKUP(E842,[1]PGMTRX!B:J,9,0),VLOOKUP(E842,[2]新服務功能!H:I,2,0)),VLOOKUP(E842,[1]CIFX_ECSG清單!A:B,2,0))</f>
        <v>待下架</v>
      </c>
      <c r="C842" s="58" t="str">
        <f>IF(_xlfn.IFNA(VLOOKUP(E842,[1]新服務功能!H:H,1,0),"舊服務")&lt;&gt;"舊服務","新服務","舊服務")</f>
        <v>舊服務</v>
      </c>
      <c r="D842" s="58" t="s">
        <v>3854</v>
      </c>
      <c r="E842" s="48" t="s">
        <v>3934</v>
      </c>
      <c r="F842" s="48"/>
      <c r="G842" s="48"/>
      <c r="H842" s="48"/>
      <c r="I842" s="48" t="s">
        <v>2579</v>
      </c>
      <c r="J842" s="48" t="s">
        <v>270</v>
      </c>
      <c r="K842" s="48"/>
      <c r="L842" s="48" t="s">
        <v>3948</v>
      </c>
      <c r="M842" s="48">
        <v>10</v>
      </c>
      <c r="N842" s="48" t="s">
        <v>272</v>
      </c>
      <c r="O842" s="48" t="s">
        <v>123</v>
      </c>
      <c r="P842" s="48"/>
      <c r="Q842" s="48" t="s">
        <v>3846</v>
      </c>
      <c r="R842" s="48" t="s">
        <v>273</v>
      </c>
      <c r="S842" s="48" t="s">
        <v>3899</v>
      </c>
      <c r="T842" s="48" t="s">
        <v>3938</v>
      </c>
    </row>
    <row r="843" spans="1:20" hidden="1" x14ac:dyDescent="0.25">
      <c r="A843" s="58" t="str">
        <f>IF(ISNUMBER(FIND("TWIS",E843)),VLOOKUP(SUBSTITUTE(E843,"TWIS","IWIS"),[1]CIFX_ECSG清單!A:B,2,0),IF(ISNUMBER(FIND("T",LEFT(E843,2))),VLOOKUP(SUBSTITUTE(E843,"T",""),[1]CIFX_ECSG清單!A:B,2,0),VLOOKUP(E843,[1]CIFX_ECSG清單!A:B,2,0)))</f>
        <v>待下架</v>
      </c>
      <c r="B843" s="58" t="str">
        <f>_xlfn.IFNA(_xlfn.IFNA(VLOOKUP(E843,[1]PGMTRX!B:J,9,0),VLOOKUP(E843,[2]新服務功能!H:I,2,0)),VLOOKUP(E843,[1]CIFX_ECSG清單!A:B,2,0))</f>
        <v>待下架</v>
      </c>
      <c r="C843" s="58" t="str">
        <f>IF(_xlfn.IFNA(VLOOKUP(E843,[1]新服務功能!H:H,1,0),"舊服務")&lt;&gt;"舊服務","新服務","舊服務")</f>
        <v>舊服務</v>
      </c>
      <c r="D843" s="58" t="s">
        <v>3854</v>
      </c>
      <c r="E843" s="48" t="s">
        <v>3934</v>
      </c>
      <c r="F843" s="48"/>
      <c r="G843" s="48"/>
      <c r="H843" s="48"/>
      <c r="I843" s="48" t="s">
        <v>2579</v>
      </c>
      <c r="J843" s="98" t="s">
        <v>3874</v>
      </c>
      <c r="K843" s="98"/>
      <c r="L843" s="48" t="s">
        <v>3949</v>
      </c>
      <c r="M843" s="48">
        <v>1</v>
      </c>
      <c r="N843" s="48" t="s">
        <v>272</v>
      </c>
      <c r="O843" s="48"/>
      <c r="P843" s="48"/>
      <c r="Q843" s="48"/>
      <c r="R843" s="48"/>
      <c r="S843" s="48"/>
      <c r="T843" s="48" t="s">
        <v>3938</v>
      </c>
    </row>
    <row r="844" spans="1:20" hidden="1" x14ac:dyDescent="0.25">
      <c r="A844" s="58" t="str">
        <f>IF(ISNUMBER(FIND("TWIS",E844)),VLOOKUP(SUBSTITUTE(E844,"TWIS","IWIS"),[1]CIFX_ECSG清單!A:B,2,0),IF(ISNUMBER(FIND("T",LEFT(E844,2))),VLOOKUP(SUBSTITUTE(E844,"T",""),[1]CIFX_ECSG清單!A:B,2,0),VLOOKUP(E844,[1]CIFX_ECSG清單!A:B,2,0)))</f>
        <v>待下架</v>
      </c>
      <c r="B844" s="58" t="str">
        <f>_xlfn.IFNA(_xlfn.IFNA(VLOOKUP(E844,[1]PGMTRX!B:J,9,0),VLOOKUP(E844,[2]新服務功能!H:I,2,0)),VLOOKUP(E844,[1]CIFX_ECSG清單!A:B,2,0))</f>
        <v>待下架</v>
      </c>
      <c r="C844" s="58" t="str">
        <f>IF(_xlfn.IFNA(VLOOKUP(E844,[1]新服務功能!H:H,1,0),"舊服務")&lt;&gt;"舊服務","新服務","舊服務")</f>
        <v>舊服務</v>
      </c>
      <c r="D844" s="58" t="s">
        <v>3854</v>
      </c>
      <c r="E844" s="48" t="s">
        <v>3934</v>
      </c>
      <c r="F844" s="48"/>
      <c r="G844" s="48"/>
      <c r="H844" s="48"/>
      <c r="I844" s="48" t="s">
        <v>2579</v>
      </c>
      <c r="J844" s="48" t="s">
        <v>512</v>
      </c>
      <c r="K844" s="48"/>
      <c r="L844" s="48" t="s">
        <v>3950</v>
      </c>
      <c r="M844" s="48">
        <v>11</v>
      </c>
      <c r="N844" s="48" t="s">
        <v>272</v>
      </c>
      <c r="O844" s="48" t="s">
        <v>53</v>
      </c>
      <c r="P844" s="48"/>
      <c r="Q844" s="48" t="s">
        <v>3846</v>
      </c>
      <c r="R844" s="48" t="s">
        <v>2512</v>
      </c>
      <c r="S844" s="48" t="s">
        <v>514</v>
      </c>
      <c r="T844" s="48" t="s">
        <v>3938</v>
      </c>
    </row>
    <row r="845" spans="1:20" hidden="1" x14ac:dyDescent="0.25">
      <c r="A845" s="58" t="str">
        <f>IF(ISNUMBER(FIND("TWIS",E845)),VLOOKUP(SUBSTITUTE(E845,"TWIS","IWIS"),[1]CIFX_ECSG清單!A:B,2,0),IF(ISNUMBER(FIND("T",LEFT(E845,2))),VLOOKUP(SUBSTITUTE(E845,"T",""),[1]CIFX_ECSG清單!A:B,2,0),VLOOKUP(E845,[1]CIFX_ECSG清單!A:B,2,0)))</f>
        <v>待下架</v>
      </c>
      <c r="B845" s="58" t="str">
        <f>_xlfn.IFNA(_xlfn.IFNA(VLOOKUP(E845,[1]PGMTRX!B:J,9,0),VLOOKUP(E845,[2]新服務功能!H:I,2,0)),VLOOKUP(E845,[1]CIFX_ECSG清單!A:B,2,0))</f>
        <v>待下架</v>
      </c>
      <c r="C845" s="58" t="str">
        <f>IF(_xlfn.IFNA(VLOOKUP(E845,[1]新服務功能!H:H,1,0),"舊服務")&lt;&gt;"舊服務","新服務","舊服務")</f>
        <v>舊服務</v>
      </c>
      <c r="D845" s="58" t="s">
        <v>3854</v>
      </c>
      <c r="E845" s="48" t="s">
        <v>3934</v>
      </c>
      <c r="F845" s="48"/>
      <c r="G845" s="48"/>
      <c r="H845" s="48"/>
      <c r="I845" s="48" t="s">
        <v>2579</v>
      </c>
      <c r="J845" s="98" t="s">
        <v>3874</v>
      </c>
      <c r="K845" s="98"/>
      <c r="L845" s="48" t="s">
        <v>3951</v>
      </c>
      <c r="M845" s="48">
        <v>1</v>
      </c>
      <c r="N845" s="48" t="s">
        <v>272</v>
      </c>
      <c r="O845" s="48"/>
      <c r="P845" s="48"/>
      <c r="Q845" s="48"/>
      <c r="R845" s="48"/>
      <c r="S845" s="48"/>
      <c r="T845" s="48" t="s">
        <v>3938</v>
      </c>
    </row>
    <row r="846" spans="1:20" hidden="1" x14ac:dyDescent="0.25">
      <c r="A846" s="58" t="str">
        <f>IF(ISNUMBER(FIND("TWIS",E846)),VLOOKUP(SUBSTITUTE(E846,"TWIS","IWIS"),[1]CIFX_ECSG清單!A:B,2,0),IF(ISNUMBER(FIND("T",LEFT(E846,2))),VLOOKUP(SUBSTITUTE(E846,"T",""),[1]CIFX_ECSG清單!A:B,2,0),VLOOKUP(E846,[1]CIFX_ECSG清單!A:B,2,0)))</f>
        <v>待下架</v>
      </c>
      <c r="B846" s="58" t="str">
        <f>_xlfn.IFNA(_xlfn.IFNA(VLOOKUP(E846,[1]PGMTRX!B:J,9,0),VLOOKUP(E846,[2]新服務功能!H:I,2,0)),VLOOKUP(E846,[1]CIFX_ECSG清單!A:B,2,0))</f>
        <v>待下架</v>
      </c>
      <c r="C846" s="58" t="str">
        <f>IF(_xlfn.IFNA(VLOOKUP(E846,[1]新服務功能!H:H,1,0),"舊服務")&lt;&gt;"舊服務","新服務","舊服務")</f>
        <v>舊服務</v>
      </c>
      <c r="D846" s="58" t="s">
        <v>3854</v>
      </c>
      <c r="E846" s="48" t="s">
        <v>3934</v>
      </c>
      <c r="F846" s="48"/>
      <c r="G846" s="48"/>
      <c r="H846" s="48"/>
      <c r="I846" s="48" t="s">
        <v>2579</v>
      </c>
      <c r="J846" s="48" t="s">
        <v>2438</v>
      </c>
      <c r="K846" s="48"/>
      <c r="L846" s="48" t="s">
        <v>3952</v>
      </c>
      <c r="M846" s="48">
        <v>4</v>
      </c>
      <c r="N846" s="48" t="s">
        <v>272</v>
      </c>
      <c r="O846" s="48" t="s">
        <v>3953</v>
      </c>
      <c r="P846" s="48"/>
      <c r="Q846" s="48" t="s">
        <v>3846</v>
      </c>
      <c r="R846" s="48" t="s">
        <v>2512</v>
      </c>
      <c r="S846" s="48" t="s">
        <v>3954</v>
      </c>
      <c r="T846" s="48" t="s">
        <v>3938</v>
      </c>
    </row>
    <row r="847" spans="1:20" hidden="1" x14ac:dyDescent="0.25">
      <c r="A847" s="58" t="str">
        <f>IF(ISNUMBER(FIND("TWIS",E847)),VLOOKUP(SUBSTITUTE(E847,"TWIS","IWIS"),[1]CIFX_ECSG清單!A:B,2,0),IF(ISNUMBER(FIND("T",LEFT(E847,2))),VLOOKUP(SUBSTITUTE(E847,"T",""),[1]CIFX_ECSG清單!A:B,2,0),VLOOKUP(E847,[1]CIFX_ECSG清單!A:B,2,0)))</f>
        <v>待下架</v>
      </c>
      <c r="B847" s="58" t="str">
        <f>_xlfn.IFNA(_xlfn.IFNA(VLOOKUP(E847,[1]PGMTRX!B:J,9,0),VLOOKUP(E847,[2]新服務功能!H:I,2,0)),VLOOKUP(E847,[1]CIFX_ECSG清單!A:B,2,0))</f>
        <v>待下架</v>
      </c>
      <c r="C847" s="58" t="str">
        <f>IF(_xlfn.IFNA(VLOOKUP(E847,[1]新服務功能!H:H,1,0),"舊服務")&lt;&gt;"舊服務","新服務","舊服務")</f>
        <v>舊服務</v>
      </c>
      <c r="D847" s="58" t="s">
        <v>3854</v>
      </c>
      <c r="E847" s="48" t="s">
        <v>3934</v>
      </c>
      <c r="F847" s="48"/>
      <c r="G847" s="48"/>
      <c r="H847" s="48"/>
      <c r="I847" s="48" t="s">
        <v>2579</v>
      </c>
      <c r="J847" s="98" t="s">
        <v>3874</v>
      </c>
      <c r="K847" s="98"/>
      <c r="L847" s="48" t="s">
        <v>3955</v>
      </c>
      <c r="M847" s="48">
        <v>2</v>
      </c>
      <c r="N847" s="48" t="s">
        <v>272</v>
      </c>
      <c r="O847" s="48"/>
      <c r="P847" s="48"/>
      <c r="Q847" s="48"/>
      <c r="R847" s="48"/>
      <c r="S847" s="48"/>
      <c r="T847" s="48" t="s">
        <v>3938</v>
      </c>
    </row>
    <row r="848" spans="1:20" hidden="1" x14ac:dyDescent="0.25">
      <c r="A848" s="58" t="str">
        <f>IF(ISNUMBER(FIND("TWIS",E848)),VLOOKUP(SUBSTITUTE(E848,"TWIS","IWIS"),[1]CIFX_ECSG清單!A:B,2,0),IF(ISNUMBER(FIND("T",LEFT(E848,2))),VLOOKUP(SUBSTITUTE(E848,"T",""),[1]CIFX_ECSG清單!A:B,2,0),VLOOKUP(E848,[1]CIFX_ECSG清單!A:B,2,0)))</f>
        <v>待下架</v>
      </c>
      <c r="B848" s="58" t="str">
        <f>_xlfn.IFNA(_xlfn.IFNA(VLOOKUP(E848,[1]PGMTRX!B:J,9,0),VLOOKUP(E848,[2]新服務功能!H:I,2,0)),VLOOKUP(E848,[1]CIFX_ECSG清單!A:B,2,0))</f>
        <v>待下架</v>
      </c>
      <c r="C848" s="58" t="str">
        <f>IF(_xlfn.IFNA(VLOOKUP(E848,[1]新服務功能!H:H,1,0),"舊服務")&lt;&gt;"舊服務","新服務","舊服務")</f>
        <v>舊服務</v>
      </c>
      <c r="D848" s="58" t="s">
        <v>3854</v>
      </c>
      <c r="E848" s="48" t="s">
        <v>3934</v>
      </c>
      <c r="F848" s="48"/>
      <c r="G848" s="48"/>
      <c r="H848" s="48"/>
      <c r="I848" s="48" t="s">
        <v>2579</v>
      </c>
      <c r="J848" s="98" t="s">
        <v>3874</v>
      </c>
      <c r="K848" s="98"/>
      <c r="L848" s="48" t="s">
        <v>3956</v>
      </c>
      <c r="M848" s="48">
        <v>1</v>
      </c>
      <c r="N848" s="48" t="s">
        <v>272</v>
      </c>
      <c r="O848" s="48"/>
      <c r="P848" s="48"/>
      <c r="Q848" s="48"/>
      <c r="R848" s="48"/>
      <c r="S848" s="48"/>
      <c r="T848" s="48" t="s">
        <v>3938</v>
      </c>
    </row>
    <row r="849" spans="1:20" hidden="1" x14ac:dyDescent="0.25">
      <c r="A849" s="58" t="str">
        <f>IF(ISNUMBER(FIND("TWIS",E849)),VLOOKUP(SUBSTITUTE(E849,"TWIS","IWIS"),[1]CIFX_ECSG清單!A:B,2,0),IF(ISNUMBER(FIND("T",LEFT(E849,2))),VLOOKUP(SUBSTITUTE(E849,"T",""),[1]CIFX_ECSG清單!A:B,2,0),VLOOKUP(E849,[1]CIFX_ECSG清單!A:B,2,0)))</f>
        <v>待下架</v>
      </c>
      <c r="B849" s="58" t="str">
        <f>_xlfn.IFNA(_xlfn.IFNA(VLOOKUP(E849,[1]PGMTRX!B:J,9,0),VLOOKUP(E849,[2]新服務功能!H:I,2,0)),VLOOKUP(E849,[1]CIFX_ECSG清單!A:B,2,0))</f>
        <v>待下架</v>
      </c>
      <c r="C849" s="58" t="str">
        <f>IF(_xlfn.IFNA(VLOOKUP(E849,[1]新服務功能!H:H,1,0),"舊服務")&lt;&gt;"舊服務","新服務","舊服務")</f>
        <v>舊服務</v>
      </c>
      <c r="D849" s="58" t="s">
        <v>3854</v>
      </c>
      <c r="E849" s="48" t="s">
        <v>3934</v>
      </c>
      <c r="F849" s="48"/>
      <c r="G849" s="48"/>
      <c r="H849" s="48"/>
      <c r="I849" s="48" t="s">
        <v>2579</v>
      </c>
      <c r="J849" s="48" t="s">
        <v>519</v>
      </c>
      <c r="K849" s="48"/>
      <c r="L849" s="48" t="s">
        <v>3957</v>
      </c>
      <c r="M849" s="48">
        <v>11</v>
      </c>
      <c r="N849" s="48" t="s">
        <v>272</v>
      </c>
      <c r="O849" s="48" t="s">
        <v>65</v>
      </c>
      <c r="P849" s="48"/>
      <c r="Q849" s="48" t="s">
        <v>3932</v>
      </c>
      <c r="R849" s="48" t="s">
        <v>521</v>
      </c>
      <c r="S849" s="48" t="s">
        <v>522</v>
      </c>
      <c r="T849" s="48" t="s">
        <v>3938</v>
      </c>
    </row>
    <row r="850" spans="1:20" hidden="1" x14ac:dyDescent="0.25">
      <c r="A850" s="58" t="str">
        <f>IF(ISNUMBER(FIND("TWIS",E850)),VLOOKUP(SUBSTITUTE(E850,"TWIS","IWIS"),[1]CIFX_ECSG清單!A:B,2,0),IF(ISNUMBER(FIND("T",LEFT(E850,2))),VLOOKUP(SUBSTITUTE(E850,"T",""),[1]CIFX_ECSG清單!A:B,2,0),VLOOKUP(E850,[1]CIFX_ECSG清單!A:B,2,0)))</f>
        <v>待下架</v>
      </c>
      <c r="B850" s="58" t="str">
        <f>_xlfn.IFNA(_xlfn.IFNA(VLOOKUP(E850,[1]PGMTRX!B:J,9,0),VLOOKUP(E850,[2]新服務功能!H:I,2,0)),VLOOKUP(E850,[1]CIFX_ECSG清單!A:B,2,0))</f>
        <v>待下架</v>
      </c>
      <c r="C850" s="58" t="str">
        <f>IF(_xlfn.IFNA(VLOOKUP(E850,[1]新服務功能!H:H,1,0),"舊服務")&lt;&gt;"舊服務","新服務","舊服務")</f>
        <v>舊服務</v>
      </c>
      <c r="D850" s="58" t="s">
        <v>3854</v>
      </c>
      <c r="E850" s="48" t="s">
        <v>3934</v>
      </c>
      <c r="F850" s="48"/>
      <c r="G850" s="48"/>
      <c r="H850" s="48"/>
      <c r="I850" s="48" t="s">
        <v>2579</v>
      </c>
      <c r="J850" s="98" t="s">
        <v>3874</v>
      </c>
      <c r="K850" s="98"/>
      <c r="L850" s="48" t="s">
        <v>3958</v>
      </c>
      <c r="M850" s="48">
        <v>1</v>
      </c>
      <c r="N850" s="48" t="s">
        <v>272</v>
      </c>
      <c r="O850" s="48"/>
      <c r="P850" s="48"/>
      <c r="Q850" s="48"/>
      <c r="R850" s="48"/>
      <c r="S850" s="48"/>
      <c r="T850" s="48" t="s">
        <v>3938</v>
      </c>
    </row>
    <row r="851" spans="1:20" hidden="1" x14ac:dyDescent="0.25">
      <c r="A851" s="58" t="str">
        <f>IF(ISNUMBER(FIND("TWIS",E851)),VLOOKUP(SUBSTITUTE(E851,"TWIS","IWIS"),[1]CIFX_ECSG清單!A:B,2,0),IF(ISNUMBER(FIND("T",LEFT(E851,2))),VLOOKUP(SUBSTITUTE(E851,"T",""),[1]CIFX_ECSG清單!A:B,2,0),VLOOKUP(E851,[1]CIFX_ECSG清單!A:B,2,0)))</f>
        <v>待下架</v>
      </c>
      <c r="B851" s="58" t="str">
        <f>_xlfn.IFNA(_xlfn.IFNA(VLOOKUP(E851,[1]PGMTRX!B:J,9,0),VLOOKUP(E851,[2]新服務功能!H:I,2,0)),VLOOKUP(E851,[1]CIFX_ECSG清單!A:B,2,0))</f>
        <v>待下架</v>
      </c>
      <c r="C851" s="58" t="str">
        <f>IF(_xlfn.IFNA(VLOOKUP(E851,[1]新服務功能!H:H,1,0),"舊服務")&lt;&gt;"舊服務","新服務","舊服務")</f>
        <v>舊服務</v>
      </c>
      <c r="D851" s="58" t="s">
        <v>3854</v>
      </c>
      <c r="E851" s="48" t="s">
        <v>3934</v>
      </c>
      <c r="F851" s="48"/>
      <c r="G851" s="48"/>
      <c r="H851" s="48"/>
      <c r="I851" s="48" t="s">
        <v>2579</v>
      </c>
      <c r="J851" s="48" t="s">
        <v>980</v>
      </c>
      <c r="K851" s="48"/>
      <c r="L851" s="48" t="s">
        <v>3959</v>
      </c>
      <c r="M851" s="48">
        <v>6</v>
      </c>
      <c r="N851" s="48" t="s">
        <v>272</v>
      </c>
      <c r="O851" s="48" t="s">
        <v>67</v>
      </c>
      <c r="P851" s="48"/>
      <c r="Q851" s="48" t="s">
        <v>3932</v>
      </c>
      <c r="R851" s="48" t="s">
        <v>524</v>
      </c>
      <c r="S851" s="48" t="s">
        <v>525</v>
      </c>
      <c r="T851" s="48" t="s">
        <v>3938</v>
      </c>
    </row>
    <row r="852" spans="1:20" hidden="1" x14ac:dyDescent="0.25">
      <c r="A852" s="58" t="str">
        <f>IF(ISNUMBER(FIND("TWIS",E852)),VLOOKUP(SUBSTITUTE(E852,"TWIS","IWIS"),[1]CIFX_ECSG清單!A:B,2,0),IF(ISNUMBER(FIND("T",LEFT(E852,2))),VLOOKUP(SUBSTITUTE(E852,"T",""),[1]CIFX_ECSG清單!A:B,2,0),VLOOKUP(E852,[1]CIFX_ECSG清單!A:B,2,0)))</f>
        <v>待下架</v>
      </c>
      <c r="B852" s="58" t="str">
        <f>_xlfn.IFNA(_xlfn.IFNA(VLOOKUP(E852,[1]PGMTRX!B:J,9,0),VLOOKUP(E852,[2]新服務功能!H:I,2,0)),VLOOKUP(E852,[1]CIFX_ECSG清單!A:B,2,0))</f>
        <v>待下架</v>
      </c>
      <c r="C852" s="58" t="str">
        <f>IF(_xlfn.IFNA(VLOOKUP(E852,[1]新服務功能!H:H,1,0),"舊服務")&lt;&gt;"舊服務","新服務","舊服務")</f>
        <v>舊服務</v>
      </c>
      <c r="D852" s="58" t="s">
        <v>3854</v>
      </c>
      <c r="E852" s="48" t="s">
        <v>3934</v>
      </c>
      <c r="F852" s="48"/>
      <c r="G852" s="48"/>
      <c r="H852" s="48"/>
      <c r="I852" s="48" t="s">
        <v>2579</v>
      </c>
      <c r="J852" s="98" t="s">
        <v>3874</v>
      </c>
      <c r="K852" s="98"/>
      <c r="L852" s="48" t="s">
        <v>3960</v>
      </c>
      <c r="M852" s="48">
        <v>1</v>
      </c>
      <c r="N852" s="48" t="s">
        <v>272</v>
      </c>
      <c r="O852" s="48"/>
      <c r="P852" s="48"/>
      <c r="Q852" s="48"/>
      <c r="R852" s="48"/>
      <c r="S852" s="48"/>
      <c r="T852" s="48" t="s">
        <v>3938</v>
      </c>
    </row>
    <row r="853" spans="1:20" hidden="1" x14ac:dyDescent="0.25">
      <c r="A853" s="58" t="str">
        <f>IF(ISNUMBER(FIND("TWIS",E853)),VLOOKUP(SUBSTITUTE(E853,"TWIS","IWIS"),[1]CIFX_ECSG清單!A:B,2,0),IF(ISNUMBER(FIND("T",LEFT(E853,2))),VLOOKUP(SUBSTITUTE(E853,"T",""),[1]CIFX_ECSG清單!A:B,2,0),VLOOKUP(E853,[1]CIFX_ECSG清單!A:B,2,0)))</f>
        <v>待下架</v>
      </c>
      <c r="B853" s="58" t="str">
        <f>_xlfn.IFNA(_xlfn.IFNA(VLOOKUP(E853,[1]PGMTRX!B:J,9,0),VLOOKUP(E853,[2]新服務功能!H:I,2,0)),VLOOKUP(E853,[1]CIFX_ECSG清單!A:B,2,0))</f>
        <v>待下架</v>
      </c>
      <c r="C853" s="58" t="str">
        <f>IF(_xlfn.IFNA(VLOOKUP(E853,[1]新服務功能!H:H,1,0),"舊服務")&lt;&gt;"舊服務","新服務","舊服務")</f>
        <v>舊服務</v>
      </c>
      <c r="D853" s="58" t="s">
        <v>3854</v>
      </c>
      <c r="E853" s="48" t="s">
        <v>3934</v>
      </c>
      <c r="F853" s="48"/>
      <c r="G853" s="48"/>
      <c r="H853" s="48"/>
      <c r="I853" s="48" t="s">
        <v>2579</v>
      </c>
      <c r="J853" s="98" t="s">
        <v>3874</v>
      </c>
      <c r="K853" s="98"/>
      <c r="L853" s="48" t="s">
        <v>3961</v>
      </c>
      <c r="M853" s="48">
        <v>11</v>
      </c>
      <c r="N853" s="48" t="s">
        <v>272</v>
      </c>
      <c r="O853" s="48"/>
      <c r="P853" s="48"/>
      <c r="Q853" s="48"/>
      <c r="R853" s="48"/>
      <c r="S853" s="48"/>
      <c r="T853" s="48" t="s">
        <v>3938</v>
      </c>
    </row>
    <row r="854" spans="1:20" hidden="1" x14ac:dyDescent="0.25">
      <c r="A854" s="58" t="str">
        <f>IF(ISNUMBER(FIND("TWIS",E854)),VLOOKUP(SUBSTITUTE(E854,"TWIS","IWIS"),[1]CIFX_ECSG清單!A:B,2,0),IF(ISNUMBER(FIND("T",LEFT(E854,2))),VLOOKUP(SUBSTITUTE(E854,"T",""),[1]CIFX_ECSG清單!A:B,2,0),VLOOKUP(E854,[1]CIFX_ECSG清單!A:B,2,0)))</f>
        <v>待下架</v>
      </c>
      <c r="B854" s="58" t="str">
        <f>_xlfn.IFNA(_xlfn.IFNA(VLOOKUP(E854,[1]PGMTRX!B:J,9,0),VLOOKUP(E854,[2]新服務功能!H:I,2,0)),VLOOKUP(E854,[1]CIFX_ECSG清單!A:B,2,0))</f>
        <v>待下架</v>
      </c>
      <c r="C854" s="58" t="str">
        <f>IF(_xlfn.IFNA(VLOOKUP(E854,[1]新服務功能!H:H,1,0),"舊服務")&lt;&gt;"舊服務","新服務","舊服務")</f>
        <v>舊服務</v>
      </c>
      <c r="D854" s="58" t="s">
        <v>3854</v>
      </c>
      <c r="E854" s="48" t="s">
        <v>3934</v>
      </c>
      <c r="F854" s="48"/>
      <c r="G854" s="48"/>
      <c r="H854" s="48"/>
      <c r="I854" s="48" t="s">
        <v>2579</v>
      </c>
      <c r="J854" s="98" t="s">
        <v>3874</v>
      </c>
      <c r="K854" s="98"/>
      <c r="L854" s="48" t="s">
        <v>3962</v>
      </c>
      <c r="M854" s="48">
        <v>1</v>
      </c>
      <c r="N854" s="48" t="s">
        <v>272</v>
      </c>
      <c r="O854" s="48"/>
      <c r="P854" s="48"/>
      <c r="Q854" s="48"/>
      <c r="R854" s="48"/>
      <c r="S854" s="48"/>
      <c r="T854" s="48" t="s">
        <v>3938</v>
      </c>
    </row>
    <row r="855" spans="1:20" hidden="1" x14ac:dyDescent="0.25">
      <c r="A855" s="58" t="str">
        <f>IF(ISNUMBER(FIND("TWIS",E855)),VLOOKUP(SUBSTITUTE(E855,"TWIS","IWIS"),[1]CIFX_ECSG清單!A:B,2,0),IF(ISNUMBER(FIND("T",LEFT(E855,2))),VLOOKUP(SUBSTITUTE(E855,"T",""),[1]CIFX_ECSG清單!A:B,2,0),VLOOKUP(E855,[1]CIFX_ECSG清單!A:B,2,0)))</f>
        <v>待下架</v>
      </c>
      <c r="B855" s="58" t="str">
        <f>_xlfn.IFNA(_xlfn.IFNA(VLOOKUP(E855,[1]PGMTRX!B:J,9,0),VLOOKUP(E855,[2]新服務功能!H:I,2,0)),VLOOKUP(E855,[1]CIFX_ECSG清單!A:B,2,0))</f>
        <v>待下架</v>
      </c>
      <c r="C855" s="58" t="str">
        <f>IF(_xlfn.IFNA(VLOOKUP(E855,[1]新服務功能!H:H,1,0),"舊服務")&lt;&gt;"舊服務","新服務","舊服務")</f>
        <v>舊服務</v>
      </c>
      <c r="D855" s="58" t="s">
        <v>3854</v>
      </c>
      <c r="E855" s="48" t="s">
        <v>3934</v>
      </c>
      <c r="F855" s="48"/>
      <c r="G855" s="48"/>
      <c r="H855" s="48"/>
      <c r="I855" s="48" t="s">
        <v>2579</v>
      </c>
      <c r="J855" s="98" t="s">
        <v>3874</v>
      </c>
      <c r="K855" s="98"/>
      <c r="L855" s="48" t="s">
        <v>3963</v>
      </c>
      <c r="M855" s="48">
        <v>6</v>
      </c>
      <c r="N855" s="48" t="s">
        <v>272</v>
      </c>
      <c r="O855" s="48"/>
      <c r="P855" s="48"/>
      <c r="Q855" s="48"/>
      <c r="R855" s="48"/>
      <c r="S855" s="48"/>
      <c r="T855" s="48" t="s">
        <v>3938</v>
      </c>
    </row>
    <row r="856" spans="1:20" hidden="1" x14ac:dyDescent="0.25">
      <c r="A856" s="58" t="str">
        <f>IF(ISNUMBER(FIND("TWIS",E856)),VLOOKUP(SUBSTITUTE(E856,"TWIS","IWIS"),[1]CIFX_ECSG清單!A:B,2,0),IF(ISNUMBER(FIND("T",LEFT(E856,2))),VLOOKUP(SUBSTITUTE(E856,"T",""),[1]CIFX_ECSG清單!A:B,2,0),VLOOKUP(E856,[1]CIFX_ECSG清單!A:B,2,0)))</f>
        <v>待下架</v>
      </c>
      <c r="B856" s="58" t="str">
        <f>_xlfn.IFNA(_xlfn.IFNA(VLOOKUP(E856,[1]PGMTRX!B:J,9,0),VLOOKUP(E856,[2]新服務功能!H:I,2,0)),VLOOKUP(E856,[1]CIFX_ECSG清單!A:B,2,0))</f>
        <v>待下架</v>
      </c>
      <c r="C856" s="58" t="str">
        <f>IF(_xlfn.IFNA(VLOOKUP(E856,[1]新服務功能!H:H,1,0),"舊服務")&lt;&gt;"舊服務","新服務","舊服務")</f>
        <v>舊服務</v>
      </c>
      <c r="D856" s="58" t="s">
        <v>3854</v>
      </c>
      <c r="E856" s="48" t="s">
        <v>3934</v>
      </c>
      <c r="F856" s="48"/>
      <c r="G856" s="48"/>
      <c r="H856" s="48"/>
      <c r="I856" s="48" t="s">
        <v>2579</v>
      </c>
      <c r="J856" s="98" t="s">
        <v>3874</v>
      </c>
      <c r="K856" s="98"/>
      <c r="L856" s="48" t="s">
        <v>3964</v>
      </c>
      <c r="M856" s="48">
        <v>1</v>
      </c>
      <c r="N856" s="48" t="s">
        <v>272</v>
      </c>
      <c r="O856" s="48"/>
      <c r="P856" s="48"/>
      <c r="Q856" s="48"/>
      <c r="R856" s="48"/>
      <c r="S856" s="48"/>
      <c r="T856" s="48" t="s">
        <v>3938</v>
      </c>
    </row>
    <row r="857" spans="1:20" hidden="1" x14ac:dyDescent="0.25">
      <c r="A857" s="58" t="str">
        <f>IF(ISNUMBER(FIND("TWIS",E857)),VLOOKUP(SUBSTITUTE(E857,"TWIS","IWIS"),[1]CIFX_ECSG清單!A:B,2,0),IF(ISNUMBER(FIND("T",LEFT(E857,2))),VLOOKUP(SUBSTITUTE(E857,"T",""),[1]CIFX_ECSG清單!A:B,2,0),VLOOKUP(E857,[1]CIFX_ECSG清單!A:B,2,0)))</f>
        <v>待下架</v>
      </c>
      <c r="B857" s="58" t="str">
        <f>_xlfn.IFNA(_xlfn.IFNA(VLOOKUP(E857,[1]PGMTRX!B:J,9,0),VLOOKUP(E857,[2]新服務功能!H:I,2,0)),VLOOKUP(E857,[1]CIFX_ECSG清單!A:B,2,0))</f>
        <v>待下架</v>
      </c>
      <c r="C857" s="58" t="str">
        <f>IF(_xlfn.IFNA(VLOOKUP(E857,[1]新服務功能!H:H,1,0),"舊服務")&lt;&gt;"舊服務","新服務","舊服務")</f>
        <v>舊服務</v>
      </c>
      <c r="D857" s="58" t="s">
        <v>3854</v>
      </c>
      <c r="E857" s="48" t="s">
        <v>3934</v>
      </c>
      <c r="F857" s="48"/>
      <c r="G857" s="48"/>
      <c r="H857" s="48"/>
      <c r="I857" s="48" t="s">
        <v>2579</v>
      </c>
      <c r="J857" s="48" t="s">
        <v>978</v>
      </c>
      <c r="K857" s="48"/>
      <c r="L857" s="48" t="s">
        <v>3965</v>
      </c>
      <c r="M857" s="48">
        <v>11</v>
      </c>
      <c r="N857" s="48" t="s">
        <v>272</v>
      </c>
      <c r="O857" s="48" t="s">
        <v>59</v>
      </c>
      <c r="P857" s="48"/>
      <c r="Q857" s="48" t="s">
        <v>3932</v>
      </c>
      <c r="R857" s="48" t="s">
        <v>682</v>
      </c>
      <c r="S857" s="48" t="s">
        <v>529</v>
      </c>
      <c r="T857" s="48" t="s">
        <v>3938</v>
      </c>
    </row>
    <row r="858" spans="1:20" hidden="1" x14ac:dyDescent="0.25">
      <c r="A858" s="58" t="str">
        <f>IF(ISNUMBER(FIND("TWIS",E858)),VLOOKUP(SUBSTITUTE(E858,"TWIS","IWIS"),[1]CIFX_ECSG清單!A:B,2,0),IF(ISNUMBER(FIND("T",LEFT(E858,2))),VLOOKUP(SUBSTITUTE(E858,"T",""),[1]CIFX_ECSG清單!A:B,2,0),VLOOKUP(E858,[1]CIFX_ECSG清單!A:B,2,0)))</f>
        <v>待下架</v>
      </c>
      <c r="B858" s="58" t="str">
        <f>_xlfn.IFNA(_xlfn.IFNA(VLOOKUP(E858,[1]PGMTRX!B:J,9,0),VLOOKUP(E858,[2]新服務功能!H:I,2,0)),VLOOKUP(E858,[1]CIFX_ECSG清單!A:B,2,0))</f>
        <v>待下架</v>
      </c>
      <c r="C858" s="58" t="str">
        <f>IF(_xlfn.IFNA(VLOOKUP(E858,[1]新服務功能!H:H,1,0),"舊服務")&lt;&gt;"舊服務","新服務","舊服務")</f>
        <v>舊服務</v>
      </c>
      <c r="D858" s="58" t="s">
        <v>3854</v>
      </c>
      <c r="E858" s="48" t="s">
        <v>3934</v>
      </c>
      <c r="F858" s="48"/>
      <c r="G858" s="48"/>
      <c r="H858" s="48"/>
      <c r="I858" s="48" t="s">
        <v>2579</v>
      </c>
      <c r="J858" s="98" t="s">
        <v>3874</v>
      </c>
      <c r="K858" s="98"/>
      <c r="L858" s="48" t="s">
        <v>3966</v>
      </c>
      <c r="M858" s="48">
        <v>1</v>
      </c>
      <c r="N858" s="48" t="s">
        <v>272</v>
      </c>
      <c r="O858" s="48"/>
      <c r="P858" s="48"/>
      <c r="Q858" s="48"/>
      <c r="R858" s="48"/>
      <c r="S858" s="48"/>
      <c r="T858" s="48" t="s">
        <v>3938</v>
      </c>
    </row>
    <row r="859" spans="1:20" hidden="1" x14ac:dyDescent="0.25">
      <c r="A859" s="58" t="str">
        <f>IF(ISNUMBER(FIND("TWIS",E859)),VLOOKUP(SUBSTITUTE(E859,"TWIS","IWIS"),[1]CIFX_ECSG清單!A:B,2,0),IF(ISNUMBER(FIND("T",LEFT(E859,2))),VLOOKUP(SUBSTITUTE(E859,"T",""),[1]CIFX_ECSG清單!A:B,2,0),VLOOKUP(E859,[1]CIFX_ECSG清單!A:B,2,0)))</f>
        <v>待下架</v>
      </c>
      <c r="B859" s="58" t="str">
        <f>_xlfn.IFNA(_xlfn.IFNA(VLOOKUP(E859,[1]PGMTRX!B:J,9,0),VLOOKUP(E859,[2]新服務功能!H:I,2,0)),VLOOKUP(E859,[1]CIFX_ECSG清單!A:B,2,0))</f>
        <v>待下架</v>
      </c>
      <c r="C859" s="58" t="str">
        <f>IF(_xlfn.IFNA(VLOOKUP(E859,[1]新服務功能!H:H,1,0),"舊服務")&lt;&gt;"舊服務","新服務","舊服務")</f>
        <v>舊服務</v>
      </c>
      <c r="D859" s="58" t="s">
        <v>3854</v>
      </c>
      <c r="E859" s="48" t="s">
        <v>3934</v>
      </c>
      <c r="F859" s="48"/>
      <c r="G859" s="48"/>
      <c r="H859" s="48"/>
      <c r="I859" s="48" t="s">
        <v>2579</v>
      </c>
      <c r="J859" s="98" t="s">
        <v>3874</v>
      </c>
      <c r="K859" s="98"/>
      <c r="L859" s="48" t="s">
        <v>3967</v>
      </c>
      <c r="M859" s="48">
        <v>11</v>
      </c>
      <c r="N859" s="48" t="s">
        <v>272</v>
      </c>
      <c r="O859" s="48"/>
      <c r="P859" s="48"/>
      <c r="Q859" s="48"/>
      <c r="R859" s="48"/>
      <c r="S859" s="48"/>
      <c r="T859" s="48" t="s">
        <v>3938</v>
      </c>
    </row>
    <row r="860" spans="1:20" hidden="1" x14ac:dyDescent="0.25">
      <c r="A860" s="58" t="str">
        <f>IF(ISNUMBER(FIND("TWIS",E860)),VLOOKUP(SUBSTITUTE(E860,"TWIS","IWIS"),[1]CIFX_ECSG清單!A:B,2,0),IF(ISNUMBER(FIND("T",LEFT(E860,2))),VLOOKUP(SUBSTITUTE(E860,"T",""),[1]CIFX_ECSG清單!A:B,2,0),VLOOKUP(E860,[1]CIFX_ECSG清單!A:B,2,0)))</f>
        <v>待下架</v>
      </c>
      <c r="B860" s="58" t="str">
        <f>_xlfn.IFNA(_xlfn.IFNA(VLOOKUP(E860,[1]PGMTRX!B:J,9,0),VLOOKUP(E860,[2]新服務功能!H:I,2,0)),VLOOKUP(E860,[1]CIFX_ECSG清單!A:B,2,0))</f>
        <v>待下架</v>
      </c>
      <c r="C860" s="58" t="str">
        <f>IF(_xlfn.IFNA(VLOOKUP(E860,[1]新服務功能!H:H,1,0),"舊服務")&lt;&gt;"舊服務","新服務","舊服務")</f>
        <v>舊服務</v>
      </c>
      <c r="D860" s="58" t="s">
        <v>3854</v>
      </c>
      <c r="E860" s="48" t="s">
        <v>3934</v>
      </c>
      <c r="F860" s="48"/>
      <c r="G860" s="48"/>
      <c r="H860" s="48"/>
      <c r="I860" s="48" t="s">
        <v>2579</v>
      </c>
      <c r="J860" s="98" t="s">
        <v>3874</v>
      </c>
      <c r="K860" s="98"/>
      <c r="L860" s="48" t="s">
        <v>3968</v>
      </c>
      <c r="M860" s="48">
        <v>1</v>
      </c>
      <c r="N860" s="48" t="s">
        <v>272</v>
      </c>
      <c r="O860" s="48"/>
      <c r="P860" s="48"/>
      <c r="Q860" s="48"/>
      <c r="R860" s="48"/>
      <c r="S860" s="48"/>
      <c r="T860" s="48" t="s">
        <v>3938</v>
      </c>
    </row>
    <row r="861" spans="1:20" hidden="1" x14ac:dyDescent="0.25">
      <c r="A861" s="58" t="str">
        <f>IF(ISNUMBER(FIND("TWIS",E861)),VLOOKUP(SUBSTITUTE(E861,"TWIS","IWIS"),[1]CIFX_ECSG清單!A:B,2,0),IF(ISNUMBER(FIND("T",LEFT(E861,2))),VLOOKUP(SUBSTITUTE(E861,"T",""),[1]CIFX_ECSG清單!A:B,2,0),VLOOKUP(E861,[1]CIFX_ECSG清單!A:B,2,0)))</f>
        <v>待下架</v>
      </c>
      <c r="B861" s="58" t="str">
        <f>_xlfn.IFNA(_xlfn.IFNA(VLOOKUP(E861,[1]PGMTRX!B:J,9,0),VLOOKUP(E861,[2]新服務功能!H:I,2,0)),VLOOKUP(E861,[1]CIFX_ECSG清單!A:B,2,0))</f>
        <v>待下架</v>
      </c>
      <c r="C861" s="58" t="str">
        <f>IF(_xlfn.IFNA(VLOOKUP(E861,[1]新服務功能!H:H,1,0),"舊服務")&lt;&gt;"舊服務","新服務","舊服務")</f>
        <v>舊服務</v>
      </c>
      <c r="D861" s="58" t="s">
        <v>3854</v>
      </c>
      <c r="E861" s="48" t="s">
        <v>3934</v>
      </c>
      <c r="F861" s="48"/>
      <c r="G861" s="48"/>
      <c r="H861" s="48"/>
      <c r="I861" s="48" t="s">
        <v>2579</v>
      </c>
      <c r="J861" s="98" t="s">
        <v>3874</v>
      </c>
      <c r="K861" s="98"/>
      <c r="L861" s="48" t="s">
        <v>3969</v>
      </c>
      <c r="M861" s="48">
        <v>4</v>
      </c>
      <c r="N861" s="48" t="s">
        <v>272</v>
      </c>
      <c r="O861" s="48"/>
      <c r="P861" s="48"/>
      <c r="Q861" s="48"/>
      <c r="R861" s="48"/>
      <c r="S861" s="48"/>
      <c r="T861" s="48" t="s">
        <v>3938</v>
      </c>
    </row>
    <row r="862" spans="1:20" hidden="1" x14ac:dyDescent="0.25">
      <c r="A862" s="58" t="str">
        <f>IF(ISNUMBER(FIND("TWIS",E862)),VLOOKUP(SUBSTITUTE(E862,"TWIS","IWIS"),[1]CIFX_ECSG清單!A:B,2,0),IF(ISNUMBER(FIND("T",LEFT(E862,2))),VLOOKUP(SUBSTITUTE(E862,"T",""),[1]CIFX_ECSG清單!A:B,2,0),VLOOKUP(E862,[1]CIFX_ECSG清單!A:B,2,0)))</f>
        <v>待下架</v>
      </c>
      <c r="B862" s="58" t="str">
        <f>_xlfn.IFNA(_xlfn.IFNA(VLOOKUP(E862,[1]PGMTRX!B:J,9,0),VLOOKUP(E862,[2]新服務功能!H:I,2,0)),VLOOKUP(E862,[1]CIFX_ECSG清單!A:B,2,0))</f>
        <v>待下架</v>
      </c>
      <c r="C862" s="58" t="str">
        <f>IF(_xlfn.IFNA(VLOOKUP(E862,[1]新服務功能!H:H,1,0),"舊服務")&lt;&gt;"舊服務","新服務","舊服務")</f>
        <v>舊服務</v>
      </c>
      <c r="D862" s="58" t="s">
        <v>3854</v>
      </c>
      <c r="E862" s="48" t="s">
        <v>3934</v>
      </c>
      <c r="F862" s="48"/>
      <c r="G862" s="48"/>
      <c r="H862" s="48"/>
      <c r="I862" s="48" t="s">
        <v>2579</v>
      </c>
      <c r="J862" s="98" t="s">
        <v>3874</v>
      </c>
      <c r="K862" s="98"/>
      <c r="L862" s="48" t="s">
        <v>3970</v>
      </c>
      <c r="M862" s="48">
        <v>1</v>
      </c>
      <c r="N862" s="48" t="s">
        <v>272</v>
      </c>
      <c r="O862" s="48"/>
      <c r="P862" s="48"/>
      <c r="Q862" s="48"/>
      <c r="R862" s="48"/>
      <c r="S862" s="48"/>
      <c r="T862" s="48" t="s">
        <v>3938</v>
      </c>
    </row>
    <row r="863" spans="1:20" hidden="1" x14ac:dyDescent="0.25">
      <c r="A863" s="58" t="str">
        <f>IF(ISNUMBER(FIND("TWIS",E863)),VLOOKUP(SUBSTITUTE(E863,"TWIS","IWIS"),[1]CIFX_ECSG清單!A:B,2,0),IF(ISNUMBER(FIND("T",LEFT(E863,2))),VLOOKUP(SUBSTITUTE(E863,"T",""),[1]CIFX_ECSG清單!A:B,2,0),VLOOKUP(E863,[1]CIFX_ECSG清單!A:B,2,0)))</f>
        <v>待下架</v>
      </c>
      <c r="B863" s="58" t="str">
        <f>_xlfn.IFNA(_xlfn.IFNA(VLOOKUP(E863,[1]PGMTRX!B:J,9,0),VLOOKUP(E863,[2]新服務功能!H:I,2,0)),VLOOKUP(E863,[1]CIFX_ECSG清單!A:B,2,0))</f>
        <v>待下架</v>
      </c>
      <c r="C863" s="58" t="str">
        <f>IF(_xlfn.IFNA(VLOOKUP(E863,[1]新服務功能!H:H,1,0),"舊服務")&lt;&gt;"舊服務","新服務","舊服務")</f>
        <v>舊服務</v>
      </c>
      <c r="D863" s="58" t="s">
        <v>3854</v>
      </c>
      <c r="E863" s="48" t="s">
        <v>3934</v>
      </c>
      <c r="F863" s="48"/>
      <c r="G863" s="48"/>
      <c r="H863" s="48"/>
      <c r="I863" s="48" t="s">
        <v>2579</v>
      </c>
      <c r="J863" s="98" t="s">
        <v>3874</v>
      </c>
      <c r="K863" s="98"/>
      <c r="L863" s="48" t="s">
        <v>3971</v>
      </c>
      <c r="M863" s="48">
        <v>2</v>
      </c>
      <c r="N863" s="48" t="s">
        <v>272</v>
      </c>
      <c r="O863" s="48"/>
      <c r="P863" s="48"/>
      <c r="Q863" s="48"/>
      <c r="R863" s="48"/>
      <c r="S863" s="48"/>
      <c r="T863" s="48" t="s">
        <v>3938</v>
      </c>
    </row>
    <row r="864" spans="1:20" hidden="1" x14ac:dyDescent="0.25">
      <c r="A864" s="58" t="str">
        <f>IF(ISNUMBER(FIND("TWIS",E864)),VLOOKUP(SUBSTITUTE(E864,"TWIS","IWIS"),[1]CIFX_ECSG清單!A:B,2,0),IF(ISNUMBER(FIND("T",LEFT(E864,2))),VLOOKUP(SUBSTITUTE(E864,"T",""),[1]CIFX_ECSG清單!A:B,2,0),VLOOKUP(E864,[1]CIFX_ECSG清單!A:B,2,0)))</f>
        <v>待下架</v>
      </c>
      <c r="B864" s="58" t="str">
        <f>_xlfn.IFNA(_xlfn.IFNA(VLOOKUP(E864,[1]PGMTRX!B:J,9,0),VLOOKUP(E864,[2]新服務功能!H:I,2,0)),VLOOKUP(E864,[1]CIFX_ECSG清單!A:B,2,0))</f>
        <v>待下架</v>
      </c>
      <c r="C864" s="58" t="str">
        <f>IF(_xlfn.IFNA(VLOOKUP(E864,[1]新服務功能!H:H,1,0),"舊服務")&lt;&gt;"舊服務","新服務","舊服務")</f>
        <v>舊服務</v>
      </c>
      <c r="D864" s="58" t="s">
        <v>3854</v>
      </c>
      <c r="E864" s="48" t="s">
        <v>3934</v>
      </c>
      <c r="F864" s="48"/>
      <c r="G864" s="48"/>
      <c r="H864" s="48"/>
      <c r="I864" s="48" t="s">
        <v>2579</v>
      </c>
      <c r="J864" s="98" t="s">
        <v>3874</v>
      </c>
      <c r="K864" s="98"/>
      <c r="L864" s="48" t="s">
        <v>3972</v>
      </c>
      <c r="M864" s="48">
        <v>1</v>
      </c>
      <c r="N864" s="48" t="s">
        <v>272</v>
      </c>
      <c r="O864" s="48"/>
      <c r="P864" s="48"/>
      <c r="Q864" s="48"/>
      <c r="R864" s="48"/>
      <c r="S864" s="48"/>
      <c r="T864" s="48" t="s">
        <v>3938</v>
      </c>
    </row>
    <row r="865" spans="1:20" hidden="1" x14ac:dyDescent="0.25">
      <c r="A865" s="58" t="str">
        <f>IF(ISNUMBER(FIND("TWIS",E865)),VLOOKUP(SUBSTITUTE(E865,"TWIS","IWIS"),[1]CIFX_ECSG清單!A:B,2,0),IF(ISNUMBER(FIND("T",LEFT(E865,2))),VLOOKUP(SUBSTITUTE(E865,"T",""),[1]CIFX_ECSG清單!A:B,2,0),VLOOKUP(E865,[1]CIFX_ECSG清單!A:B,2,0)))</f>
        <v>待下架</v>
      </c>
      <c r="B865" s="58" t="str">
        <f>_xlfn.IFNA(_xlfn.IFNA(VLOOKUP(E865,[1]PGMTRX!B:J,9,0),VLOOKUP(E865,[2]新服務功能!H:I,2,0)),VLOOKUP(E865,[1]CIFX_ECSG清單!A:B,2,0))</f>
        <v>待下架</v>
      </c>
      <c r="C865" s="58" t="str">
        <f>IF(_xlfn.IFNA(VLOOKUP(E865,[1]新服務功能!H:H,1,0),"舊服務")&lt;&gt;"舊服務","新服務","舊服務")</f>
        <v>舊服務</v>
      </c>
      <c r="D865" s="58" t="s">
        <v>3854</v>
      </c>
      <c r="E865" s="48" t="s">
        <v>3934</v>
      </c>
      <c r="F865" s="48"/>
      <c r="G865" s="48"/>
      <c r="H865" s="48"/>
      <c r="I865" s="48" t="s">
        <v>2579</v>
      </c>
      <c r="J865" s="48" t="s">
        <v>348</v>
      </c>
      <c r="K865" s="48"/>
      <c r="L865" s="48" t="s">
        <v>3973</v>
      </c>
      <c r="M865" s="48">
        <v>60</v>
      </c>
      <c r="N865" s="48" t="s">
        <v>272</v>
      </c>
      <c r="O865" s="48" t="s">
        <v>137</v>
      </c>
      <c r="P865" s="48"/>
      <c r="Q865" s="48" t="s">
        <v>3974</v>
      </c>
      <c r="R865" s="48" t="s">
        <v>404</v>
      </c>
      <c r="S865" s="48" t="s">
        <v>351</v>
      </c>
      <c r="T865" s="48" t="s">
        <v>3938</v>
      </c>
    </row>
    <row r="866" spans="1:20" hidden="1" x14ac:dyDescent="0.25">
      <c r="A866" s="58" t="str">
        <f>IF(ISNUMBER(FIND("TWIS",E866)),VLOOKUP(SUBSTITUTE(E866,"TWIS","IWIS"),[1]CIFX_ECSG清單!A:B,2,0),IF(ISNUMBER(FIND("T",LEFT(E866,2))),VLOOKUP(SUBSTITUTE(E866,"T",""),[1]CIFX_ECSG清單!A:B,2,0),VLOOKUP(E866,[1]CIFX_ECSG清單!A:B,2,0)))</f>
        <v>待下架</v>
      </c>
      <c r="B866" s="58" t="str">
        <f>_xlfn.IFNA(_xlfn.IFNA(VLOOKUP(E866,[1]PGMTRX!B:J,9,0),VLOOKUP(E866,[2]新服務功能!H:I,2,0)),VLOOKUP(E866,[1]CIFX_ECSG清單!A:B,2,0))</f>
        <v>待下架</v>
      </c>
      <c r="C866" s="58" t="str">
        <f>IF(_xlfn.IFNA(VLOOKUP(E866,[1]新服務功能!H:H,1,0),"舊服務")&lt;&gt;"舊服務","新服務","舊服務")</f>
        <v>舊服務</v>
      </c>
      <c r="D866" s="58" t="s">
        <v>3854</v>
      </c>
      <c r="E866" s="48" t="s">
        <v>3934</v>
      </c>
      <c r="F866" s="48"/>
      <c r="G866" s="48"/>
      <c r="H866" s="48"/>
      <c r="I866" s="48" t="s">
        <v>2579</v>
      </c>
      <c r="J866" s="98" t="s">
        <v>3874</v>
      </c>
      <c r="K866" s="98"/>
      <c r="L866" s="48" t="s">
        <v>3975</v>
      </c>
      <c r="M866" s="48">
        <v>1</v>
      </c>
      <c r="N866" s="48" t="s">
        <v>272</v>
      </c>
      <c r="O866" s="48"/>
      <c r="P866" s="48"/>
      <c r="Q866" s="48"/>
      <c r="R866" s="48"/>
      <c r="S866" s="48"/>
      <c r="T866" s="48" t="s">
        <v>3938</v>
      </c>
    </row>
    <row r="867" spans="1:20" hidden="1" x14ac:dyDescent="0.25">
      <c r="A867" s="58" t="str">
        <f>IF(ISNUMBER(FIND("TWIS",E867)),VLOOKUP(SUBSTITUTE(E867,"TWIS","IWIS"),[1]CIFX_ECSG清單!A:B,2,0),IF(ISNUMBER(FIND("T",LEFT(E867,2))),VLOOKUP(SUBSTITUTE(E867,"T",""),[1]CIFX_ECSG清單!A:B,2,0),VLOOKUP(E867,[1]CIFX_ECSG清單!A:B,2,0)))</f>
        <v>待下架</v>
      </c>
      <c r="B867" s="58" t="str">
        <f>_xlfn.IFNA(_xlfn.IFNA(VLOOKUP(E867,[1]PGMTRX!B:J,9,0),VLOOKUP(E867,[2]新服務功能!H:I,2,0)),VLOOKUP(E867,[1]CIFX_ECSG清單!A:B,2,0))</f>
        <v>待下架</v>
      </c>
      <c r="C867" s="58" t="str">
        <f>IF(_xlfn.IFNA(VLOOKUP(E867,[1]新服務功能!H:H,1,0),"舊服務")&lt;&gt;"舊服務","新服務","舊服務")</f>
        <v>舊服務</v>
      </c>
      <c r="D867" s="58" t="s">
        <v>3854</v>
      </c>
      <c r="E867" s="48" t="s">
        <v>3934</v>
      </c>
      <c r="F867" s="48"/>
      <c r="G867" s="48"/>
      <c r="H867" s="48"/>
      <c r="I867" s="48" t="s">
        <v>2579</v>
      </c>
      <c r="J867" s="48" t="s">
        <v>543</v>
      </c>
      <c r="K867" s="48"/>
      <c r="L867" s="48" t="s">
        <v>3976</v>
      </c>
      <c r="M867" s="48">
        <v>80</v>
      </c>
      <c r="N867" s="48" t="s">
        <v>272</v>
      </c>
      <c r="O867" s="48" t="s">
        <v>542</v>
      </c>
      <c r="P867" s="48"/>
      <c r="Q867" s="48" t="s">
        <v>3977</v>
      </c>
      <c r="R867" s="48" t="s">
        <v>545</v>
      </c>
      <c r="S867" s="48" t="s">
        <v>546</v>
      </c>
      <c r="T867" s="48" t="s">
        <v>3938</v>
      </c>
    </row>
    <row r="868" spans="1:20" hidden="1" x14ac:dyDescent="0.25">
      <c r="A868" s="58" t="str">
        <f>IF(ISNUMBER(FIND("TWIS",E868)),VLOOKUP(SUBSTITUTE(E868,"TWIS","IWIS"),[1]CIFX_ECSG清單!A:B,2,0),IF(ISNUMBER(FIND("T",LEFT(E868,2))),VLOOKUP(SUBSTITUTE(E868,"T",""),[1]CIFX_ECSG清單!A:B,2,0),VLOOKUP(E868,[1]CIFX_ECSG清單!A:B,2,0)))</f>
        <v>待下架</v>
      </c>
      <c r="B868" s="58" t="str">
        <f>_xlfn.IFNA(_xlfn.IFNA(VLOOKUP(E868,[1]PGMTRX!B:J,9,0),VLOOKUP(E868,[2]新服務功能!H:I,2,0)),VLOOKUP(E868,[1]CIFX_ECSG清單!A:B,2,0))</f>
        <v>待下架</v>
      </c>
      <c r="C868" s="58" t="str">
        <f>IF(_xlfn.IFNA(VLOOKUP(E868,[1]新服務功能!H:H,1,0),"舊服務")&lt;&gt;"舊服務","新服務","舊服務")</f>
        <v>舊服務</v>
      </c>
      <c r="D868" s="58" t="s">
        <v>3854</v>
      </c>
      <c r="E868" s="48" t="s">
        <v>3934</v>
      </c>
      <c r="F868" s="48"/>
      <c r="G868" s="48"/>
      <c r="H868" s="48"/>
      <c r="I868" s="48" t="s">
        <v>2579</v>
      </c>
      <c r="J868" s="98" t="s">
        <v>3874</v>
      </c>
      <c r="K868" s="98"/>
      <c r="L868" s="48" t="s">
        <v>3978</v>
      </c>
      <c r="M868" s="48">
        <v>1</v>
      </c>
      <c r="N868" s="48" t="s">
        <v>272</v>
      </c>
      <c r="O868" s="48"/>
      <c r="P868" s="48"/>
      <c r="Q868" s="48"/>
      <c r="R868" s="48"/>
      <c r="S868" s="48"/>
      <c r="T868" s="48" t="s">
        <v>3938</v>
      </c>
    </row>
    <row r="869" spans="1:20" hidden="1" x14ac:dyDescent="0.25">
      <c r="A869" s="58" t="str">
        <f>IF(ISNUMBER(FIND("TWIS",E869)),VLOOKUP(SUBSTITUTE(E869,"TWIS","IWIS"),[1]CIFX_ECSG清單!A:B,2,0),IF(ISNUMBER(FIND("T",LEFT(E869,2))),VLOOKUP(SUBSTITUTE(E869,"T",""),[1]CIFX_ECSG清單!A:B,2,0),VLOOKUP(E869,[1]CIFX_ECSG清單!A:B,2,0)))</f>
        <v>待下架</v>
      </c>
      <c r="B869" s="58" t="str">
        <f>_xlfn.IFNA(_xlfn.IFNA(VLOOKUP(E869,[1]PGMTRX!B:J,9,0),VLOOKUP(E869,[2]新服務功能!H:I,2,0)),VLOOKUP(E869,[1]CIFX_ECSG清單!A:B,2,0))</f>
        <v>待下架</v>
      </c>
      <c r="C869" s="58" t="str">
        <f>IF(_xlfn.IFNA(VLOOKUP(E869,[1]新服務功能!H:H,1,0),"舊服務")&lt;&gt;"舊服務","新服務","舊服務")</f>
        <v>舊服務</v>
      </c>
      <c r="D869" s="58" t="s">
        <v>3854</v>
      </c>
      <c r="E869" s="48" t="s">
        <v>3934</v>
      </c>
      <c r="F869" s="48"/>
      <c r="G869" s="48"/>
      <c r="H869" s="48"/>
      <c r="I869" s="48" t="s">
        <v>2579</v>
      </c>
      <c r="J869" s="48" t="s">
        <v>2515</v>
      </c>
      <c r="K869" s="48"/>
      <c r="L869" s="48" t="s">
        <v>3979</v>
      </c>
      <c r="M869" s="48">
        <v>3</v>
      </c>
      <c r="N869" s="48" t="s">
        <v>272</v>
      </c>
      <c r="O869" s="48" t="s">
        <v>91</v>
      </c>
      <c r="P869" s="48"/>
      <c r="Q869" s="48" t="s">
        <v>3846</v>
      </c>
      <c r="R869" s="48" t="s">
        <v>540</v>
      </c>
      <c r="S869" s="48" t="s">
        <v>541</v>
      </c>
      <c r="T869" s="48" t="s">
        <v>3938</v>
      </c>
    </row>
    <row r="870" spans="1:20" hidden="1" x14ac:dyDescent="0.25">
      <c r="A870" s="58" t="str">
        <f>IF(ISNUMBER(FIND("TWIS",E870)),VLOOKUP(SUBSTITUTE(E870,"TWIS","IWIS"),[1]CIFX_ECSG清單!A:B,2,0),IF(ISNUMBER(FIND("T",LEFT(E870,2))),VLOOKUP(SUBSTITUTE(E870,"T",""),[1]CIFX_ECSG清單!A:B,2,0),VLOOKUP(E870,[1]CIFX_ECSG清單!A:B,2,0)))</f>
        <v>待下架</v>
      </c>
      <c r="B870" s="58" t="str">
        <f>_xlfn.IFNA(_xlfn.IFNA(VLOOKUP(E870,[1]PGMTRX!B:J,9,0),VLOOKUP(E870,[2]新服務功能!H:I,2,0)),VLOOKUP(E870,[1]CIFX_ECSG清單!A:B,2,0))</f>
        <v>待下架</v>
      </c>
      <c r="C870" s="58" t="str">
        <f>IF(_xlfn.IFNA(VLOOKUP(E870,[1]新服務功能!H:H,1,0),"舊服務")&lt;&gt;"舊服務","新服務","舊服務")</f>
        <v>舊服務</v>
      </c>
      <c r="D870" s="58" t="s">
        <v>3854</v>
      </c>
      <c r="E870" s="48" t="s">
        <v>3934</v>
      </c>
      <c r="F870" s="48"/>
      <c r="G870" s="48"/>
      <c r="H870" s="48"/>
      <c r="I870" s="48" t="s">
        <v>2579</v>
      </c>
      <c r="J870" s="98" t="s">
        <v>3874</v>
      </c>
      <c r="K870" s="98"/>
      <c r="L870" s="48" t="s">
        <v>3980</v>
      </c>
      <c r="M870" s="48">
        <v>1</v>
      </c>
      <c r="N870" s="48" t="s">
        <v>272</v>
      </c>
      <c r="O870" s="48"/>
      <c r="P870" s="48"/>
      <c r="Q870" s="48"/>
      <c r="R870" s="48"/>
      <c r="S870" s="48"/>
      <c r="T870" s="48" t="s">
        <v>3938</v>
      </c>
    </row>
    <row r="871" spans="1:20" hidden="1" x14ac:dyDescent="0.25">
      <c r="A871" s="58" t="str">
        <f>IF(ISNUMBER(FIND("TWIS",E871)),VLOOKUP(SUBSTITUTE(E871,"TWIS","IWIS"),[1]CIFX_ECSG清單!A:B,2,0),IF(ISNUMBER(FIND("T",LEFT(E871,2))),VLOOKUP(SUBSTITUTE(E871,"T",""),[1]CIFX_ECSG清單!A:B,2,0),VLOOKUP(E871,[1]CIFX_ECSG清單!A:B,2,0)))</f>
        <v>待下架</v>
      </c>
      <c r="B871" s="58" t="str">
        <f>_xlfn.IFNA(_xlfn.IFNA(VLOOKUP(E871,[1]PGMTRX!B:J,9,0),VLOOKUP(E871,[2]新服務功能!H:I,2,0)),VLOOKUP(E871,[1]CIFX_ECSG清單!A:B,2,0))</f>
        <v>待下架</v>
      </c>
      <c r="C871" s="58" t="str">
        <f>IF(_xlfn.IFNA(VLOOKUP(E871,[1]新服務功能!H:H,1,0),"舊服務")&lt;&gt;"舊服務","新服務","舊服務")</f>
        <v>舊服務</v>
      </c>
      <c r="D871" s="58" t="s">
        <v>3854</v>
      </c>
      <c r="E871" s="48" t="s">
        <v>3934</v>
      </c>
      <c r="F871" s="48"/>
      <c r="G871" s="48"/>
      <c r="H871" s="48"/>
      <c r="I871" s="48" t="s">
        <v>2579</v>
      </c>
      <c r="J871" s="48" t="s">
        <v>398</v>
      </c>
      <c r="K871" s="48"/>
      <c r="L871" s="48" t="s">
        <v>3981</v>
      </c>
      <c r="M871" s="48">
        <v>1</v>
      </c>
      <c r="N871" s="48" t="s">
        <v>272</v>
      </c>
      <c r="O871" s="48" t="s">
        <v>208</v>
      </c>
      <c r="P871" s="48"/>
      <c r="Q871" s="48" t="s">
        <v>3974</v>
      </c>
      <c r="R871" s="48" t="s">
        <v>400</v>
      </c>
      <c r="S871" s="48" t="s">
        <v>401</v>
      </c>
      <c r="T871" s="48" t="s">
        <v>3938</v>
      </c>
    </row>
    <row r="872" spans="1:20" hidden="1" x14ac:dyDescent="0.25">
      <c r="A872" s="58" t="str">
        <f>IF(ISNUMBER(FIND("TWIS",E872)),VLOOKUP(SUBSTITUTE(E872,"TWIS","IWIS"),[1]CIFX_ECSG清單!A:B,2,0),IF(ISNUMBER(FIND("T",LEFT(E872,2))),VLOOKUP(SUBSTITUTE(E872,"T",""),[1]CIFX_ECSG清單!A:B,2,0),VLOOKUP(E872,[1]CIFX_ECSG清單!A:B,2,0)))</f>
        <v>待下架</v>
      </c>
      <c r="B872" s="58" t="str">
        <f>_xlfn.IFNA(_xlfn.IFNA(VLOOKUP(E872,[1]PGMTRX!B:J,9,0),VLOOKUP(E872,[2]新服務功能!H:I,2,0)),VLOOKUP(E872,[1]CIFX_ECSG清單!A:B,2,0))</f>
        <v>待下架</v>
      </c>
      <c r="C872" s="58" t="str">
        <f>IF(_xlfn.IFNA(VLOOKUP(E872,[1]新服務功能!H:H,1,0),"舊服務")&lt;&gt;"舊服務","新服務","舊服務")</f>
        <v>舊服務</v>
      </c>
      <c r="D872" s="58" t="s">
        <v>3854</v>
      </c>
      <c r="E872" s="48" t="s">
        <v>3934</v>
      </c>
      <c r="F872" s="48"/>
      <c r="G872" s="48"/>
      <c r="H872" s="48"/>
      <c r="I872" s="48" t="s">
        <v>2579</v>
      </c>
      <c r="J872" s="98" t="s">
        <v>3874</v>
      </c>
      <c r="K872" s="98"/>
      <c r="L872" s="48" t="s">
        <v>3982</v>
      </c>
      <c r="M872" s="48">
        <v>1</v>
      </c>
      <c r="N872" s="48" t="s">
        <v>272</v>
      </c>
      <c r="O872" s="48"/>
      <c r="P872" s="48"/>
      <c r="Q872" s="48"/>
      <c r="R872" s="48"/>
      <c r="S872" s="48"/>
      <c r="T872" s="48" t="s">
        <v>3938</v>
      </c>
    </row>
    <row r="873" spans="1:20" hidden="1" x14ac:dyDescent="0.25">
      <c r="A873" s="58" t="str">
        <f>IF(ISNUMBER(FIND("TWIS",E873)),VLOOKUP(SUBSTITUTE(E873,"TWIS","IWIS"),[1]CIFX_ECSG清單!A:B,2,0),IF(ISNUMBER(FIND("T",LEFT(E873,2))),VLOOKUP(SUBSTITUTE(E873,"T",""),[1]CIFX_ECSG清單!A:B,2,0),VLOOKUP(E873,[1]CIFX_ECSG清單!A:B,2,0)))</f>
        <v>待下架</v>
      </c>
      <c r="B873" s="58" t="str">
        <f>_xlfn.IFNA(_xlfn.IFNA(VLOOKUP(E873,[1]PGMTRX!B:J,9,0),VLOOKUP(E873,[2]新服務功能!H:I,2,0)),VLOOKUP(E873,[1]CIFX_ECSG清單!A:B,2,0))</f>
        <v>待下架</v>
      </c>
      <c r="C873" s="58" t="str">
        <f>IF(_xlfn.IFNA(VLOOKUP(E873,[1]新服務功能!H:H,1,0),"舊服務")&lt;&gt;"舊服務","新服務","舊服務")</f>
        <v>舊服務</v>
      </c>
      <c r="D873" s="58" t="s">
        <v>3854</v>
      </c>
      <c r="E873" s="48" t="s">
        <v>3934</v>
      </c>
      <c r="F873" s="48"/>
      <c r="G873" s="48"/>
      <c r="H873" s="48"/>
      <c r="I873" s="48" t="s">
        <v>2579</v>
      </c>
      <c r="J873" s="48" t="s">
        <v>530</v>
      </c>
      <c r="K873" s="48"/>
      <c r="L873" s="48" t="s">
        <v>3983</v>
      </c>
      <c r="M873" s="48">
        <v>11</v>
      </c>
      <c r="N873" s="48" t="s">
        <v>272</v>
      </c>
      <c r="O873" s="48" t="s">
        <v>61</v>
      </c>
      <c r="P873" s="48"/>
      <c r="Q873" s="48" t="s">
        <v>3932</v>
      </c>
      <c r="R873" s="48" t="s">
        <v>685</v>
      </c>
      <c r="S873" s="48" t="s">
        <v>532</v>
      </c>
      <c r="T873" s="48" t="s">
        <v>3938</v>
      </c>
    </row>
    <row r="874" spans="1:20" hidden="1" x14ac:dyDescent="0.25">
      <c r="A874" s="58" t="str">
        <f>IF(ISNUMBER(FIND("TWIS",E874)),VLOOKUP(SUBSTITUTE(E874,"TWIS","IWIS"),[1]CIFX_ECSG清單!A:B,2,0),IF(ISNUMBER(FIND("T",LEFT(E874,2))),VLOOKUP(SUBSTITUTE(E874,"T",""),[1]CIFX_ECSG清單!A:B,2,0),VLOOKUP(E874,[1]CIFX_ECSG清單!A:B,2,0)))</f>
        <v>待下架</v>
      </c>
      <c r="B874" s="58" t="str">
        <f>_xlfn.IFNA(_xlfn.IFNA(VLOOKUP(E874,[1]PGMTRX!B:J,9,0),VLOOKUP(E874,[2]新服務功能!H:I,2,0)),VLOOKUP(E874,[1]CIFX_ECSG清單!A:B,2,0))</f>
        <v>待下架</v>
      </c>
      <c r="C874" s="58" t="str">
        <f>IF(_xlfn.IFNA(VLOOKUP(E874,[1]新服務功能!H:H,1,0),"舊服務")&lt;&gt;"舊服務","新服務","舊服務")</f>
        <v>舊服務</v>
      </c>
      <c r="D874" s="58" t="s">
        <v>3854</v>
      </c>
      <c r="E874" s="48" t="s">
        <v>3934</v>
      </c>
      <c r="F874" s="48"/>
      <c r="G874" s="48"/>
      <c r="H874" s="48"/>
      <c r="I874" s="48" t="s">
        <v>2579</v>
      </c>
      <c r="J874" s="98" t="s">
        <v>3874</v>
      </c>
      <c r="K874" s="98"/>
      <c r="L874" s="48" t="s">
        <v>3984</v>
      </c>
      <c r="M874" s="48">
        <v>1</v>
      </c>
      <c r="N874" s="48" t="s">
        <v>272</v>
      </c>
      <c r="O874" s="48"/>
      <c r="P874" s="48"/>
      <c r="Q874" s="48"/>
      <c r="R874" s="48"/>
      <c r="S874" s="48"/>
      <c r="T874" s="48" t="s">
        <v>3938</v>
      </c>
    </row>
    <row r="875" spans="1:20" hidden="1" x14ac:dyDescent="0.25">
      <c r="A875" s="58" t="str">
        <f>IF(ISNUMBER(FIND("TWIS",E875)),VLOOKUP(SUBSTITUTE(E875,"TWIS","IWIS"),[1]CIFX_ECSG清單!A:B,2,0),IF(ISNUMBER(FIND("T",LEFT(E875,2))),VLOOKUP(SUBSTITUTE(E875,"T",""),[1]CIFX_ECSG清單!A:B,2,0),VLOOKUP(E875,[1]CIFX_ECSG清單!A:B,2,0)))</f>
        <v>待下架</v>
      </c>
      <c r="B875" s="58" t="str">
        <f>_xlfn.IFNA(_xlfn.IFNA(VLOOKUP(E875,[1]PGMTRX!B:J,9,0),VLOOKUP(E875,[2]新服務功能!H:I,2,0)),VLOOKUP(E875,[1]CIFX_ECSG清單!A:B,2,0))</f>
        <v>待下架</v>
      </c>
      <c r="C875" s="58" t="str">
        <f>IF(_xlfn.IFNA(VLOOKUP(E875,[1]新服務功能!H:H,1,0),"舊服務")&lt;&gt;"舊服務","新服務","舊服務")</f>
        <v>舊服務</v>
      </c>
      <c r="D875" s="58" t="s">
        <v>3854</v>
      </c>
      <c r="E875" s="48" t="s">
        <v>3934</v>
      </c>
      <c r="F875" s="48"/>
      <c r="G875" s="48"/>
      <c r="H875" s="48"/>
      <c r="I875" s="48" t="s">
        <v>2579</v>
      </c>
      <c r="J875" s="48" t="s">
        <v>508</v>
      </c>
      <c r="K875" s="48"/>
      <c r="L875" s="48" t="s">
        <v>3985</v>
      </c>
      <c r="M875" s="48">
        <v>11</v>
      </c>
      <c r="N875" s="48" t="s">
        <v>272</v>
      </c>
      <c r="O875" s="48" t="s">
        <v>51</v>
      </c>
      <c r="P875" s="48"/>
      <c r="Q875" s="48" t="s">
        <v>3846</v>
      </c>
      <c r="R875" s="48" t="s">
        <v>510</v>
      </c>
      <c r="S875" s="48" t="s">
        <v>511</v>
      </c>
      <c r="T875" s="48" t="s">
        <v>3938</v>
      </c>
    </row>
    <row r="876" spans="1:20" hidden="1" x14ac:dyDescent="0.25">
      <c r="A876" s="58" t="str">
        <f>IF(ISNUMBER(FIND("TWIS",E876)),VLOOKUP(SUBSTITUTE(E876,"TWIS","IWIS"),[1]CIFX_ECSG清單!A:B,2,0),IF(ISNUMBER(FIND("T",LEFT(E876,2))),VLOOKUP(SUBSTITUTE(E876,"T",""),[1]CIFX_ECSG清單!A:B,2,0),VLOOKUP(E876,[1]CIFX_ECSG清單!A:B,2,0)))</f>
        <v>待下架</v>
      </c>
      <c r="B876" s="58" t="str">
        <f>_xlfn.IFNA(_xlfn.IFNA(VLOOKUP(E876,[1]PGMTRX!B:J,9,0),VLOOKUP(E876,[2]新服務功能!H:I,2,0)),VLOOKUP(E876,[1]CIFX_ECSG清單!A:B,2,0))</f>
        <v>待下架</v>
      </c>
      <c r="C876" s="58" t="str">
        <f>IF(_xlfn.IFNA(VLOOKUP(E876,[1]新服務功能!H:H,1,0),"舊服務")&lt;&gt;"舊服務","新服務","舊服務")</f>
        <v>舊服務</v>
      </c>
      <c r="D876" s="58" t="s">
        <v>3854</v>
      </c>
      <c r="E876" s="48" t="s">
        <v>3934</v>
      </c>
      <c r="F876" s="48"/>
      <c r="G876" s="48"/>
      <c r="H876" s="48"/>
      <c r="I876" s="48" t="s">
        <v>2579</v>
      </c>
      <c r="J876" s="98" t="s">
        <v>3874</v>
      </c>
      <c r="K876" s="98"/>
      <c r="L876" s="48" t="s">
        <v>3986</v>
      </c>
      <c r="M876" s="48">
        <v>1</v>
      </c>
      <c r="N876" s="48" t="s">
        <v>272</v>
      </c>
      <c r="O876" s="48"/>
      <c r="P876" s="48"/>
      <c r="Q876" s="48"/>
      <c r="R876" s="48"/>
      <c r="S876" s="48"/>
      <c r="T876" s="48" t="s">
        <v>3938</v>
      </c>
    </row>
    <row r="877" spans="1:20" hidden="1" x14ac:dyDescent="0.25">
      <c r="A877" s="58" t="str">
        <f>IF(ISNUMBER(FIND("TWIS",E877)),VLOOKUP(SUBSTITUTE(E877,"TWIS","IWIS"),[1]CIFX_ECSG清單!A:B,2,0),IF(ISNUMBER(FIND("T",LEFT(E877,2))),VLOOKUP(SUBSTITUTE(E877,"T",""),[1]CIFX_ECSG清單!A:B,2,0),VLOOKUP(E877,[1]CIFX_ECSG清單!A:B,2,0)))</f>
        <v>待下架</v>
      </c>
      <c r="B877" s="58" t="str">
        <f>_xlfn.IFNA(_xlfn.IFNA(VLOOKUP(E877,[1]PGMTRX!B:J,9,0),VLOOKUP(E877,[2]新服務功能!H:I,2,0)),VLOOKUP(E877,[1]CIFX_ECSG清單!A:B,2,0))</f>
        <v>待下架</v>
      </c>
      <c r="C877" s="58" t="str">
        <f>IF(_xlfn.IFNA(VLOOKUP(E877,[1]新服務功能!H:H,1,0),"舊服務")&lt;&gt;"舊服務","新服務","舊服務")</f>
        <v>舊服務</v>
      </c>
      <c r="D877" s="58" t="s">
        <v>3854</v>
      </c>
      <c r="E877" s="48" t="s">
        <v>3934</v>
      </c>
      <c r="F877" s="48"/>
      <c r="G877" s="48"/>
      <c r="H877" s="48"/>
      <c r="I877" s="48" t="s">
        <v>2579</v>
      </c>
      <c r="J877" s="48" t="s">
        <v>1054</v>
      </c>
      <c r="K877" s="48"/>
      <c r="L877" s="48" t="s">
        <v>3987</v>
      </c>
      <c r="M877" s="48">
        <v>1</v>
      </c>
      <c r="N877" s="48" t="s">
        <v>272</v>
      </c>
      <c r="O877" s="48" t="s">
        <v>210</v>
      </c>
      <c r="P877" s="48"/>
      <c r="Q877" s="48" t="s">
        <v>3988</v>
      </c>
      <c r="R877" s="48" t="s">
        <v>407</v>
      </c>
      <c r="S877" s="48" t="s">
        <v>408</v>
      </c>
      <c r="T877" s="48" t="s">
        <v>3938</v>
      </c>
    </row>
    <row r="878" spans="1:20" hidden="1" x14ac:dyDescent="0.25">
      <c r="A878" s="58" t="str">
        <f>IF(ISNUMBER(FIND("TWIS",E878)),VLOOKUP(SUBSTITUTE(E878,"TWIS","IWIS"),[1]CIFX_ECSG清單!A:B,2,0),IF(ISNUMBER(FIND("T",LEFT(E878,2))),VLOOKUP(SUBSTITUTE(E878,"T",""),[1]CIFX_ECSG清單!A:B,2,0),VLOOKUP(E878,[1]CIFX_ECSG清單!A:B,2,0)))</f>
        <v>待下架</v>
      </c>
      <c r="B878" s="58" t="str">
        <f>_xlfn.IFNA(_xlfn.IFNA(VLOOKUP(E878,[1]PGMTRX!B:J,9,0),VLOOKUP(E878,[2]新服務功能!H:I,2,0)),VLOOKUP(E878,[1]CIFX_ECSG清單!A:B,2,0))</f>
        <v>待下架</v>
      </c>
      <c r="C878" s="58" t="str">
        <f>IF(_xlfn.IFNA(VLOOKUP(E878,[1]新服務功能!H:H,1,0),"舊服務")&lt;&gt;"舊服務","新服務","舊服務")</f>
        <v>舊服務</v>
      </c>
      <c r="D878" s="58" t="s">
        <v>3854</v>
      </c>
      <c r="E878" s="48" t="s">
        <v>3934</v>
      </c>
      <c r="F878" s="48"/>
      <c r="G878" s="48"/>
      <c r="H878" s="48"/>
      <c r="I878" s="48" t="s">
        <v>2579</v>
      </c>
      <c r="J878" s="98" t="s">
        <v>3874</v>
      </c>
      <c r="K878" s="98"/>
      <c r="L878" s="48" t="s">
        <v>3989</v>
      </c>
      <c r="M878" s="48">
        <v>1</v>
      </c>
      <c r="N878" s="48" t="s">
        <v>272</v>
      </c>
      <c r="O878" s="48"/>
      <c r="P878" s="48"/>
      <c r="Q878" s="48"/>
      <c r="R878" s="48"/>
      <c r="S878" s="48"/>
      <c r="T878" s="48" t="s">
        <v>3938</v>
      </c>
    </row>
    <row r="879" spans="1:20" hidden="1" x14ac:dyDescent="0.25">
      <c r="A879" s="58" t="str">
        <f>IF(ISNUMBER(FIND("TWIS",E879)),VLOOKUP(SUBSTITUTE(E879,"TWIS","IWIS"),[1]CIFX_ECSG清單!A:B,2,0),IF(ISNUMBER(FIND("T",LEFT(E879,2))),VLOOKUP(SUBSTITUTE(E879,"T",""),[1]CIFX_ECSG清單!A:B,2,0),VLOOKUP(E879,[1]CIFX_ECSG清單!A:B,2,0)))</f>
        <v>待下架</v>
      </c>
      <c r="B879" s="58" t="str">
        <f>_xlfn.IFNA(_xlfn.IFNA(VLOOKUP(E879,[1]PGMTRX!B:J,9,0),VLOOKUP(E879,[2]新服務功能!H:I,2,0)),VLOOKUP(E879,[1]CIFX_ECSG清單!A:B,2,0))</f>
        <v>待下架</v>
      </c>
      <c r="C879" s="58" t="str">
        <f>IF(_xlfn.IFNA(VLOOKUP(E879,[1]新服務功能!H:H,1,0),"舊服務")&lt;&gt;"舊服務","新服務","舊服務")</f>
        <v>舊服務</v>
      </c>
      <c r="D879" s="58" t="s">
        <v>3854</v>
      </c>
      <c r="E879" s="48" t="s">
        <v>3934</v>
      </c>
      <c r="F879" s="48"/>
      <c r="G879" s="48"/>
      <c r="H879" s="48"/>
      <c r="I879" s="48" t="s">
        <v>2579</v>
      </c>
      <c r="J879" s="48" t="s">
        <v>1058</v>
      </c>
      <c r="K879" s="48"/>
      <c r="L879" s="48" t="s">
        <v>3990</v>
      </c>
      <c r="M879" s="48">
        <v>1</v>
      </c>
      <c r="N879" s="48" t="s">
        <v>272</v>
      </c>
      <c r="O879" s="48" t="s">
        <v>212</v>
      </c>
      <c r="P879" s="48"/>
      <c r="Q879" s="48" t="s">
        <v>3988</v>
      </c>
      <c r="R879" s="48" t="s">
        <v>411</v>
      </c>
      <c r="S879" s="48" t="s">
        <v>412</v>
      </c>
      <c r="T879" s="48" t="s">
        <v>3938</v>
      </c>
    </row>
    <row r="880" spans="1:20" hidden="1" x14ac:dyDescent="0.25">
      <c r="A880" s="58" t="str">
        <f>IF(ISNUMBER(FIND("TWIS",E880)),VLOOKUP(SUBSTITUTE(E880,"TWIS","IWIS"),[1]CIFX_ECSG清單!A:B,2,0),IF(ISNUMBER(FIND("T",LEFT(E880,2))),VLOOKUP(SUBSTITUTE(E880,"T",""),[1]CIFX_ECSG清單!A:B,2,0),VLOOKUP(E880,[1]CIFX_ECSG清單!A:B,2,0)))</f>
        <v>待下架</v>
      </c>
      <c r="B880" s="58" t="str">
        <f>_xlfn.IFNA(_xlfn.IFNA(VLOOKUP(E880,[1]PGMTRX!B:J,9,0),VLOOKUP(E880,[2]新服務功能!H:I,2,0)),VLOOKUP(E880,[1]CIFX_ECSG清單!A:B,2,0))</f>
        <v>待下架</v>
      </c>
      <c r="C880" s="58" t="str">
        <f>IF(_xlfn.IFNA(VLOOKUP(E880,[1]新服務功能!H:H,1,0),"舊服務")&lt;&gt;"舊服務","新服務","舊服務")</f>
        <v>舊服務</v>
      </c>
      <c r="D880" s="58" t="s">
        <v>3854</v>
      </c>
      <c r="E880" s="48" t="s">
        <v>3934</v>
      </c>
      <c r="F880" s="48"/>
      <c r="G880" s="48"/>
      <c r="H880" s="48"/>
      <c r="I880" s="48" t="s">
        <v>2579</v>
      </c>
      <c r="J880" s="98" t="s">
        <v>3874</v>
      </c>
      <c r="K880" s="98"/>
      <c r="L880" s="48" t="s">
        <v>3991</v>
      </c>
      <c r="M880" s="48">
        <v>1</v>
      </c>
      <c r="N880" s="48" t="s">
        <v>272</v>
      </c>
      <c r="O880" s="48"/>
      <c r="P880" s="48"/>
      <c r="Q880" s="48"/>
      <c r="R880" s="48"/>
      <c r="S880" s="48"/>
      <c r="T880" s="48" t="s">
        <v>3938</v>
      </c>
    </row>
    <row r="881" spans="1:20" hidden="1" x14ac:dyDescent="0.25">
      <c r="A881" s="58" t="str">
        <f>IF(ISNUMBER(FIND("TWIS",E881)),VLOOKUP(SUBSTITUTE(E881,"TWIS","IWIS"),[1]CIFX_ECSG清單!A:B,2,0),IF(ISNUMBER(FIND("T",LEFT(E881,2))),VLOOKUP(SUBSTITUTE(E881,"T",""),[1]CIFX_ECSG清單!A:B,2,0),VLOOKUP(E881,[1]CIFX_ECSG清單!A:B,2,0)))</f>
        <v>待下架</v>
      </c>
      <c r="B881" s="58" t="str">
        <f>_xlfn.IFNA(_xlfn.IFNA(VLOOKUP(E881,[1]PGMTRX!B:J,9,0),VLOOKUP(E881,[2]新服務功能!H:I,2,0)),VLOOKUP(E881,[1]CIFX_ECSG清單!A:B,2,0))</f>
        <v>待下架</v>
      </c>
      <c r="C881" s="58" t="str">
        <f>IF(_xlfn.IFNA(VLOOKUP(E881,[1]新服務功能!H:H,1,0),"舊服務")&lt;&gt;"舊服務","新服務","舊服務")</f>
        <v>舊服務</v>
      </c>
      <c r="D881" s="58" t="s">
        <v>3854</v>
      </c>
      <c r="E881" s="48" t="s">
        <v>3934</v>
      </c>
      <c r="F881" s="48"/>
      <c r="G881" s="48"/>
      <c r="H881" s="48"/>
      <c r="I881" s="48" t="s">
        <v>2579</v>
      </c>
      <c r="J881" s="48" t="s">
        <v>1060</v>
      </c>
      <c r="K881" s="48"/>
      <c r="L881" s="48" t="s">
        <v>3992</v>
      </c>
      <c r="M881" s="48">
        <v>1</v>
      </c>
      <c r="N881" s="48" t="s">
        <v>272</v>
      </c>
      <c r="O881" s="48" t="s">
        <v>214</v>
      </c>
      <c r="P881" s="48"/>
      <c r="Q881" s="48" t="s">
        <v>3988</v>
      </c>
      <c r="R881" s="48" t="s">
        <v>415</v>
      </c>
      <c r="S881" s="48" t="s">
        <v>416</v>
      </c>
      <c r="T881" s="48" t="s">
        <v>3938</v>
      </c>
    </row>
    <row r="882" spans="1:20" hidden="1" x14ac:dyDescent="0.25">
      <c r="A882" s="58" t="str">
        <f>IF(ISNUMBER(FIND("TWIS",E882)),VLOOKUP(SUBSTITUTE(E882,"TWIS","IWIS"),[1]CIFX_ECSG清單!A:B,2,0),IF(ISNUMBER(FIND("T",LEFT(E882,2))),VLOOKUP(SUBSTITUTE(E882,"T",""),[1]CIFX_ECSG清單!A:B,2,0),VLOOKUP(E882,[1]CIFX_ECSG清單!A:B,2,0)))</f>
        <v>待下架</v>
      </c>
      <c r="B882" s="58" t="str">
        <f>_xlfn.IFNA(_xlfn.IFNA(VLOOKUP(E882,[1]PGMTRX!B:J,9,0),VLOOKUP(E882,[2]新服務功能!H:I,2,0)),VLOOKUP(E882,[1]CIFX_ECSG清單!A:B,2,0))</f>
        <v>待下架</v>
      </c>
      <c r="C882" s="58" t="str">
        <f>IF(_xlfn.IFNA(VLOOKUP(E882,[1]新服務功能!H:H,1,0),"舊服務")&lt;&gt;"舊服務","新服務","舊服務")</f>
        <v>舊服務</v>
      </c>
      <c r="D882" s="58" t="s">
        <v>3854</v>
      </c>
      <c r="E882" s="48" t="s">
        <v>3934</v>
      </c>
      <c r="F882" s="48"/>
      <c r="G882" s="48"/>
      <c r="H882" s="48"/>
      <c r="I882" s="48" t="s">
        <v>2579</v>
      </c>
      <c r="J882" s="98" t="s">
        <v>3874</v>
      </c>
      <c r="K882" s="98"/>
      <c r="L882" s="48" t="s">
        <v>3993</v>
      </c>
      <c r="M882" s="48">
        <v>1</v>
      </c>
      <c r="N882" s="48" t="s">
        <v>272</v>
      </c>
      <c r="O882" s="48"/>
      <c r="P882" s="48"/>
      <c r="Q882" s="48"/>
      <c r="R882" s="48"/>
      <c r="S882" s="48"/>
      <c r="T882" s="48" t="s">
        <v>3938</v>
      </c>
    </row>
    <row r="883" spans="1:20" hidden="1" x14ac:dyDescent="0.25">
      <c r="A883" s="58" t="str">
        <f>IF(ISNUMBER(FIND("TWIS",E883)),VLOOKUP(SUBSTITUTE(E883,"TWIS","IWIS"),[1]CIFX_ECSG清單!A:B,2,0),IF(ISNUMBER(FIND("T",LEFT(E883,2))),VLOOKUP(SUBSTITUTE(E883,"T",""),[1]CIFX_ECSG清單!A:B,2,0),VLOOKUP(E883,[1]CIFX_ECSG清單!A:B,2,0)))</f>
        <v>待下架</v>
      </c>
      <c r="B883" s="58" t="str">
        <f>_xlfn.IFNA(_xlfn.IFNA(VLOOKUP(E883,[1]PGMTRX!B:J,9,0),VLOOKUP(E883,[2]新服務功能!H:I,2,0)),VLOOKUP(E883,[1]CIFX_ECSG清單!A:B,2,0))</f>
        <v>待下架</v>
      </c>
      <c r="C883" s="58" t="str">
        <f>IF(_xlfn.IFNA(VLOOKUP(E883,[1]新服務功能!H:H,1,0),"舊服務")&lt;&gt;"舊服務","新服務","舊服務")</f>
        <v>舊服務</v>
      </c>
      <c r="D883" s="58" t="s">
        <v>3854</v>
      </c>
      <c r="E883" s="48" t="s">
        <v>3934</v>
      </c>
      <c r="F883" s="48"/>
      <c r="G883" s="48"/>
      <c r="H883" s="48"/>
      <c r="I883" s="48" t="s">
        <v>2579</v>
      </c>
      <c r="J883" s="48" t="s">
        <v>1062</v>
      </c>
      <c r="K883" s="48"/>
      <c r="L883" s="48" t="s">
        <v>3994</v>
      </c>
      <c r="M883" s="48">
        <v>1</v>
      </c>
      <c r="N883" s="48" t="s">
        <v>272</v>
      </c>
      <c r="O883" s="48" t="s">
        <v>216</v>
      </c>
      <c r="P883" s="48"/>
      <c r="Q883" s="48" t="s">
        <v>3988</v>
      </c>
      <c r="R883" s="48" t="s">
        <v>419</v>
      </c>
      <c r="S883" s="48" t="s">
        <v>420</v>
      </c>
      <c r="T883" s="48" t="s">
        <v>3938</v>
      </c>
    </row>
    <row r="884" spans="1:20" hidden="1" x14ac:dyDescent="0.25">
      <c r="A884" s="58" t="str">
        <f>IF(ISNUMBER(FIND("TWIS",E884)),VLOOKUP(SUBSTITUTE(E884,"TWIS","IWIS"),[1]CIFX_ECSG清單!A:B,2,0),IF(ISNUMBER(FIND("T",LEFT(E884,2))),VLOOKUP(SUBSTITUTE(E884,"T",""),[1]CIFX_ECSG清單!A:B,2,0),VLOOKUP(E884,[1]CIFX_ECSG清單!A:B,2,0)))</f>
        <v>待下架</v>
      </c>
      <c r="B884" s="58" t="str">
        <f>_xlfn.IFNA(_xlfn.IFNA(VLOOKUP(E884,[1]PGMTRX!B:J,9,0),VLOOKUP(E884,[2]新服務功能!H:I,2,0)),VLOOKUP(E884,[1]CIFX_ECSG清單!A:B,2,0))</f>
        <v>待下架</v>
      </c>
      <c r="C884" s="58" t="str">
        <f>IF(_xlfn.IFNA(VLOOKUP(E884,[1]新服務功能!H:H,1,0),"舊服務")&lt;&gt;"舊服務","新服務","舊服務")</f>
        <v>舊服務</v>
      </c>
      <c r="D884" s="58" t="s">
        <v>3854</v>
      </c>
      <c r="E884" s="48" t="s">
        <v>3934</v>
      </c>
      <c r="F884" s="48"/>
      <c r="G884" s="48"/>
      <c r="H884" s="48"/>
      <c r="I884" s="48" t="s">
        <v>2579</v>
      </c>
      <c r="J884" s="98" t="s">
        <v>3874</v>
      </c>
      <c r="K884" s="98"/>
      <c r="L884" s="48" t="s">
        <v>3995</v>
      </c>
      <c r="M884" s="48">
        <v>1</v>
      </c>
      <c r="N884" s="48" t="s">
        <v>272</v>
      </c>
      <c r="O884" s="48"/>
      <c r="P884" s="48"/>
      <c r="Q884" s="48"/>
      <c r="R884" s="48"/>
      <c r="S884" s="48"/>
      <c r="T884" s="48" t="s">
        <v>3938</v>
      </c>
    </row>
    <row r="885" spans="1:20" hidden="1" x14ac:dyDescent="0.25">
      <c r="A885" s="58" t="str">
        <f>IF(ISNUMBER(FIND("TWIS",E885)),VLOOKUP(SUBSTITUTE(E885,"TWIS","IWIS"),[1]CIFX_ECSG清單!A:B,2,0),IF(ISNUMBER(FIND("T",LEFT(E885,2))),VLOOKUP(SUBSTITUTE(E885,"T",""),[1]CIFX_ECSG清單!A:B,2,0),VLOOKUP(E885,[1]CIFX_ECSG清單!A:B,2,0)))</f>
        <v>待下架</v>
      </c>
      <c r="B885" s="58" t="str">
        <f>_xlfn.IFNA(_xlfn.IFNA(VLOOKUP(E885,[1]PGMTRX!B:J,9,0),VLOOKUP(E885,[2]新服務功能!H:I,2,0)),VLOOKUP(E885,[1]CIFX_ECSG清單!A:B,2,0))</f>
        <v>待下架</v>
      </c>
      <c r="C885" s="58" t="str">
        <f>IF(_xlfn.IFNA(VLOOKUP(E885,[1]新服務功能!H:H,1,0),"舊服務")&lt;&gt;"舊服務","新服務","舊服務")</f>
        <v>舊服務</v>
      </c>
      <c r="D885" s="58" t="s">
        <v>3854</v>
      </c>
      <c r="E885" s="48" t="s">
        <v>3934</v>
      </c>
      <c r="F885" s="48"/>
      <c r="G885" s="48"/>
      <c r="H885" s="48"/>
      <c r="I885" s="48" t="s">
        <v>2579</v>
      </c>
      <c r="J885" s="48" t="s">
        <v>534</v>
      </c>
      <c r="K885" s="48"/>
      <c r="L885" s="48" t="s">
        <v>3996</v>
      </c>
      <c r="M885" s="48">
        <v>80</v>
      </c>
      <c r="N885" s="48" t="s">
        <v>272</v>
      </c>
      <c r="O885" s="48" t="s">
        <v>533</v>
      </c>
      <c r="P885" s="48"/>
      <c r="Q885" s="48" t="s">
        <v>3977</v>
      </c>
      <c r="R885" s="48" t="s">
        <v>536</v>
      </c>
      <c r="S885" s="48" t="s">
        <v>537</v>
      </c>
      <c r="T885" s="48" t="s">
        <v>3938</v>
      </c>
    </row>
    <row r="886" spans="1:20" hidden="1" x14ac:dyDescent="0.25">
      <c r="A886" s="58" t="str">
        <f>IF(ISNUMBER(FIND("TWIS",E886)),VLOOKUP(SUBSTITUTE(E886,"TWIS","IWIS"),[1]CIFX_ECSG清單!A:B,2,0),IF(ISNUMBER(FIND("T",LEFT(E886,2))),VLOOKUP(SUBSTITUTE(E886,"T",""),[1]CIFX_ECSG清單!A:B,2,0),VLOOKUP(E886,[1]CIFX_ECSG清單!A:B,2,0)))</f>
        <v>待下架</v>
      </c>
      <c r="B886" s="58" t="str">
        <f>_xlfn.IFNA(_xlfn.IFNA(VLOOKUP(E886,[1]PGMTRX!B:J,9,0),VLOOKUP(E886,[2]新服務功能!H:I,2,0)),VLOOKUP(E886,[1]CIFX_ECSG清單!A:B,2,0))</f>
        <v>待下架</v>
      </c>
      <c r="C886" s="58" t="str">
        <f>IF(_xlfn.IFNA(VLOOKUP(E886,[1]新服務功能!H:H,1,0),"舊服務")&lt;&gt;"舊服務","新服務","舊服務")</f>
        <v>舊服務</v>
      </c>
      <c r="D886" s="58" t="s">
        <v>3854</v>
      </c>
      <c r="E886" s="48" t="s">
        <v>3934</v>
      </c>
      <c r="F886" s="48"/>
      <c r="G886" s="48"/>
      <c r="H886" s="48"/>
      <c r="I886" s="48" t="s">
        <v>2579</v>
      </c>
      <c r="J886" s="98" t="s">
        <v>3874</v>
      </c>
      <c r="K886" s="98"/>
      <c r="L886" s="48" t="s">
        <v>3997</v>
      </c>
      <c r="M886" s="48">
        <v>1</v>
      </c>
      <c r="N886" s="48" t="s">
        <v>272</v>
      </c>
      <c r="O886" s="48"/>
      <c r="P886" s="48"/>
      <c r="Q886" s="48"/>
      <c r="R886" s="48"/>
      <c r="S886" s="48"/>
      <c r="T886" s="48" t="s">
        <v>3938</v>
      </c>
    </row>
    <row r="887" spans="1:20" hidden="1" x14ac:dyDescent="0.25">
      <c r="A887" s="58" t="str">
        <f>IF(ISNUMBER(FIND("TWIS",E887)),VLOOKUP(SUBSTITUTE(E887,"TWIS","IWIS"),[1]CIFX_ECSG清單!A:B,2,0),IF(ISNUMBER(FIND("T",LEFT(E887,2))),VLOOKUP(SUBSTITUTE(E887,"T",""),[1]CIFX_ECSG清單!A:B,2,0),VLOOKUP(E887,[1]CIFX_ECSG清單!A:B,2,0)))</f>
        <v>待下架</v>
      </c>
      <c r="B887" s="58" t="str">
        <f>_xlfn.IFNA(_xlfn.IFNA(VLOOKUP(E887,[1]PGMTRX!B:J,9,0),VLOOKUP(E887,[2]新服務功能!H:I,2,0)),VLOOKUP(E887,[1]CIFX_ECSG清單!A:B,2,0))</f>
        <v>待下架</v>
      </c>
      <c r="C887" s="58" t="str">
        <f>IF(_xlfn.IFNA(VLOOKUP(E887,[1]新服務功能!H:H,1,0),"舊服務")&lt;&gt;"舊服務","新服務","舊服務")</f>
        <v>舊服務</v>
      </c>
      <c r="D887" s="58" t="s">
        <v>3854</v>
      </c>
      <c r="E887" s="48" t="s">
        <v>3934</v>
      </c>
      <c r="F887" s="48"/>
      <c r="G887" s="48"/>
      <c r="H887" s="48"/>
      <c r="I887" s="48" t="s">
        <v>2579</v>
      </c>
      <c r="J887" s="48" t="s">
        <v>977</v>
      </c>
      <c r="K887" s="48"/>
      <c r="L887" s="48" t="s">
        <v>3998</v>
      </c>
      <c r="M887" s="48">
        <v>50</v>
      </c>
      <c r="N887" s="48" t="s">
        <v>272</v>
      </c>
      <c r="O887" s="48" t="s">
        <v>57</v>
      </c>
      <c r="P887" s="48"/>
      <c r="Q887" s="48" t="s">
        <v>3932</v>
      </c>
      <c r="R887" s="48" t="s">
        <v>680</v>
      </c>
      <c r="S887" s="48" t="s">
        <v>477</v>
      </c>
      <c r="T887" s="48" t="s">
        <v>3938</v>
      </c>
    </row>
    <row r="888" spans="1:20" hidden="1" x14ac:dyDescent="0.25">
      <c r="A888" s="58" t="str">
        <f>IF(ISNUMBER(FIND("TWIS",E888)),VLOOKUP(SUBSTITUTE(E888,"TWIS","IWIS"),[1]CIFX_ECSG清單!A:B,2,0),IF(ISNUMBER(FIND("T",LEFT(E888,2))),VLOOKUP(SUBSTITUTE(E888,"T",""),[1]CIFX_ECSG清單!A:B,2,0),VLOOKUP(E888,[1]CIFX_ECSG清單!A:B,2,0)))</f>
        <v>待下架</v>
      </c>
      <c r="B888" s="58" t="str">
        <f>_xlfn.IFNA(_xlfn.IFNA(VLOOKUP(E888,[1]PGMTRX!B:J,9,0),VLOOKUP(E888,[2]新服務功能!H:I,2,0)),VLOOKUP(E888,[1]CIFX_ECSG清單!A:B,2,0))</f>
        <v>待下架</v>
      </c>
      <c r="C888" s="58" t="str">
        <f>IF(_xlfn.IFNA(VLOOKUP(E888,[1]新服務功能!H:H,1,0),"舊服務")&lt;&gt;"舊服務","新服務","舊服務")</f>
        <v>舊服務</v>
      </c>
      <c r="D888" s="58" t="s">
        <v>3854</v>
      </c>
      <c r="E888" s="48" t="s">
        <v>3934</v>
      </c>
      <c r="F888" s="48"/>
      <c r="G888" s="48"/>
      <c r="H888" s="48"/>
      <c r="I888" s="48" t="s">
        <v>2579</v>
      </c>
      <c r="J888" s="98" t="s">
        <v>3874</v>
      </c>
      <c r="K888" s="98"/>
      <c r="L888" s="48" t="s">
        <v>3999</v>
      </c>
      <c r="M888" s="48">
        <v>1</v>
      </c>
      <c r="N888" s="48" t="s">
        <v>272</v>
      </c>
      <c r="O888" s="48"/>
      <c r="P888" s="48"/>
      <c r="Q888" s="48"/>
      <c r="R888" s="48"/>
      <c r="S888" s="48"/>
      <c r="T888" s="48" t="s">
        <v>3938</v>
      </c>
    </row>
    <row r="889" spans="1:20" hidden="1" x14ac:dyDescent="0.25">
      <c r="A889" s="58" t="str">
        <f>IF(ISNUMBER(FIND("TWIS",E889)),VLOOKUP(SUBSTITUTE(E889,"TWIS","IWIS"),[1]CIFX_ECSG清單!A:B,2,0),IF(ISNUMBER(FIND("T",LEFT(E889,2))),VLOOKUP(SUBSTITUTE(E889,"T",""),[1]CIFX_ECSG清單!A:B,2,0),VLOOKUP(E889,[1]CIFX_ECSG清單!A:B,2,0)))</f>
        <v>待下架</v>
      </c>
      <c r="B889" s="58" t="str">
        <f>_xlfn.IFNA(_xlfn.IFNA(VLOOKUP(E889,[1]PGMTRX!B:J,9,0),VLOOKUP(E889,[2]新服務功能!H:I,2,0)),VLOOKUP(E889,[1]CIFX_ECSG清單!A:B,2,0))</f>
        <v>待下架</v>
      </c>
      <c r="C889" s="58" t="str">
        <f>IF(_xlfn.IFNA(VLOOKUP(E889,[1]新服務功能!H:H,1,0),"舊服務")&lt;&gt;"舊服務","新服務","舊服務")</f>
        <v>舊服務</v>
      </c>
      <c r="D889" s="58" t="s">
        <v>3854</v>
      </c>
      <c r="E889" s="48" t="s">
        <v>3934</v>
      </c>
      <c r="F889" s="48"/>
      <c r="G889" s="48"/>
      <c r="H889" s="48"/>
      <c r="I889" s="48" t="s">
        <v>2579</v>
      </c>
      <c r="J889" s="48" t="s">
        <v>4000</v>
      </c>
      <c r="K889" s="48"/>
      <c r="L889" s="48" t="s">
        <v>4001</v>
      </c>
      <c r="M889" s="48">
        <v>1</v>
      </c>
      <c r="N889" s="48" t="s">
        <v>272</v>
      </c>
      <c r="O889" s="48" t="s">
        <v>4002</v>
      </c>
      <c r="P889" s="48"/>
      <c r="Q889" s="48"/>
      <c r="R889" s="48"/>
      <c r="S889" s="48"/>
      <c r="T889" s="48" t="s">
        <v>3938</v>
      </c>
    </row>
    <row r="890" spans="1:20" hidden="1" x14ac:dyDescent="0.25">
      <c r="A890" s="58" t="str">
        <f>IF(ISNUMBER(FIND("TWIS",E890)),VLOOKUP(SUBSTITUTE(E890,"TWIS","IWIS"),[1]CIFX_ECSG清單!A:B,2,0),IF(ISNUMBER(FIND("T",LEFT(E890,2))),VLOOKUP(SUBSTITUTE(E890,"T",""),[1]CIFX_ECSG清單!A:B,2,0),VLOOKUP(E890,[1]CIFX_ECSG清單!A:B,2,0)))</f>
        <v>待下架</v>
      </c>
      <c r="B890" s="58" t="str">
        <f>_xlfn.IFNA(_xlfn.IFNA(VLOOKUP(E890,[1]PGMTRX!B:J,9,0),VLOOKUP(E890,[2]新服務功能!H:I,2,0)),VLOOKUP(E890,[1]CIFX_ECSG清單!A:B,2,0))</f>
        <v>待下架</v>
      </c>
      <c r="C890" s="58" t="str">
        <f>IF(_xlfn.IFNA(VLOOKUP(E890,[1]新服務功能!H:H,1,0),"舊服務")&lt;&gt;"舊服務","新服務","舊服務")</f>
        <v>舊服務</v>
      </c>
      <c r="D890" s="58" t="s">
        <v>3854</v>
      </c>
      <c r="E890" s="48" t="s">
        <v>3934</v>
      </c>
      <c r="F890" s="48"/>
      <c r="G890" s="48"/>
      <c r="H890" s="48"/>
      <c r="I890" s="48" t="s">
        <v>2370</v>
      </c>
      <c r="J890" s="48" t="s">
        <v>4003</v>
      </c>
      <c r="K890" s="48"/>
      <c r="L890" s="48" t="s">
        <v>4004</v>
      </c>
      <c r="M890" s="48">
        <v>1</v>
      </c>
      <c r="N890" s="48" t="s">
        <v>272</v>
      </c>
      <c r="O890" s="48" t="s">
        <v>4005</v>
      </c>
      <c r="P890" s="48"/>
      <c r="Q890" s="48"/>
      <c r="R890" s="48"/>
      <c r="S890" s="48"/>
      <c r="T890" s="48" t="s">
        <v>3938</v>
      </c>
    </row>
    <row r="891" spans="1:20" hidden="1" x14ac:dyDescent="0.25">
      <c r="A891" s="58" t="str">
        <f>IF(ISNUMBER(FIND("TWIS",E891)),VLOOKUP(SUBSTITUTE(E891,"TWIS","IWIS"),[1]CIFX_ECSG清單!A:B,2,0),IF(ISNUMBER(FIND("T",LEFT(E891,2))),VLOOKUP(SUBSTITUTE(E891,"T",""),[1]CIFX_ECSG清單!A:B,2,0),VLOOKUP(E891,[1]CIFX_ECSG清單!A:B,2,0)))</f>
        <v>PROD</v>
      </c>
      <c r="B891" s="58" t="str">
        <f>_xlfn.IFNA(_xlfn.IFNA(VLOOKUP(E891,[1]PGMTRX!B:J,9,0),VLOOKUP(E891,[2]新服務功能!H:I,2,0)),VLOOKUP(E891,[1]CIFX_ECSG清單!A:B,2,0))</f>
        <v>PROD</v>
      </c>
      <c r="C891" s="58" t="str">
        <f>IF(_xlfn.IFNA(VLOOKUP(E891,[1]新服務功能!H:H,1,0),"舊服務")&lt;&gt;"舊服務","新服務","舊服務")</f>
        <v>舊服務</v>
      </c>
      <c r="D891" s="58" t="s">
        <v>3854</v>
      </c>
      <c r="E891" s="48" t="s">
        <v>4006</v>
      </c>
      <c r="F891" s="48"/>
      <c r="G891" s="48"/>
      <c r="H891" s="48"/>
      <c r="I891" s="48" t="s">
        <v>2579</v>
      </c>
      <c r="J891" s="48" t="s">
        <v>270</v>
      </c>
      <c r="K891" s="48"/>
      <c r="L891" s="48" t="s">
        <v>4007</v>
      </c>
      <c r="M891" s="48">
        <v>10</v>
      </c>
      <c r="N891" s="48" t="s">
        <v>272</v>
      </c>
      <c r="O891" s="48" t="s">
        <v>123</v>
      </c>
      <c r="P891" s="48"/>
      <c r="Q891" s="48" t="s">
        <v>3846</v>
      </c>
      <c r="R891" s="48" t="s">
        <v>273</v>
      </c>
      <c r="S891" s="48" t="s">
        <v>3899</v>
      </c>
      <c r="T891" s="48"/>
    </row>
    <row r="892" spans="1:20" hidden="1" x14ac:dyDescent="0.25">
      <c r="A892" s="58" t="str">
        <f>IF(ISNUMBER(FIND("TWIS",E892)),VLOOKUP(SUBSTITUTE(E892,"TWIS","IWIS"),[1]CIFX_ECSG清單!A:B,2,0),IF(ISNUMBER(FIND("T",LEFT(E892,2))),VLOOKUP(SUBSTITUTE(E892,"T",""),[1]CIFX_ECSG清單!A:B,2,0),VLOOKUP(E892,[1]CIFX_ECSG清單!A:B,2,0)))</f>
        <v>PROD</v>
      </c>
      <c r="B892" s="58" t="str">
        <f>_xlfn.IFNA(_xlfn.IFNA(VLOOKUP(E892,[1]PGMTRX!B:J,9,0),VLOOKUP(E892,[2]新服務功能!H:I,2,0)),VLOOKUP(E892,[1]CIFX_ECSG清單!A:B,2,0))</f>
        <v>PROD</v>
      </c>
      <c r="C892" s="58" t="str">
        <f>IF(_xlfn.IFNA(VLOOKUP(E892,[1]新服務功能!H:H,1,0),"舊服務")&lt;&gt;"舊服務","新服務","舊服務")</f>
        <v>舊服務</v>
      </c>
      <c r="D892" s="58" t="s">
        <v>3854</v>
      </c>
      <c r="E892" s="48" t="s">
        <v>4006</v>
      </c>
      <c r="F892" s="48"/>
      <c r="G892" s="48"/>
      <c r="H892" s="48"/>
      <c r="I892" s="48" t="s">
        <v>2579</v>
      </c>
      <c r="J892" s="48" t="s">
        <v>4008</v>
      </c>
      <c r="K892" s="48"/>
      <c r="L892" s="48" t="s">
        <v>4009</v>
      </c>
      <c r="M892" s="48">
        <v>10</v>
      </c>
      <c r="N892" s="48" t="s">
        <v>272</v>
      </c>
      <c r="O892" s="48" t="s">
        <v>4010</v>
      </c>
      <c r="P892" s="48"/>
      <c r="Q892" s="48"/>
      <c r="R892" s="48"/>
      <c r="S892" s="48"/>
      <c r="T892" s="48"/>
    </row>
    <row r="893" spans="1:20" hidden="1" x14ac:dyDescent="0.25">
      <c r="A893" s="58" t="str">
        <f>IF(ISNUMBER(FIND("TWIS",E893)),VLOOKUP(SUBSTITUTE(E893,"TWIS","IWIS"),[1]CIFX_ECSG清單!A:B,2,0),IF(ISNUMBER(FIND("T",LEFT(E893,2))),VLOOKUP(SUBSTITUTE(E893,"T",""),[1]CIFX_ECSG清單!A:B,2,0),VLOOKUP(E893,[1]CIFX_ECSG清單!A:B,2,0)))</f>
        <v>PROD</v>
      </c>
      <c r="B893" s="58" t="str">
        <f>_xlfn.IFNA(_xlfn.IFNA(VLOOKUP(E893,[1]PGMTRX!B:J,9,0),VLOOKUP(E893,[2]新服務功能!H:I,2,0)),VLOOKUP(E893,[1]CIFX_ECSG清單!A:B,2,0))</f>
        <v>PROD</v>
      </c>
      <c r="C893" s="58" t="str">
        <f>IF(_xlfn.IFNA(VLOOKUP(E893,[1]新服務功能!H:H,1,0),"舊服務")&lt;&gt;"舊服務","新服務","舊服務")</f>
        <v>舊服務</v>
      </c>
      <c r="D893" s="58" t="s">
        <v>3854</v>
      </c>
      <c r="E893" s="48" t="s">
        <v>4006</v>
      </c>
      <c r="F893" s="48"/>
      <c r="G893" s="48"/>
      <c r="H893" s="48"/>
      <c r="I893" s="48" t="s">
        <v>2579</v>
      </c>
      <c r="J893" s="48" t="s">
        <v>4011</v>
      </c>
      <c r="K893" s="48"/>
      <c r="L893" s="48" t="s">
        <v>4012</v>
      </c>
      <c r="M893" s="48">
        <v>5</v>
      </c>
      <c r="N893" s="48" t="s">
        <v>272</v>
      </c>
      <c r="O893" s="48" t="s">
        <v>4013</v>
      </c>
      <c r="P893" s="48"/>
      <c r="Q893" s="48"/>
      <c r="R893" s="48"/>
      <c r="S893" s="48"/>
      <c r="T893" s="48"/>
    </row>
    <row r="894" spans="1:20" hidden="1" x14ac:dyDescent="0.25">
      <c r="A894" s="58" t="str">
        <f>IF(ISNUMBER(FIND("TWIS",E894)),VLOOKUP(SUBSTITUTE(E894,"TWIS","IWIS"),[1]CIFX_ECSG清單!A:B,2,0),IF(ISNUMBER(FIND("T",LEFT(E894,2))),VLOOKUP(SUBSTITUTE(E894,"T",""),[1]CIFX_ECSG清單!A:B,2,0),VLOOKUP(E894,[1]CIFX_ECSG清單!A:B,2,0)))</f>
        <v>PROD</v>
      </c>
      <c r="B894" s="58" t="str">
        <f>_xlfn.IFNA(_xlfn.IFNA(VLOOKUP(E894,[1]PGMTRX!B:J,9,0),VLOOKUP(E894,[2]新服務功能!H:I,2,0)),VLOOKUP(E894,[1]CIFX_ECSG清單!A:B,2,0))</f>
        <v>PROD</v>
      </c>
      <c r="C894" s="58" t="str">
        <f>IF(_xlfn.IFNA(VLOOKUP(E894,[1]新服務功能!H:H,1,0),"舊服務")&lt;&gt;"舊服務","新服務","舊服務")</f>
        <v>舊服務</v>
      </c>
      <c r="D894" s="58" t="s">
        <v>3854</v>
      </c>
      <c r="E894" s="48" t="s">
        <v>4006</v>
      </c>
      <c r="F894" s="48"/>
      <c r="G894" s="48"/>
      <c r="H894" s="48"/>
      <c r="I894" s="48" t="s">
        <v>3095</v>
      </c>
      <c r="J894" s="48" t="s">
        <v>1054</v>
      </c>
      <c r="K894" s="48"/>
      <c r="L894" s="48" t="s">
        <v>3987</v>
      </c>
      <c r="M894" s="48">
        <v>1</v>
      </c>
      <c r="N894" s="48" t="s">
        <v>272</v>
      </c>
      <c r="O894" s="48" t="s">
        <v>210</v>
      </c>
      <c r="P894" s="48"/>
      <c r="Q894" s="48" t="s">
        <v>3988</v>
      </c>
      <c r="R894" s="48" t="s">
        <v>407</v>
      </c>
      <c r="S894" s="48" t="s">
        <v>408</v>
      </c>
      <c r="T894" s="48"/>
    </row>
    <row r="895" spans="1:20" hidden="1" x14ac:dyDescent="0.25">
      <c r="A895" s="58" t="str">
        <f>IF(ISNUMBER(FIND("TWIS",E895)),VLOOKUP(SUBSTITUTE(E895,"TWIS","IWIS"),[1]CIFX_ECSG清單!A:B,2,0),IF(ISNUMBER(FIND("T",LEFT(E895,2))),VLOOKUP(SUBSTITUTE(E895,"T",""),[1]CIFX_ECSG清單!A:B,2,0),VLOOKUP(E895,[1]CIFX_ECSG清單!A:B,2,0)))</f>
        <v>PROD</v>
      </c>
      <c r="B895" s="58" t="str">
        <f>_xlfn.IFNA(_xlfn.IFNA(VLOOKUP(E895,[1]PGMTRX!B:J,9,0),VLOOKUP(E895,[2]新服務功能!H:I,2,0)),VLOOKUP(E895,[1]CIFX_ECSG清單!A:B,2,0))</f>
        <v>PROD</v>
      </c>
      <c r="C895" s="58" t="str">
        <f>IF(_xlfn.IFNA(VLOOKUP(E895,[1]新服務功能!H:H,1,0),"舊服務")&lt;&gt;"舊服務","新服務","舊服務")</f>
        <v>舊服務</v>
      </c>
      <c r="D895" s="58" t="s">
        <v>3844</v>
      </c>
      <c r="E895" s="48" t="s">
        <v>4006</v>
      </c>
      <c r="F895" s="48"/>
      <c r="G895" s="48"/>
      <c r="H895" s="48"/>
      <c r="I895" s="48" t="s">
        <v>3065</v>
      </c>
      <c r="J895" s="48" t="s">
        <v>1058</v>
      </c>
      <c r="K895" s="48"/>
      <c r="L895" s="48" t="s">
        <v>3990</v>
      </c>
      <c r="M895" s="48">
        <v>1</v>
      </c>
      <c r="N895" s="48" t="s">
        <v>272</v>
      </c>
      <c r="O895" s="48" t="s">
        <v>212</v>
      </c>
      <c r="P895" s="48"/>
      <c r="Q895" s="48" t="s">
        <v>3988</v>
      </c>
      <c r="R895" s="48" t="s">
        <v>411</v>
      </c>
      <c r="S895" s="48" t="s">
        <v>412</v>
      </c>
      <c r="T895" s="48"/>
    </row>
    <row r="896" spans="1:20" hidden="1" x14ac:dyDescent="0.25">
      <c r="A896" s="58" t="str">
        <f>IF(ISNUMBER(FIND("TWIS",E896)),VLOOKUP(SUBSTITUTE(E896,"TWIS","IWIS"),[1]CIFX_ECSG清單!A:B,2,0),IF(ISNUMBER(FIND("T",LEFT(E896,2))),VLOOKUP(SUBSTITUTE(E896,"T",""),[1]CIFX_ECSG清單!A:B,2,0),VLOOKUP(E896,[1]CIFX_ECSG清單!A:B,2,0)))</f>
        <v>PROD</v>
      </c>
      <c r="B896" s="58" t="str">
        <f>_xlfn.IFNA(_xlfn.IFNA(VLOOKUP(E896,[1]PGMTRX!B:J,9,0),VLOOKUP(E896,[2]新服務功能!H:I,2,0)),VLOOKUP(E896,[1]CIFX_ECSG清單!A:B,2,0))</f>
        <v>PROD</v>
      </c>
      <c r="C896" s="58" t="str">
        <f>IF(_xlfn.IFNA(VLOOKUP(E896,[1]新服務功能!H:H,1,0),"舊服務")&lt;&gt;"舊服務","新服務","舊服務")</f>
        <v>舊服務</v>
      </c>
      <c r="D896" s="58" t="s">
        <v>3844</v>
      </c>
      <c r="E896" s="48" t="s">
        <v>4006</v>
      </c>
      <c r="F896" s="48"/>
      <c r="G896" s="48"/>
      <c r="H896" s="48"/>
      <c r="I896" s="48" t="s">
        <v>3095</v>
      </c>
      <c r="J896" s="48" t="s">
        <v>1060</v>
      </c>
      <c r="K896" s="48"/>
      <c r="L896" s="48" t="s">
        <v>3992</v>
      </c>
      <c r="M896" s="48">
        <v>1</v>
      </c>
      <c r="N896" s="48" t="s">
        <v>272</v>
      </c>
      <c r="O896" s="48" t="s">
        <v>214</v>
      </c>
      <c r="P896" s="48"/>
      <c r="Q896" s="48" t="s">
        <v>3988</v>
      </c>
      <c r="R896" s="48" t="s">
        <v>415</v>
      </c>
      <c r="S896" s="48" t="s">
        <v>416</v>
      </c>
      <c r="T896" s="48"/>
    </row>
    <row r="897" spans="1:20" hidden="1" x14ac:dyDescent="0.25">
      <c r="A897" s="58" t="str">
        <f>IF(ISNUMBER(FIND("TWIS",E897)),VLOOKUP(SUBSTITUTE(E897,"TWIS","IWIS"),[1]CIFX_ECSG清單!A:B,2,0),IF(ISNUMBER(FIND("T",LEFT(E897,2))),VLOOKUP(SUBSTITUTE(E897,"T",""),[1]CIFX_ECSG清單!A:B,2,0),VLOOKUP(E897,[1]CIFX_ECSG清單!A:B,2,0)))</f>
        <v>PROD</v>
      </c>
      <c r="B897" s="58" t="str">
        <f>_xlfn.IFNA(_xlfn.IFNA(VLOOKUP(E897,[1]PGMTRX!B:J,9,0),VLOOKUP(E897,[2]新服務功能!H:I,2,0)),VLOOKUP(E897,[1]CIFX_ECSG清單!A:B,2,0))</f>
        <v>PROD</v>
      </c>
      <c r="C897" s="58" t="str">
        <f>IF(_xlfn.IFNA(VLOOKUP(E897,[1]新服務功能!H:H,1,0),"舊服務")&lt;&gt;"舊服務","新服務","舊服務")</f>
        <v>舊服務</v>
      </c>
      <c r="D897" s="58" t="s">
        <v>3844</v>
      </c>
      <c r="E897" s="48" t="s">
        <v>4006</v>
      </c>
      <c r="F897" s="48"/>
      <c r="G897" s="48"/>
      <c r="H897" s="48"/>
      <c r="I897" s="48" t="s">
        <v>3065</v>
      </c>
      <c r="J897" s="48" t="s">
        <v>1062</v>
      </c>
      <c r="K897" s="48"/>
      <c r="L897" s="48" t="s">
        <v>3994</v>
      </c>
      <c r="M897" s="48">
        <v>1</v>
      </c>
      <c r="N897" s="48" t="s">
        <v>272</v>
      </c>
      <c r="O897" s="48" t="s">
        <v>216</v>
      </c>
      <c r="P897" s="48"/>
      <c r="Q897" s="48" t="s">
        <v>3988</v>
      </c>
      <c r="R897" s="48" t="s">
        <v>419</v>
      </c>
      <c r="S897" s="48" t="s">
        <v>420</v>
      </c>
      <c r="T897" s="48"/>
    </row>
    <row r="898" spans="1:20" hidden="1" x14ac:dyDescent="0.25">
      <c r="A898" s="58" t="str">
        <f>IF(ISNUMBER(FIND("TWIS",E898)),VLOOKUP(SUBSTITUTE(E898,"TWIS","IWIS"),[1]CIFX_ECSG清單!A:B,2,0),IF(ISNUMBER(FIND("T",LEFT(E898,2))),VLOOKUP(SUBSTITUTE(E898,"T",""),[1]CIFX_ECSG清單!A:B,2,0),VLOOKUP(E898,[1]CIFX_ECSG清單!A:B,2,0)))</f>
        <v>PROD</v>
      </c>
      <c r="B898" s="58" t="str">
        <f>_xlfn.IFNA(_xlfn.IFNA(VLOOKUP(E898,[1]PGMTRX!B:J,9,0),VLOOKUP(E898,[2]新服務功能!H:I,2,0)),VLOOKUP(E898,[1]CIFX_ECSG清單!A:B,2,0))</f>
        <v>PROD</v>
      </c>
      <c r="C898" s="58" t="str">
        <f>IF(_xlfn.IFNA(VLOOKUP(E898,[1]新服務功能!H:H,1,0),"舊服務")&lt;&gt;"舊服務","新服務","舊服務")</f>
        <v>舊服務</v>
      </c>
      <c r="D898" s="58" t="s">
        <v>3844</v>
      </c>
      <c r="E898" s="48" t="s">
        <v>4006</v>
      </c>
      <c r="F898" s="48"/>
      <c r="G898" s="48"/>
      <c r="H898" s="48"/>
      <c r="I898" s="48" t="s">
        <v>3054</v>
      </c>
      <c r="J898" s="48" t="s">
        <v>270</v>
      </c>
      <c r="K898" s="48"/>
      <c r="L898" s="48" t="s">
        <v>4014</v>
      </c>
      <c r="M898" s="48">
        <v>10</v>
      </c>
      <c r="N898" s="48" t="s">
        <v>272</v>
      </c>
      <c r="O898" s="48" t="s">
        <v>123</v>
      </c>
      <c r="P898" s="48"/>
      <c r="Q898" s="48" t="s">
        <v>3846</v>
      </c>
      <c r="R898" s="48" t="s">
        <v>273</v>
      </c>
      <c r="S898" s="48" t="s">
        <v>4015</v>
      </c>
      <c r="T898" s="48"/>
    </row>
    <row r="899" spans="1:20" hidden="1" x14ac:dyDescent="0.25">
      <c r="A899" s="58" t="str">
        <f>IF(ISNUMBER(FIND("TWIS",E899)),VLOOKUP(SUBSTITUTE(E899,"TWIS","IWIS"),[1]CIFX_ECSG清單!A:B,2,0),IF(ISNUMBER(FIND("T",LEFT(E899,2))),VLOOKUP(SUBSTITUTE(E899,"T",""),[1]CIFX_ECSG清單!A:B,2,0),VLOOKUP(E899,[1]CIFX_ECSG清單!A:B,2,0)))</f>
        <v>PROD</v>
      </c>
      <c r="B899" s="58" t="str">
        <f>_xlfn.IFNA(_xlfn.IFNA(VLOOKUP(E899,[1]PGMTRX!B:J,9,0),VLOOKUP(E899,[2]新服務功能!H:I,2,0)),VLOOKUP(E899,[1]CIFX_ECSG清單!A:B,2,0))</f>
        <v>PROD</v>
      </c>
      <c r="C899" s="58" t="str">
        <f>IF(_xlfn.IFNA(VLOOKUP(E899,[1]新服務功能!H:H,1,0),"舊服務")&lt;&gt;"舊服務","新服務","舊服務")</f>
        <v>舊服務</v>
      </c>
      <c r="D899" s="58" t="s">
        <v>3844</v>
      </c>
      <c r="E899" s="48" t="s">
        <v>4006</v>
      </c>
      <c r="F899" s="48"/>
      <c r="G899" s="48"/>
      <c r="H899" s="48"/>
      <c r="I899" s="48" t="s">
        <v>2958</v>
      </c>
      <c r="J899" s="48" t="s">
        <v>4016</v>
      </c>
      <c r="K899" s="48"/>
      <c r="L899" s="48" t="s">
        <v>4017</v>
      </c>
      <c r="M899" s="48">
        <v>10</v>
      </c>
      <c r="N899" s="48" t="s">
        <v>272</v>
      </c>
      <c r="O899" s="48" t="s">
        <v>4010</v>
      </c>
      <c r="P899" s="48"/>
      <c r="Q899" s="48"/>
      <c r="R899" s="48"/>
      <c r="S899" s="48"/>
      <c r="T899" s="48"/>
    </row>
    <row r="900" spans="1:20" hidden="1" x14ac:dyDescent="0.25">
      <c r="A900" s="58" t="str">
        <f>IF(ISNUMBER(FIND("TWIS",E900)),VLOOKUP(SUBSTITUTE(E900,"TWIS","IWIS"),[1]CIFX_ECSG清單!A:B,2,0),IF(ISNUMBER(FIND("T",LEFT(E900,2))),VLOOKUP(SUBSTITUTE(E900,"T",""),[1]CIFX_ECSG清單!A:B,2,0),VLOOKUP(E900,[1]CIFX_ECSG清單!A:B,2,0)))</f>
        <v>PROD</v>
      </c>
      <c r="B900" s="58" t="str">
        <f>_xlfn.IFNA(_xlfn.IFNA(VLOOKUP(E900,[1]PGMTRX!B:J,9,0),VLOOKUP(E900,[2]新服務功能!H:I,2,0)),VLOOKUP(E900,[1]CIFX_ECSG清單!A:B,2,0))</f>
        <v>PROD</v>
      </c>
      <c r="C900" s="58" t="str">
        <f>IF(_xlfn.IFNA(VLOOKUP(E900,[1]新服務功能!H:H,1,0),"舊服務")&lt;&gt;"舊服務","新服務","舊服務")</f>
        <v>舊服務</v>
      </c>
      <c r="D900" s="58" t="s">
        <v>3886</v>
      </c>
      <c r="E900" s="48" t="s">
        <v>4006</v>
      </c>
      <c r="F900" s="48"/>
      <c r="G900" s="48"/>
      <c r="H900" s="48"/>
      <c r="I900" s="48" t="s">
        <v>2958</v>
      </c>
      <c r="J900" s="48" t="s">
        <v>4011</v>
      </c>
      <c r="K900" s="48"/>
      <c r="L900" s="48" t="s">
        <v>4018</v>
      </c>
      <c r="M900" s="48">
        <v>5</v>
      </c>
      <c r="N900" s="48" t="s">
        <v>272</v>
      </c>
      <c r="O900" s="48" t="s">
        <v>4013</v>
      </c>
      <c r="P900" s="48"/>
      <c r="Q900" s="48"/>
      <c r="R900" s="48"/>
      <c r="S900" s="48"/>
      <c r="T900" s="48"/>
    </row>
    <row r="901" spans="1:20" hidden="1" x14ac:dyDescent="0.25">
      <c r="A901" s="58" t="str">
        <f>IF(ISNUMBER(FIND("TWIS",E901)),VLOOKUP(SUBSTITUTE(E901,"TWIS","IWIS"),[1]CIFX_ECSG清單!A:B,2,0),IF(ISNUMBER(FIND("T",LEFT(E901,2))),VLOOKUP(SUBSTITUTE(E901,"T",""),[1]CIFX_ECSG清單!A:B,2,0),VLOOKUP(E901,[1]CIFX_ECSG清單!A:B,2,0)))</f>
        <v>PROD</v>
      </c>
      <c r="B901" s="58" t="str">
        <f>_xlfn.IFNA(_xlfn.IFNA(VLOOKUP(E901,[1]PGMTRX!B:J,9,0),VLOOKUP(E901,[2]新服務功能!H:I,2,0)),VLOOKUP(E901,[1]CIFX_ECSG清單!A:B,2,0))</f>
        <v>PROD</v>
      </c>
      <c r="C901" s="58" t="str">
        <f>IF(_xlfn.IFNA(VLOOKUP(E901,[1]新服務功能!H:H,1,0),"舊服務")&lt;&gt;"舊服務","新服務","舊服務")</f>
        <v>舊服務</v>
      </c>
      <c r="D901" s="58" t="s">
        <v>3854</v>
      </c>
      <c r="E901" s="48" t="s">
        <v>4006</v>
      </c>
      <c r="F901" s="48"/>
      <c r="G901" s="48"/>
      <c r="H901" s="48"/>
      <c r="I901" s="48" t="s">
        <v>2958</v>
      </c>
      <c r="J901" s="48" t="s">
        <v>1054</v>
      </c>
      <c r="K901" s="48"/>
      <c r="L901" s="48" t="s">
        <v>4019</v>
      </c>
      <c r="M901" s="48">
        <v>1</v>
      </c>
      <c r="N901" s="48" t="s">
        <v>272</v>
      </c>
      <c r="O901" s="48" t="s">
        <v>210</v>
      </c>
      <c r="P901" s="48"/>
      <c r="Q901" s="48" t="s">
        <v>3988</v>
      </c>
      <c r="R901" s="48" t="s">
        <v>407</v>
      </c>
      <c r="S901" s="48" t="s">
        <v>408</v>
      </c>
      <c r="T901" s="48"/>
    </row>
    <row r="902" spans="1:20" hidden="1" x14ac:dyDescent="0.25">
      <c r="A902" s="58" t="str">
        <f>IF(ISNUMBER(FIND("TWIS",E902)),VLOOKUP(SUBSTITUTE(E902,"TWIS","IWIS"),[1]CIFX_ECSG清單!A:B,2,0),IF(ISNUMBER(FIND("T",LEFT(E902,2))),VLOOKUP(SUBSTITUTE(E902,"T",""),[1]CIFX_ECSG清單!A:B,2,0),VLOOKUP(E902,[1]CIFX_ECSG清單!A:B,2,0)))</f>
        <v>PROD</v>
      </c>
      <c r="B902" s="58" t="str">
        <f>_xlfn.IFNA(_xlfn.IFNA(VLOOKUP(E902,[1]PGMTRX!B:J,9,0),VLOOKUP(E902,[2]新服務功能!H:I,2,0)),VLOOKUP(E902,[1]CIFX_ECSG清單!A:B,2,0))</f>
        <v>PROD</v>
      </c>
      <c r="C902" s="58" t="str">
        <f>IF(_xlfn.IFNA(VLOOKUP(E902,[1]新服務功能!H:H,1,0),"舊服務")&lt;&gt;"舊服務","新服務","舊服務")</f>
        <v>舊服務</v>
      </c>
      <c r="D902" s="58" t="s">
        <v>3854</v>
      </c>
      <c r="E902" s="48" t="s">
        <v>4006</v>
      </c>
      <c r="F902" s="48"/>
      <c r="G902" s="48"/>
      <c r="H902" s="48"/>
      <c r="I902" s="48" t="s">
        <v>2958</v>
      </c>
      <c r="J902" s="48" t="s">
        <v>1058</v>
      </c>
      <c r="K902" s="48"/>
      <c r="L902" s="48" t="s">
        <v>4020</v>
      </c>
      <c r="M902" s="48">
        <v>1</v>
      </c>
      <c r="N902" s="48" t="s">
        <v>272</v>
      </c>
      <c r="O902" s="48" t="s">
        <v>212</v>
      </c>
      <c r="P902" s="48"/>
      <c r="Q902" s="48" t="s">
        <v>3988</v>
      </c>
      <c r="R902" s="48" t="s">
        <v>411</v>
      </c>
      <c r="S902" s="48" t="s">
        <v>412</v>
      </c>
      <c r="T902" s="48"/>
    </row>
    <row r="903" spans="1:20" hidden="1" x14ac:dyDescent="0.25">
      <c r="A903" s="58" t="str">
        <f>IF(ISNUMBER(FIND("TWIS",E903)),VLOOKUP(SUBSTITUTE(E903,"TWIS","IWIS"),[1]CIFX_ECSG清單!A:B,2,0),IF(ISNUMBER(FIND("T",LEFT(E903,2))),VLOOKUP(SUBSTITUTE(E903,"T",""),[1]CIFX_ECSG清單!A:B,2,0),VLOOKUP(E903,[1]CIFX_ECSG清單!A:B,2,0)))</f>
        <v>PROD</v>
      </c>
      <c r="B903" s="58" t="str">
        <f>_xlfn.IFNA(_xlfn.IFNA(VLOOKUP(E903,[1]PGMTRX!B:J,9,0),VLOOKUP(E903,[2]新服務功能!H:I,2,0)),VLOOKUP(E903,[1]CIFX_ECSG清單!A:B,2,0))</f>
        <v>PROD</v>
      </c>
      <c r="C903" s="58" t="str">
        <f>IF(_xlfn.IFNA(VLOOKUP(E903,[1]新服務功能!H:H,1,0),"舊服務")&lt;&gt;"舊服務","新服務","舊服務")</f>
        <v>舊服務</v>
      </c>
      <c r="D903" s="58" t="s">
        <v>3886</v>
      </c>
      <c r="E903" s="48" t="s">
        <v>4006</v>
      </c>
      <c r="F903" s="48"/>
      <c r="G903" s="48"/>
      <c r="H903" s="48"/>
      <c r="I903" s="48" t="s">
        <v>2370</v>
      </c>
      <c r="J903" s="48" t="s">
        <v>1060</v>
      </c>
      <c r="K903" s="48"/>
      <c r="L903" s="48" t="s">
        <v>4021</v>
      </c>
      <c r="M903" s="48">
        <v>1</v>
      </c>
      <c r="N903" s="48" t="s">
        <v>272</v>
      </c>
      <c r="O903" s="48" t="s">
        <v>214</v>
      </c>
      <c r="P903" s="48"/>
      <c r="Q903" s="48" t="s">
        <v>3988</v>
      </c>
      <c r="R903" s="48" t="s">
        <v>415</v>
      </c>
      <c r="S903" s="48" t="s">
        <v>416</v>
      </c>
      <c r="T903" s="48"/>
    </row>
    <row r="904" spans="1:20" hidden="1" x14ac:dyDescent="0.25">
      <c r="A904" s="58" t="str">
        <f>IF(ISNUMBER(FIND("TWIS",E904)),VLOOKUP(SUBSTITUTE(E904,"TWIS","IWIS"),[1]CIFX_ECSG清單!A:B,2,0),IF(ISNUMBER(FIND("T",LEFT(E904,2))),VLOOKUP(SUBSTITUTE(E904,"T",""),[1]CIFX_ECSG清單!A:B,2,0),VLOOKUP(E904,[1]CIFX_ECSG清單!A:B,2,0)))</f>
        <v>PROD</v>
      </c>
      <c r="B904" s="58" t="str">
        <f>_xlfn.IFNA(_xlfn.IFNA(VLOOKUP(E904,[1]PGMTRX!B:J,9,0),VLOOKUP(E904,[2]新服務功能!H:I,2,0)),VLOOKUP(E904,[1]CIFX_ECSG清單!A:B,2,0))</f>
        <v>PROD</v>
      </c>
      <c r="C904" s="58" t="str">
        <f>IF(_xlfn.IFNA(VLOOKUP(E904,[1]新服務功能!H:H,1,0),"舊服務")&lt;&gt;"舊服務","新服務","舊服務")</f>
        <v>舊服務</v>
      </c>
      <c r="D904" s="58" t="s">
        <v>3844</v>
      </c>
      <c r="E904" s="48" t="s">
        <v>4006</v>
      </c>
      <c r="F904" s="48"/>
      <c r="G904" s="48"/>
      <c r="H904" s="48"/>
      <c r="I904" s="48" t="s">
        <v>2370</v>
      </c>
      <c r="J904" s="48" t="s">
        <v>1062</v>
      </c>
      <c r="K904" s="48"/>
      <c r="L904" s="48" t="s">
        <v>4022</v>
      </c>
      <c r="M904" s="48">
        <v>1</v>
      </c>
      <c r="N904" s="48" t="s">
        <v>272</v>
      </c>
      <c r="O904" s="48" t="s">
        <v>216</v>
      </c>
      <c r="P904" s="48"/>
      <c r="Q904" s="48" t="s">
        <v>3988</v>
      </c>
      <c r="R904" s="48" t="s">
        <v>419</v>
      </c>
      <c r="S904" s="48" t="s">
        <v>420</v>
      </c>
      <c r="T904" s="48"/>
    </row>
    <row r="905" spans="1:20" hidden="1" x14ac:dyDescent="0.25">
      <c r="A905" s="58" t="str">
        <f>IF(ISNUMBER(FIND("TWIS",E905)),VLOOKUP(SUBSTITUTE(E905,"TWIS","IWIS"),[1]CIFX_ECSG清單!A:B,2,0),IF(ISNUMBER(FIND("T",LEFT(E905,2))),VLOOKUP(SUBSTITUTE(E905,"T",""),[1]CIFX_ECSG清單!A:B,2,0),VLOOKUP(E905,[1]CIFX_ECSG清單!A:B,2,0)))</f>
        <v>待下架</v>
      </c>
      <c r="B905" s="58" t="str">
        <f>_xlfn.IFNA(_xlfn.IFNA(VLOOKUP(E905,[1]PGMTRX!B:J,9,0),VLOOKUP(E905,[2]新服務功能!H:I,2,0)),VLOOKUP(E905,[1]CIFX_ECSG清單!A:B,2,0))</f>
        <v>待下架</v>
      </c>
      <c r="C905" s="58" t="str">
        <f>IF(_xlfn.IFNA(VLOOKUP(E905,[1]新服務功能!H:H,1,0),"舊服務")&lt;&gt;"舊服務","新服務","舊服務")</f>
        <v>舊服務</v>
      </c>
      <c r="D905" s="58" t="s">
        <v>3844</v>
      </c>
      <c r="E905" s="99" t="s">
        <v>4023</v>
      </c>
      <c r="F905" s="99"/>
      <c r="G905" s="99"/>
      <c r="H905" s="99"/>
      <c r="I905" s="99" t="s">
        <v>4024</v>
      </c>
      <c r="J905" s="99" t="s">
        <v>270</v>
      </c>
      <c r="K905" s="99"/>
      <c r="L905" s="99" t="s">
        <v>3532</v>
      </c>
      <c r="M905" s="99">
        <v>10</v>
      </c>
      <c r="N905" s="99" t="s">
        <v>272</v>
      </c>
      <c r="O905" s="99" t="s">
        <v>123</v>
      </c>
      <c r="P905" s="99"/>
      <c r="Q905" s="99" t="s">
        <v>3846</v>
      </c>
      <c r="R905" s="99" t="s">
        <v>273</v>
      </c>
      <c r="S905" s="99" t="s">
        <v>4025</v>
      </c>
      <c r="T905" s="99" t="s">
        <v>4026</v>
      </c>
    </row>
    <row r="906" spans="1:20" hidden="1" x14ac:dyDescent="0.25">
      <c r="A906" s="58" t="str">
        <f>IF(ISNUMBER(FIND("TWIS",E906)),VLOOKUP(SUBSTITUTE(E906,"TWIS","IWIS"),[1]CIFX_ECSG清單!A:B,2,0),IF(ISNUMBER(FIND("T",LEFT(E906,2))),VLOOKUP(SUBSTITUTE(E906,"T",""),[1]CIFX_ECSG清單!A:B,2,0),VLOOKUP(E906,[1]CIFX_ECSG清單!A:B,2,0)))</f>
        <v>待下架</v>
      </c>
      <c r="B906" s="58" t="str">
        <f>_xlfn.IFNA(_xlfn.IFNA(VLOOKUP(E906,[1]PGMTRX!B:J,9,0),VLOOKUP(E906,[2]新服務功能!H:I,2,0)),VLOOKUP(E906,[1]CIFX_ECSG清單!A:B,2,0))</f>
        <v>待下架</v>
      </c>
      <c r="C906" s="58" t="str">
        <f>IF(_xlfn.IFNA(VLOOKUP(E906,[1]新服務功能!H:H,1,0),"舊服務")&lt;&gt;"舊服務","新服務","舊服務")</f>
        <v>舊服務</v>
      </c>
      <c r="D906" s="58" t="s">
        <v>3848</v>
      </c>
      <c r="E906" s="99" t="s">
        <v>4027</v>
      </c>
      <c r="F906" s="99"/>
      <c r="G906" s="99"/>
      <c r="H906" s="99"/>
      <c r="I906" s="99" t="s">
        <v>2958</v>
      </c>
      <c r="J906" s="99" t="s">
        <v>2497</v>
      </c>
      <c r="K906" s="99"/>
      <c r="L906" s="99" t="s">
        <v>4028</v>
      </c>
      <c r="M906" s="99">
        <v>10</v>
      </c>
      <c r="N906" s="99" t="s">
        <v>272</v>
      </c>
      <c r="O906" s="99" t="s">
        <v>123</v>
      </c>
      <c r="P906" s="99"/>
      <c r="Q906" s="99" t="s">
        <v>3846</v>
      </c>
      <c r="R906" s="99" t="s">
        <v>273</v>
      </c>
      <c r="S906" s="99" t="s">
        <v>4029</v>
      </c>
      <c r="T906" s="99" t="s">
        <v>4030</v>
      </c>
    </row>
    <row r="907" spans="1:20" hidden="1" x14ac:dyDescent="0.25">
      <c r="A907" s="58" t="str">
        <f>IF(ISNUMBER(FIND("TWIS",E907)),VLOOKUP(SUBSTITUTE(E907,"TWIS","IWIS"),[1]CIFX_ECSG清單!A:B,2,0),IF(ISNUMBER(FIND("T",LEFT(E907,2))),VLOOKUP(SUBSTITUTE(E907,"T",""),[1]CIFX_ECSG清單!A:B,2,0),VLOOKUP(E907,[1]CIFX_ECSG清單!A:B,2,0)))</f>
        <v>待下架</v>
      </c>
      <c r="B907" s="58" t="str">
        <f>_xlfn.IFNA(_xlfn.IFNA(VLOOKUP(E907,[1]PGMTRX!B:J,9,0),VLOOKUP(E907,[2]新服務功能!H:I,2,0)),VLOOKUP(E907,[1]CIFX_ECSG清單!A:B,2,0))</f>
        <v>新世代分行系統(NBS)</v>
      </c>
      <c r="C907" s="58" t="str">
        <f>IF(_xlfn.IFNA(VLOOKUP(E907,[1]新服務功能!H:H,1,0),"舊服務")&lt;&gt;"舊服務","新服務","舊服務")</f>
        <v>舊服務</v>
      </c>
      <c r="D907" s="58" t="s">
        <v>3854</v>
      </c>
      <c r="E907" s="48" t="s">
        <v>4031</v>
      </c>
      <c r="F907" s="48"/>
      <c r="G907" s="48"/>
      <c r="H907" s="48"/>
      <c r="I907" s="48" t="s">
        <v>3065</v>
      </c>
      <c r="J907" s="48" t="s">
        <v>4032</v>
      </c>
      <c r="K907" s="48"/>
      <c r="L907" s="48" t="s">
        <v>4033</v>
      </c>
      <c r="M907" s="48" t="s">
        <v>1521</v>
      </c>
      <c r="N907" s="48" t="s">
        <v>272</v>
      </c>
      <c r="O907" s="48" t="s">
        <v>4013</v>
      </c>
      <c r="P907" s="48"/>
      <c r="Q907" s="48"/>
      <c r="R907" s="48"/>
      <c r="S907" s="48"/>
      <c r="T907" s="48"/>
    </row>
    <row r="908" spans="1:20" hidden="1" x14ac:dyDescent="0.25">
      <c r="A908" s="58" t="str">
        <f>IF(ISNUMBER(FIND("TWIS",E908)),VLOOKUP(SUBSTITUTE(E908,"TWIS","IWIS"),[1]CIFX_ECSG清單!A:B,2,0),IF(ISNUMBER(FIND("T",LEFT(E908,2))),VLOOKUP(SUBSTITUTE(E908,"T",""),[1]CIFX_ECSG清單!A:B,2,0),VLOOKUP(E908,[1]CIFX_ECSG清單!A:B,2,0)))</f>
        <v>待下架</v>
      </c>
      <c r="B908" s="58" t="str">
        <f>_xlfn.IFNA(_xlfn.IFNA(VLOOKUP(E908,[1]PGMTRX!B:J,9,0),VLOOKUP(E908,[2]新服務功能!H:I,2,0)),VLOOKUP(E908,[1]CIFX_ECSG清單!A:B,2,0))</f>
        <v>新世代分行系統(NBS)</v>
      </c>
      <c r="C908" s="58" t="str">
        <f>IF(_xlfn.IFNA(VLOOKUP(E908,[1]新服務功能!H:H,1,0),"舊服務")&lt;&gt;"舊服務","新服務","舊服務")</f>
        <v>舊服務</v>
      </c>
      <c r="D908" s="58" t="s">
        <v>3854</v>
      </c>
      <c r="E908" s="48" t="s">
        <v>4034</v>
      </c>
      <c r="F908" s="48"/>
      <c r="G908" s="48"/>
      <c r="H908" s="48"/>
      <c r="I908" s="48" t="s">
        <v>2579</v>
      </c>
      <c r="J908" s="48" t="s">
        <v>4035</v>
      </c>
      <c r="K908" s="48"/>
      <c r="L908" s="48" t="s">
        <v>2625</v>
      </c>
      <c r="M908" s="48" t="s">
        <v>1514</v>
      </c>
      <c r="N908" s="48" t="s">
        <v>272</v>
      </c>
      <c r="O908" s="48" t="s">
        <v>123</v>
      </c>
      <c r="P908" s="48"/>
      <c r="Q908" s="48" t="s">
        <v>3846</v>
      </c>
      <c r="R908" s="48" t="s">
        <v>273</v>
      </c>
      <c r="S908" s="48" t="s">
        <v>274</v>
      </c>
      <c r="T908" s="48"/>
    </row>
    <row r="909" spans="1:20" hidden="1" x14ac:dyDescent="0.25">
      <c r="A909" s="58" t="str">
        <f>IF(ISNUMBER(FIND("TWIS",E909)),VLOOKUP(SUBSTITUTE(E909,"TWIS","IWIS"),[1]CIFX_ECSG清單!A:B,2,0),IF(ISNUMBER(FIND("T",LEFT(E909,2))),VLOOKUP(SUBSTITUTE(E909,"T",""),[1]CIFX_ECSG清單!A:B,2,0),VLOOKUP(E909,[1]CIFX_ECSG清單!A:B,2,0)))</f>
        <v>待下架</v>
      </c>
      <c r="B909" s="58" t="str">
        <f>_xlfn.IFNA(_xlfn.IFNA(VLOOKUP(E909,[1]PGMTRX!B:J,9,0),VLOOKUP(E909,[2]新服務功能!H:I,2,0)),VLOOKUP(E909,[1]CIFX_ECSG清單!A:B,2,0))</f>
        <v>新世代分行系統(NBS)</v>
      </c>
      <c r="C909" s="58" t="str">
        <f>IF(_xlfn.IFNA(VLOOKUP(E909,[1]新服務功能!H:H,1,0),"舊服務")&lt;&gt;"舊服務","新服務","舊服務")</f>
        <v>舊服務</v>
      </c>
      <c r="D909" s="58" t="s">
        <v>3854</v>
      </c>
      <c r="E909" s="48" t="s">
        <v>4034</v>
      </c>
      <c r="F909" s="48"/>
      <c r="G909" s="48"/>
      <c r="H909" s="48"/>
      <c r="I909" s="48" t="s">
        <v>3031</v>
      </c>
      <c r="J909" s="48" t="s">
        <v>436</v>
      </c>
      <c r="K909" s="48"/>
      <c r="L909" s="48" t="s">
        <v>3025</v>
      </c>
      <c r="M909" s="48" t="s">
        <v>1851</v>
      </c>
      <c r="N909" s="48" t="s">
        <v>272</v>
      </c>
      <c r="O909" s="48" t="s">
        <v>49</v>
      </c>
      <c r="P909" s="48"/>
      <c r="Q909" s="48" t="s">
        <v>3846</v>
      </c>
      <c r="R909" s="48" t="s">
        <v>355</v>
      </c>
      <c r="S909" s="48" t="s">
        <v>356</v>
      </c>
      <c r="T909" s="48"/>
    </row>
    <row r="910" spans="1:20" hidden="1" x14ac:dyDescent="0.25">
      <c r="A910" s="58" t="str">
        <f>IF(ISNUMBER(FIND("TWIS",E910)),VLOOKUP(SUBSTITUTE(E910,"TWIS","IWIS"),[1]CIFX_ECSG清單!A:B,2,0),IF(ISNUMBER(FIND("T",LEFT(E910,2))),VLOOKUP(SUBSTITUTE(E910,"T",""),[1]CIFX_ECSG清單!A:B,2,0),VLOOKUP(E910,[1]CIFX_ECSG清單!A:B,2,0)))</f>
        <v>待下架</v>
      </c>
      <c r="B910" s="58" t="str">
        <f>_xlfn.IFNA(_xlfn.IFNA(VLOOKUP(E910,[1]PGMTRX!B:J,9,0),VLOOKUP(E910,[2]新服務功能!H:I,2,0)),VLOOKUP(E910,[1]CIFX_ECSG清單!A:B,2,0))</f>
        <v>新世代分行系統(NBS)</v>
      </c>
      <c r="C910" s="58" t="str">
        <f>IF(_xlfn.IFNA(VLOOKUP(E910,[1]新服務功能!H:H,1,0),"舊服務")&lt;&gt;"舊服務","新服務","舊服務")</f>
        <v>舊服務</v>
      </c>
      <c r="D910" s="58" t="s">
        <v>3844</v>
      </c>
      <c r="E910" s="48" t="s">
        <v>4036</v>
      </c>
      <c r="F910" s="48"/>
      <c r="G910" s="48"/>
      <c r="H910" s="48"/>
      <c r="I910" s="48" t="s">
        <v>2579</v>
      </c>
      <c r="J910" s="48" t="s">
        <v>932</v>
      </c>
      <c r="K910" s="48"/>
      <c r="L910" s="48" t="s">
        <v>2608</v>
      </c>
      <c r="M910" s="48" t="s">
        <v>1622</v>
      </c>
      <c r="N910" s="48" t="s">
        <v>272</v>
      </c>
      <c r="O910" s="48" t="s">
        <v>930</v>
      </c>
      <c r="P910" s="48"/>
      <c r="Q910" s="48"/>
      <c r="R910" s="48"/>
      <c r="S910" s="48"/>
      <c r="T910" s="48"/>
    </row>
    <row r="911" spans="1:20" hidden="1" x14ac:dyDescent="0.25">
      <c r="A911" s="58" t="str">
        <f>IF(ISNUMBER(FIND("TWIS",E911)),VLOOKUP(SUBSTITUTE(E911,"TWIS","IWIS"),[1]CIFX_ECSG清單!A:B,2,0),IF(ISNUMBER(FIND("T",LEFT(E911,2))),VLOOKUP(SUBSTITUTE(E911,"T",""),[1]CIFX_ECSG清單!A:B,2,0),VLOOKUP(E911,[1]CIFX_ECSG清單!A:B,2,0)))</f>
        <v>待下架</v>
      </c>
      <c r="B911" s="58" t="str">
        <f>_xlfn.IFNA(_xlfn.IFNA(VLOOKUP(E911,[1]PGMTRX!B:J,9,0),VLOOKUP(E911,[2]新服務功能!H:I,2,0)),VLOOKUP(E911,[1]CIFX_ECSG清單!A:B,2,0))</f>
        <v>新世代分行系統(NBS)</v>
      </c>
      <c r="C911" s="58" t="str">
        <f>IF(_xlfn.IFNA(VLOOKUP(E911,[1]新服務功能!H:H,1,0),"舊服務")&lt;&gt;"舊服務","新服務","舊服務")</f>
        <v>舊服務</v>
      </c>
      <c r="D911" s="58" t="s">
        <v>3844</v>
      </c>
      <c r="E911" s="48" t="s">
        <v>4036</v>
      </c>
      <c r="F911" s="48"/>
      <c r="G911" s="48"/>
      <c r="H911" s="48"/>
      <c r="I911" s="48" t="s">
        <v>2579</v>
      </c>
      <c r="J911" s="48" t="s">
        <v>951</v>
      </c>
      <c r="K911" s="48"/>
      <c r="L911" s="48" t="s">
        <v>4037</v>
      </c>
      <c r="M911" s="48" t="s">
        <v>1518</v>
      </c>
      <c r="N911" s="48" t="s">
        <v>272</v>
      </c>
      <c r="O911" s="48" t="s">
        <v>153</v>
      </c>
      <c r="P911" s="48"/>
      <c r="Q911" s="48" t="s">
        <v>3974</v>
      </c>
      <c r="R911" s="48" t="s">
        <v>4038</v>
      </c>
      <c r="S911" s="48" t="s">
        <v>893</v>
      </c>
      <c r="T911" s="48"/>
    </row>
    <row r="912" spans="1:20" hidden="1" x14ac:dyDescent="0.25">
      <c r="A912" s="58" t="str">
        <f>IF(ISNUMBER(FIND("TWIS",E912)),VLOOKUP(SUBSTITUTE(E912,"TWIS","IWIS"),[1]CIFX_ECSG清單!A:B,2,0),IF(ISNUMBER(FIND("T",LEFT(E912,2))),VLOOKUP(SUBSTITUTE(E912,"T",""),[1]CIFX_ECSG清單!A:B,2,0),VLOOKUP(E912,[1]CIFX_ECSG清單!A:B,2,0)))</f>
        <v>待下架</v>
      </c>
      <c r="B912" s="58" t="str">
        <f>_xlfn.IFNA(_xlfn.IFNA(VLOOKUP(E912,[1]PGMTRX!B:J,9,0),VLOOKUP(E912,[2]新服務功能!H:I,2,0)),VLOOKUP(E912,[1]CIFX_ECSG清單!A:B,2,0))</f>
        <v>新世代分行系統(NBS)</v>
      </c>
      <c r="C912" s="58" t="str">
        <f>IF(_xlfn.IFNA(VLOOKUP(E912,[1]新服務功能!H:H,1,0),"舊服務")&lt;&gt;"舊服務","新服務","舊服務")</f>
        <v>舊服務</v>
      </c>
      <c r="D912" s="58" t="s">
        <v>3886</v>
      </c>
      <c r="E912" s="48" t="s">
        <v>4036</v>
      </c>
      <c r="F912" s="48"/>
      <c r="G912" s="48"/>
      <c r="H912" s="48"/>
      <c r="I912" s="48" t="s">
        <v>3095</v>
      </c>
      <c r="J912" s="48" t="s">
        <v>4039</v>
      </c>
      <c r="K912" s="48"/>
      <c r="L912" s="48" t="s">
        <v>4040</v>
      </c>
      <c r="M912" s="48" t="s">
        <v>1515</v>
      </c>
      <c r="N912" s="48" t="s">
        <v>272</v>
      </c>
      <c r="O912" s="48" t="s">
        <v>125</v>
      </c>
      <c r="P912" s="48"/>
      <c r="Q912" s="48" t="s">
        <v>3932</v>
      </c>
      <c r="R912" s="48" t="s">
        <v>2779</v>
      </c>
      <c r="S912" s="48" t="s">
        <v>634</v>
      </c>
      <c r="T912" s="48"/>
    </row>
    <row r="913" spans="1:20" hidden="1" x14ac:dyDescent="0.25">
      <c r="A913" s="58" t="str">
        <f>IF(ISNUMBER(FIND("TWIS",E913)),VLOOKUP(SUBSTITUTE(E913,"TWIS","IWIS"),[1]CIFX_ECSG清單!A:B,2,0),IF(ISNUMBER(FIND("T",LEFT(E913,2))),VLOOKUP(SUBSTITUTE(E913,"T",""),[1]CIFX_ECSG清單!A:B,2,0),VLOOKUP(E913,[1]CIFX_ECSG清單!A:B,2,0)))</f>
        <v>待下架</v>
      </c>
      <c r="B913" s="58" t="str">
        <f>_xlfn.IFNA(_xlfn.IFNA(VLOOKUP(E913,[1]PGMTRX!B:J,9,0),VLOOKUP(E913,[2]新服務功能!H:I,2,0)),VLOOKUP(E913,[1]CIFX_ECSG清單!A:B,2,0))</f>
        <v>新世代分行系統(NBS)</v>
      </c>
      <c r="C913" s="58" t="str">
        <f>IF(_xlfn.IFNA(VLOOKUP(E913,[1]新服務功能!H:H,1,0),"舊服務")&lt;&gt;"舊服務","新服務","舊服務")</f>
        <v>舊服務</v>
      </c>
      <c r="D913" s="58" t="s">
        <v>3844</v>
      </c>
      <c r="E913" s="48" t="s">
        <v>4041</v>
      </c>
      <c r="F913" s="48"/>
      <c r="G913" s="48"/>
      <c r="H913" s="48"/>
      <c r="I913" s="48" t="s">
        <v>3031</v>
      </c>
      <c r="J913" s="48" t="s">
        <v>4042</v>
      </c>
      <c r="K913" s="48"/>
      <c r="L913" s="48" t="s">
        <v>3891</v>
      </c>
      <c r="M913" s="48" t="s">
        <v>1581</v>
      </c>
      <c r="N913" s="48" t="s">
        <v>272</v>
      </c>
      <c r="O913" s="48" t="s">
        <v>2357</v>
      </c>
      <c r="P913" s="48"/>
      <c r="Q913" s="48"/>
      <c r="R913" s="48"/>
      <c r="S913" s="48"/>
      <c r="T913" s="48"/>
    </row>
    <row r="914" spans="1:20" hidden="1" x14ac:dyDescent="0.25">
      <c r="A914" s="58" t="str">
        <f>IF(ISNUMBER(FIND("TWIS",E914)),VLOOKUP(SUBSTITUTE(E914,"TWIS","IWIS"),[1]CIFX_ECSG清單!A:B,2,0),IF(ISNUMBER(FIND("T",LEFT(E914,2))),VLOOKUP(SUBSTITUTE(E914,"T",""),[1]CIFX_ECSG清單!A:B,2,0),VLOOKUP(E914,[1]CIFX_ECSG清單!A:B,2,0)))</f>
        <v>待下架</v>
      </c>
      <c r="B914" s="58" t="str">
        <f>_xlfn.IFNA(_xlfn.IFNA(VLOOKUP(E914,[1]PGMTRX!B:J,9,0),VLOOKUP(E914,[2]新服務功能!H:I,2,0)),VLOOKUP(E914,[1]CIFX_ECSG清單!A:B,2,0))</f>
        <v>新世代分行系統(NBS)</v>
      </c>
      <c r="C914" s="58" t="str">
        <f>IF(_xlfn.IFNA(VLOOKUP(E914,[1]新服務功能!H:H,1,0),"舊服務")&lt;&gt;"舊服務","新服務","舊服務")</f>
        <v>舊服務</v>
      </c>
      <c r="D914" s="58" t="s">
        <v>3844</v>
      </c>
      <c r="E914" s="48" t="s">
        <v>4036</v>
      </c>
      <c r="F914" s="48"/>
      <c r="G914" s="48"/>
      <c r="H914" s="48"/>
      <c r="I914" s="48" t="s">
        <v>3054</v>
      </c>
      <c r="J914" s="48" t="s">
        <v>4035</v>
      </c>
      <c r="K914" s="48"/>
      <c r="L914" s="48" t="s">
        <v>668</v>
      </c>
      <c r="M914" s="48" t="s">
        <v>1514</v>
      </c>
      <c r="N914" s="48" t="s">
        <v>272</v>
      </c>
      <c r="O914" s="48" t="s">
        <v>123</v>
      </c>
      <c r="P914" s="48"/>
      <c r="Q914" s="48" t="s">
        <v>3846</v>
      </c>
      <c r="R914" s="48" t="s">
        <v>273</v>
      </c>
      <c r="S914" s="48" t="s">
        <v>274</v>
      </c>
      <c r="T914" s="48"/>
    </row>
    <row r="915" spans="1:20" hidden="1" x14ac:dyDescent="0.25">
      <c r="A915" s="58" t="str">
        <f>IF(ISNUMBER(FIND("TWIS",E915)),VLOOKUP(SUBSTITUTE(E915,"TWIS","IWIS"),[1]CIFX_ECSG清單!A:B,2,0),IF(ISNUMBER(FIND("T",LEFT(E915,2))),VLOOKUP(SUBSTITUTE(E915,"T",""),[1]CIFX_ECSG清單!A:B,2,0),VLOOKUP(E915,[1]CIFX_ECSG清單!A:B,2,0)))</f>
        <v>待下架</v>
      </c>
      <c r="B915" s="58" t="str">
        <f>_xlfn.IFNA(_xlfn.IFNA(VLOOKUP(E915,[1]PGMTRX!B:J,9,0),VLOOKUP(E915,[2]新服務功能!H:I,2,0)),VLOOKUP(E915,[1]CIFX_ECSG清單!A:B,2,0))</f>
        <v>個網銀系統(PIB)</v>
      </c>
      <c r="C915" s="58" t="str">
        <f>IF(_xlfn.IFNA(VLOOKUP(E915,[1]新服務功能!H:H,1,0),"舊服務")&lt;&gt;"舊服務","新服務","舊服務")</f>
        <v>舊服務</v>
      </c>
      <c r="D915" s="58" t="s">
        <v>3854</v>
      </c>
      <c r="E915" s="48" t="s">
        <v>4043</v>
      </c>
      <c r="F915" s="48"/>
      <c r="G915" s="48"/>
      <c r="H915" s="48"/>
      <c r="I915" s="48" t="s">
        <v>3095</v>
      </c>
      <c r="J915" s="48" t="s">
        <v>4044</v>
      </c>
      <c r="K915" s="48"/>
      <c r="L915" s="48" t="s">
        <v>3567</v>
      </c>
      <c r="M915" s="48">
        <v>1</v>
      </c>
      <c r="N915" s="48" t="s">
        <v>272</v>
      </c>
      <c r="O915" s="48" t="s">
        <v>2742</v>
      </c>
      <c r="P915" s="48"/>
      <c r="Q915" s="48"/>
      <c r="R915" s="48"/>
      <c r="S915" s="48"/>
      <c r="T915" s="48" t="s">
        <v>4045</v>
      </c>
    </row>
    <row r="916" spans="1:20" hidden="1" x14ac:dyDescent="0.25">
      <c r="A916" s="58" t="str">
        <f>IF(ISNUMBER(FIND("TWIS",E916)),VLOOKUP(SUBSTITUTE(E916,"TWIS","IWIS"),[1]CIFX_ECSG清單!A:B,2,0),IF(ISNUMBER(FIND("T",LEFT(E916,2))),VLOOKUP(SUBSTITUTE(E916,"T",""),[1]CIFX_ECSG清單!A:B,2,0),VLOOKUP(E916,[1]CIFX_ECSG清單!A:B,2,0)))</f>
        <v>待下架</v>
      </c>
      <c r="B916" s="58" t="str">
        <f>_xlfn.IFNA(_xlfn.IFNA(VLOOKUP(E916,[1]PGMTRX!B:J,9,0),VLOOKUP(E916,[2]新服務功能!H:I,2,0)),VLOOKUP(E916,[1]CIFX_ECSG清單!A:B,2,0))</f>
        <v>個網銀系統(PIB)</v>
      </c>
      <c r="C916" s="58" t="str">
        <f>IF(_xlfn.IFNA(VLOOKUP(E916,[1]新服務功能!H:H,1,0),"舊服務")&lt;&gt;"舊服務","新服務","舊服務")</f>
        <v>舊服務</v>
      </c>
      <c r="D916" s="58" t="s">
        <v>3844</v>
      </c>
      <c r="E916" s="48" t="s">
        <v>4046</v>
      </c>
      <c r="F916" s="48"/>
      <c r="G916" s="48"/>
      <c r="H916" s="48"/>
      <c r="I916" s="48" t="s">
        <v>3065</v>
      </c>
      <c r="J916" s="48" t="s">
        <v>630</v>
      </c>
      <c r="K916" s="48"/>
      <c r="L916" s="48" t="s">
        <v>3561</v>
      </c>
      <c r="M916" s="48">
        <v>10</v>
      </c>
      <c r="N916" s="48" t="s">
        <v>272</v>
      </c>
      <c r="O916" s="48" t="s">
        <v>123</v>
      </c>
      <c r="P916" s="48"/>
      <c r="Q916" s="48" t="s">
        <v>3846</v>
      </c>
      <c r="R916" s="48" t="s">
        <v>273</v>
      </c>
      <c r="S916" s="48" t="s">
        <v>274</v>
      </c>
      <c r="T916" s="48" t="s">
        <v>4047</v>
      </c>
    </row>
    <row r="917" spans="1:20" hidden="1" x14ac:dyDescent="0.25">
      <c r="A917" s="58" t="str">
        <f>IF(ISNUMBER(FIND("TWIS",E917)),VLOOKUP(SUBSTITUTE(E917,"TWIS","IWIS"),[1]CIFX_ECSG清單!A:B,2,0),IF(ISNUMBER(FIND("T",LEFT(E917,2))),VLOOKUP(SUBSTITUTE(E917,"T",""),[1]CIFX_ECSG清單!A:B,2,0),VLOOKUP(E917,[1]CIFX_ECSG清單!A:B,2,0)))</f>
        <v>待下架</v>
      </c>
      <c r="B917" s="58" t="str">
        <f>_xlfn.IFNA(_xlfn.IFNA(VLOOKUP(E917,[1]PGMTRX!B:J,9,0),VLOOKUP(E917,[2]新服務功能!H:I,2,0)),VLOOKUP(E917,[1]CIFX_ECSG清單!A:B,2,0))</f>
        <v>個網銀系統(PIB)</v>
      </c>
      <c r="C917" s="58" t="str">
        <f>IF(_xlfn.IFNA(VLOOKUP(E917,[1]新服務功能!H:H,1,0),"舊服務")&lt;&gt;"舊服務","新服務","舊服務")</f>
        <v>舊服務</v>
      </c>
      <c r="D917" s="58" t="s">
        <v>3854</v>
      </c>
      <c r="E917" s="48" t="s">
        <v>4043</v>
      </c>
      <c r="F917" s="48"/>
      <c r="G917" s="48"/>
      <c r="H917" s="48"/>
      <c r="I917" s="48" t="s">
        <v>3065</v>
      </c>
      <c r="J917" s="48" t="s">
        <v>417</v>
      </c>
      <c r="K917" s="48"/>
      <c r="L917" s="48" t="s">
        <v>4048</v>
      </c>
      <c r="M917" s="48">
        <v>50</v>
      </c>
      <c r="N917" s="48" t="s">
        <v>272</v>
      </c>
      <c r="O917" s="48" t="s">
        <v>57</v>
      </c>
      <c r="P917" s="48"/>
      <c r="Q917" s="48" t="s">
        <v>3932</v>
      </c>
      <c r="R917" s="48" t="s">
        <v>680</v>
      </c>
      <c r="S917" s="48" t="s">
        <v>477</v>
      </c>
      <c r="T917" s="48" t="s">
        <v>4049</v>
      </c>
    </row>
    <row r="918" spans="1:20" hidden="1" x14ac:dyDescent="0.25">
      <c r="A918" s="58" t="str">
        <f>IF(ISNUMBER(FIND("TWIS",E918)),VLOOKUP(SUBSTITUTE(E918,"TWIS","IWIS"),[1]CIFX_ECSG清單!A:B,2,0),IF(ISNUMBER(FIND("T",LEFT(E918,2))),VLOOKUP(SUBSTITUTE(E918,"T",""),[1]CIFX_ECSG清單!A:B,2,0),VLOOKUP(E918,[1]CIFX_ECSG清單!A:B,2,0)))</f>
        <v>待下架</v>
      </c>
      <c r="B918" s="58" t="str">
        <f>_xlfn.IFNA(_xlfn.IFNA(VLOOKUP(E918,[1]PGMTRX!B:J,9,0),VLOOKUP(E918,[2]新服務功能!H:I,2,0)),VLOOKUP(E918,[1]CIFX_ECSG清單!A:B,2,0))</f>
        <v>個網銀系統(PIB)</v>
      </c>
      <c r="C918" s="58" t="str">
        <f>IF(_xlfn.IFNA(VLOOKUP(E918,[1]新服務功能!H:H,1,0),"舊服務")&lt;&gt;"舊服務","新服務","舊服務")</f>
        <v>舊服務</v>
      </c>
      <c r="D918" s="58" t="s">
        <v>3844</v>
      </c>
      <c r="E918" s="48" t="s">
        <v>4046</v>
      </c>
      <c r="F918" s="48"/>
      <c r="G918" s="48"/>
      <c r="H918" s="48"/>
      <c r="I918" s="48" t="s">
        <v>3065</v>
      </c>
      <c r="J918" s="48" t="s">
        <v>4000</v>
      </c>
      <c r="K918" s="48"/>
      <c r="L918" s="48" t="s">
        <v>4050</v>
      </c>
      <c r="M918" s="48">
        <v>1</v>
      </c>
      <c r="N918" s="48" t="s">
        <v>272</v>
      </c>
      <c r="O918" s="48" t="s">
        <v>4002</v>
      </c>
      <c r="P918" s="48"/>
      <c r="Q918" s="48"/>
      <c r="R918" s="48"/>
      <c r="S918" s="48"/>
      <c r="T918" s="48" t="s">
        <v>4049</v>
      </c>
    </row>
    <row r="919" spans="1:20" hidden="1" x14ac:dyDescent="0.25">
      <c r="A919" s="58" t="str">
        <f>IF(ISNUMBER(FIND("TWIS",E919)),VLOOKUP(SUBSTITUTE(E919,"TWIS","IWIS"),[1]CIFX_ECSG清單!A:B,2,0),IF(ISNUMBER(FIND("T",LEFT(E919,2))),VLOOKUP(SUBSTITUTE(E919,"T",""),[1]CIFX_ECSG清單!A:B,2,0),VLOOKUP(E919,[1]CIFX_ECSG清單!A:B,2,0)))</f>
        <v>待下架</v>
      </c>
      <c r="B919" s="58" t="str">
        <f>_xlfn.IFNA(_xlfn.IFNA(VLOOKUP(E919,[1]PGMTRX!B:J,9,0),VLOOKUP(E919,[2]新服務功能!H:I,2,0)),VLOOKUP(E919,[1]CIFX_ECSG清單!A:B,2,0))</f>
        <v>個網銀系統(PIB)</v>
      </c>
      <c r="C919" s="58" t="str">
        <f>IF(_xlfn.IFNA(VLOOKUP(E919,[1]新服務功能!H:H,1,0),"舊服務")&lt;&gt;"舊服務","新服務","舊服務")</f>
        <v>舊服務</v>
      </c>
      <c r="D919" s="58" t="s">
        <v>4051</v>
      </c>
      <c r="E919" s="48" t="s">
        <v>4052</v>
      </c>
      <c r="F919" s="48"/>
      <c r="G919" s="48"/>
      <c r="H919" s="48"/>
      <c r="I919" s="48" t="s">
        <v>2370</v>
      </c>
      <c r="J919" s="48" t="s">
        <v>630</v>
      </c>
      <c r="K919" s="48"/>
      <c r="L919" s="48" t="s">
        <v>3297</v>
      </c>
      <c r="M919" s="48">
        <v>10</v>
      </c>
      <c r="N919" s="48" t="s">
        <v>272</v>
      </c>
      <c r="O919" s="48" t="s">
        <v>123</v>
      </c>
      <c r="P919" s="48"/>
      <c r="Q919" s="48" t="s">
        <v>3846</v>
      </c>
      <c r="R919" s="48" t="s">
        <v>273</v>
      </c>
      <c r="S919" s="48" t="s">
        <v>274</v>
      </c>
      <c r="T919" s="48" t="s">
        <v>4049</v>
      </c>
    </row>
    <row r="920" spans="1:20" hidden="1" x14ac:dyDescent="0.25">
      <c r="A920" s="58" t="str">
        <f>IF(ISNUMBER(FIND("TWIS",E920)),VLOOKUP(SUBSTITUTE(E920,"TWIS","IWIS"),[1]CIFX_ECSG清單!A:B,2,0),IF(ISNUMBER(FIND("T",LEFT(E920,2))),VLOOKUP(SUBSTITUTE(E920,"T",""),[1]CIFX_ECSG清單!A:B,2,0),VLOOKUP(E920,[1]CIFX_ECSG清單!A:B,2,0)))</f>
        <v>PROD</v>
      </c>
      <c r="B920" s="58" t="str">
        <f>_xlfn.IFNA(_xlfn.IFNA(VLOOKUP(E920,[1]PGMTRX!B:J,9,0),VLOOKUP(E920,[2]新服務功能!H:I,2,0)),VLOOKUP(E920,[1]CIFX_ECSG清單!A:B,2,0))</f>
        <v>PROD</v>
      </c>
      <c r="C920" s="58" t="str">
        <f>IF(_xlfn.IFNA(VLOOKUP(E920,[1]新服務功能!H:H,1,0),"舊服務")&lt;&gt;"舊服務","新服務","舊服務")</f>
        <v>舊服務</v>
      </c>
      <c r="D920" s="58" t="s">
        <v>3844</v>
      </c>
      <c r="E920" s="48" t="s">
        <v>4053</v>
      </c>
      <c r="F920" s="48"/>
      <c r="G920" s="48"/>
      <c r="H920" s="48"/>
      <c r="I920" s="48" t="s">
        <v>3095</v>
      </c>
      <c r="J920" s="48" t="s">
        <v>434</v>
      </c>
      <c r="K920" s="48"/>
      <c r="L920" s="48" t="s">
        <v>4054</v>
      </c>
      <c r="M920" s="48">
        <v>10</v>
      </c>
      <c r="N920" s="48" t="s">
        <v>272</v>
      </c>
      <c r="O920" s="48" t="s">
        <v>123</v>
      </c>
      <c r="P920" s="48"/>
      <c r="Q920" s="48" t="s">
        <v>3846</v>
      </c>
      <c r="R920" s="48" t="s">
        <v>273</v>
      </c>
      <c r="S920" s="48" t="s">
        <v>274</v>
      </c>
      <c r="T920" s="48"/>
    </row>
    <row r="921" spans="1:20" hidden="1" x14ac:dyDescent="0.25">
      <c r="A921" s="58" t="str">
        <f>IF(ISNUMBER(FIND("TWIS",E921)),VLOOKUP(SUBSTITUTE(E921,"TWIS","IWIS"),[1]CIFX_ECSG清單!A:B,2,0),IF(ISNUMBER(FIND("T",LEFT(E921,2))),VLOOKUP(SUBSTITUTE(E921,"T",""),[1]CIFX_ECSG清單!A:B,2,0),VLOOKUP(E921,[1]CIFX_ECSG清單!A:B,2,0)))</f>
        <v>PROD</v>
      </c>
      <c r="B921" s="58" t="str">
        <f>_xlfn.IFNA(_xlfn.IFNA(VLOOKUP(E921,[1]PGMTRX!B:J,9,0),VLOOKUP(E921,[2]新服務功能!H:I,2,0)),VLOOKUP(E921,[1]CIFX_ECSG清單!A:B,2,0))</f>
        <v>PROD</v>
      </c>
      <c r="C921" s="58" t="str">
        <f>IF(_xlfn.IFNA(VLOOKUP(E921,[1]新服務功能!H:H,1,0),"舊服務")&lt;&gt;"舊服務","新服務","舊服務")</f>
        <v>舊服務</v>
      </c>
      <c r="D921" s="58" t="s">
        <v>3844</v>
      </c>
      <c r="E921" s="48" t="s">
        <v>4053</v>
      </c>
      <c r="F921" s="48"/>
      <c r="G921" s="48"/>
      <c r="H921" s="48"/>
      <c r="I921" s="48" t="s">
        <v>3065</v>
      </c>
      <c r="J921" s="48" t="s">
        <v>526</v>
      </c>
      <c r="K921" s="48"/>
      <c r="L921" s="48" t="s">
        <v>4055</v>
      </c>
      <c r="M921" s="48">
        <v>10</v>
      </c>
      <c r="N921" s="48" t="s">
        <v>272</v>
      </c>
      <c r="O921" s="48" t="s">
        <v>125</v>
      </c>
      <c r="P921" s="48"/>
      <c r="Q921" s="48" t="s">
        <v>3932</v>
      </c>
      <c r="R921" s="48" t="s">
        <v>2779</v>
      </c>
      <c r="S921" s="48" t="s">
        <v>634</v>
      </c>
      <c r="T921" s="48"/>
    </row>
    <row r="922" spans="1:20" hidden="1" x14ac:dyDescent="0.25">
      <c r="A922" s="58" t="str">
        <f>IF(ISNUMBER(FIND("TWIS",E922)),VLOOKUP(SUBSTITUTE(E922,"TWIS","IWIS"),[1]CIFX_ECSG清單!A:B,2,0),IF(ISNUMBER(FIND("T",LEFT(E922,2))),VLOOKUP(SUBSTITUTE(E922,"T",""),[1]CIFX_ECSG清單!A:B,2,0),VLOOKUP(E922,[1]CIFX_ECSG清單!A:B,2,0)))</f>
        <v>PROD</v>
      </c>
      <c r="B922" s="58" t="str">
        <f>_xlfn.IFNA(_xlfn.IFNA(VLOOKUP(E922,[1]PGMTRX!B:J,9,0),VLOOKUP(E922,[2]新服務功能!H:I,2,0)),VLOOKUP(E922,[1]CIFX_ECSG清單!A:B,2,0))</f>
        <v>PROD</v>
      </c>
      <c r="C922" s="58" t="str">
        <f>IF(_xlfn.IFNA(VLOOKUP(E922,[1]新服務功能!H:H,1,0),"舊服務")&lt;&gt;"舊服務","新服務","舊服務")</f>
        <v>舊服務</v>
      </c>
      <c r="D922" s="58" t="s">
        <v>3844</v>
      </c>
      <c r="E922" s="48" t="s">
        <v>4053</v>
      </c>
      <c r="F922" s="48"/>
      <c r="G922" s="48"/>
      <c r="H922" s="48"/>
      <c r="I922" s="48" t="s">
        <v>2984</v>
      </c>
      <c r="J922" s="48" t="s">
        <v>4056</v>
      </c>
      <c r="K922" s="48"/>
      <c r="L922" s="48" t="s">
        <v>4057</v>
      </c>
      <c r="M922" s="48">
        <v>8</v>
      </c>
      <c r="N922" s="48" t="s">
        <v>272</v>
      </c>
      <c r="O922" s="48" t="s">
        <v>4058</v>
      </c>
      <c r="P922" s="48"/>
      <c r="Q922" s="48"/>
      <c r="R922" s="48"/>
      <c r="S922" s="48"/>
      <c r="T922" s="48"/>
    </row>
    <row r="923" spans="1:20" hidden="1" x14ac:dyDescent="0.25">
      <c r="A923" s="58" t="str">
        <f>IF(ISNUMBER(FIND("TWIS",E923)),VLOOKUP(SUBSTITUTE(E923,"TWIS","IWIS"),[1]CIFX_ECSG清單!A:B,2,0),IF(ISNUMBER(FIND("T",LEFT(E923,2))),VLOOKUP(SUBSTITUTE(E923,"T",""),[1]CIFX_ECSG清單!A:B,2,0),VLOOKUP(E923,[1]CIFX_ECSG清單!A:B,2,0)))</f>
        <v>PROD</v>
      </c>
      <c r="B923" s="58" t="str">
        <f>_xlfn.IFNA(_xlfn.IFNA(VLOOKUP(E923,[1]PGMTRX!B:J,9,0),VLOOKUP(E923,[2]新服務功能!H:I,2,0)),VLOOKUP(E923,[1]CIFX_ECSG清單!A:B,2,0))</f>
        <v>PROD</v>
      </c>
      <c r="C923" s="58" t="str">
        <f>IF(_xlfn.IFNA(VLOOKUP(E923,[1]新服務功能!H:H,1,0),"舊服務")&lt;&gt;"舊服務","新服務","舊服務")</f>
        <v>舊服務</v>
      </c>
      <c r="D923" s="58" t="s">
        <v>3854</v>
      </c>
      <c r="E923" s="48" t="s">
        <v>4053</v>
      </c>
      <c r="F923" s="48"/>
      <c r="G923" s="48"/>
      <c r="H923" s="48"/>
      <c r="I923" s="48" t="s">
        <v>2984</v>
      </c>
      <c r="J923" s="48" t="s">
        <v>4059</v>
      </c>
      <c r="K923" s="48"/>
      <c r="L923" s="48" t="s">
        <v>4060</v>
      </c>
      <c r="M923" s="48">
        <v>6</v>
      </c>
      <c r="N923" s="48" t="s">
        <v>272</v>
      </c>
      <c r="O923" s="48" t="s">
        <v>4061</v>
      </c>
      <c r="P923" s="48"/>
      <c r="Q923" s="48"/>
      <c r="R923" s="48"/>
      <c r="S923" s="48"/>
      <c r="T923" s="48"/>
    </row>
    <row r="924" spans="1:20" hidden="1" x14ac:dyDescent="0.25">
      <c r="A924" s="58" t="str">
        <f>IF(ISNUMBER(FIND("TWIS",E924)),VLOOKUP(SUBSTITUTE(E924,"TWIS","IWIS"),[1]CIFX_ECSG清單!A:B,2,0),IF(ISNUMBER(FIND("T",LEFT(E924,2))),VLOOKUP(SUBSTITUTE(E924,"T",""),[1]CIFX_ECSG清單!A:B,2,0),VLOOKUP(E924,[1]CIFX_ECSG清單!A:B,2,0)))</f>
        <v>PROD</v>
      </c>
      <c r="B924" s="58" t="str">
        <f>_xlfn.IFNA(_xlfn.IFNA(VLOOKUP(E924,[1]PGMTRX!B:J,9,0),VLOOKUP(E924,[2]新服務功能!H:I,2,0)),VLOOKUP(E924,[1]CIFX_ECSG清單!A:B,2,0))</f>
        <v>PROD</v>
      </c>
      <c r="C924" s="58" t="str">
        <f>IF(_xlfn.IFNA(VLOOKUP(E924,[1]新服務功能!H:H,1,0),"舊服務")&lt;&gt;"舊服務","新服務","舊服務")</f>
        <v>舊服務</v>
      </c>
      <c r="D924" s="58" t="s">
        <v>3854</v>
      </c>
      <c r="E924" s="48" t="s">
        <v>4053</v>
      </c>
      <c r="F924" s="48"/>
      <c r="G924" s="48"/>
      <c r="H924" s="48"/>
      <c r="I924" s="48" t="s">
        <v>2958</v>
      </c>
      <c r="J924" s="48" t="s">
        <v>434</v>
      </c>
      <c r="K924" s="48"/>
      <c r="L924" s="48" t="s">
        <v>4062</v>
      </c>
      <c r="M924" s="48">
        <v>10</v>
      </c>
      <c r="N924" s="48" t="s">
        <v>272</v>
      </c>
      <c r="O924" s="48" t="s">
        <v>123</v>
      </c>
      <c r="P924" s="48"/>
      <c r="Q924" s="48" t="s">
        <v>3846</v>
      </c>
      <c r="R924" s="48" t="s">
        <v>273</v>
      </c>
      <c r="S924" s="48" t="s">
        <v>274</v>
      </c>
      <c r="T924" s="48"/>
    </row>
    <row r="925" spans="1:20" hidden="1" x14ac:dyDescent="0.25">
      <c r="A925" s="58" t="str">
        <f>IF(ISNUMBER(FIND("TWIS",E925)),VLOOKUP(SUBSTITUTE(E925,"TWIS","IWIS"),[1]CIFX_ECSG清單!A:B,2,0),IF(ISNUMBER(FIND("T",LEFT(E925,2))),VLOOKUP(SUBSTITUTE(E925,"T",""),[1]CIFX_ECSG清單!A:B,2,0),VLOOKUP(E925,[1]CIFX_ECSG清單!A:B,2,0)))</f>
        <v>PROD</v>
      </c>
      <c r="B925" s="58" t="str">
        <f>_xlfn.IFNA(_xlfn.IFNA(VLOOKUP(E925,[1]PGMTRX!B:J,9,0),VLOOKUP(E925,[2]新服務功能!H:I,2,0)),VLOOKUP(E925,[1]CIFX_ECSG清單!A:B,2,0))</f>
        <v>PROD</v>
      </c>
      <c r="C925" s="58" t="str">
        <f>IF(_xlfn.IFNA(VLOOKUP(E925,[1]新服務功能!H:H,1,0),"舊服務")&lt;&gt;"舊服務","新服務","舊服務")</f>
        <v>舊服務</v>
      </c>
      <c r="D925" s="58" t="s">
        <v>3854</v>
      </c>
      <c r="E925" s="48" t="s">
        <v>4053</v>
      </c>
      <c r="F925" s="48"/>
      <c r="G925" s="48"/>
      <c r="H925" s="48"/>
      <c r="I925" s="48" t="s">
        <v>2370</v>
      </c>
      <c r="J925" s="48" t="s">
        <v>526</v>
      </c>
      <c r="K925" s="48"/>
      <c r="L925" s="48" t="s">
        <v>4063</v>
      </c>
      <c r="M925" s="48">
        <v>10</v>
      </c>
      <c r="N925" s="48" t="s">
        <v>272</v>
      </c>
      <c r="O925" s="48" t="s">
        <v>125</v>
      </c>
      <c r="P925" s="48"/>
      <c r="Q925" s="48" t="s">
        <v>3932</v>
      </c>
      <c r="R925" s="48" t="s">
        <v>2779</v>
      </c>
      <c r="S925" s="48" t="s">
        <v>634</v>
      </c>
      <c r="T925" s="48"/>
    </row>
    <row r="926" spans="1:20" hidden="1" x14ac:dyDescent="0.25">
      <c r="A926" s="58" t="str">
        <f>IF(ISNUMBER(FIND("TWIS",E926)),VLOOKUP(SUBSTITUTE(E926,"TWIS","IWIS"),[1]CIFX_ECSG清單!A:B,2,0),IF(ISNUMBER(FIND("T",LEFT(E926,2))),VLOOKUP(SUBSTITUTE(E926,"T",""),[1]CIFX_ECSG清單!A:B,2,0),VLOOKUP(E926,[1]CIFX_ECSG清單!A:B,2,0)))</f>
        <v>PROD</v>
      </c>
      <c r="B926" s="58" t="str">
        <f>_xlfn.IFNA(_xlfn.IFNA(VLOOKUP(E926,[1]PGMTRX!B:J,9,0),VLOOKUP(E926,[2]新服務功能!H:I,2,0)),VLOOKUP(E926,[1]CIFX_ECSG清單!A:B,2,0))</f>
        <v>PROD</v>
      </c>
      <c r="C926" s="58" t="str">
        <f>IF(_xlfn.IFNA(VLOOKUP(E926,[1]新服務功能!H:H,1,0),"舊服務")&lt;&gt;"舊服務","新服務","舊服務")</f>
        <v>舊服務</v>
      </c>
      <c r="D926" s="58" t="s">
        <v>3854</v>
      </c>
      <c r="E926" s="48" t="s">
        <v>4053</v>
      </c>
      <c r="F926" s="48"/>
      <c r="G926" s="48"/>
      <c r="H926" s="48"/>
      <c r="I926" s="48" t="s">
        <v>2370</v>
      </c>
      <c r="J926" s="48" t="s">
        <v>4064</v>
      </c>
      <c r="K926" s="48"/>
      <c r="L926" s="48" t="s">
        <v>4065</v>
      </c>
      <c r="M926" s="48">
        <v>4</v>
      </c>
      <c r="N926" s="48" t="s">
        <v>272</v>
      </c>
      <c r="O926" s="48" t="s">
        <v>4066</v>
      </c>
      <c r="P926" s="48"/>
      <c r="Q926" s="48"/>
      <c r="R926" s="48"/>
      <c r="S926" s="48"/>
      <c r="T926" s="48"/>
    </row>
    <row r="927" spans="1:20" hidden="1" x14ac:dyDescent="0.25">
      <c r="A927" s="58" t="str">
        <f>IF(ISNUMBER(FIND("TWIS",E927)),VLOOKUP(SUBSTITUTE(E927,"TWIS","IWIS"),[1]CIFX_ECSG清單!A:B,2,0),IF(ISNUMBER(FIND("T",LEFT(E927,2))),VLOOKUP(SUBSTITUTE(E927,"T",""),[1]CIFX_ECSG清單!A:B,2,0),VLOOKUP(E927,[1]CIFX_ECSG清單!A:B,2,0)))</f>
        <v>PROD</v>
      </c>
      <c r="B927" s="58" t="str">
        <f>_xlfn.IFNA(_xlfn.IFNA(VLOOKUP(E927,[1]PGMTRX!B:J,9,0),VLOOKUP(E927,[2]新服務功能!H:I,2,0)),VLOOKUP(E927,[1]CIFX_ECSG清單!A:B,2,0))</f>
        <v>PROD</v>
      </c>
      <c r="C927" s="58" t="str">
        <f>IF(_xlfn.IFNA(VLOOKUP(E927,[1]新服務功能!H:H,1,0),"舊服務")&lt;&gt;"舊服務","新服務","舊服務")</f>
        <v>舊服務</v>
      </c>
      <c r="D927" s="58" t="s">
        <v>3844</v>
      </c>
      <c r="E927" s="48" t="s">
        <v>4067</v>
      </c>
      <c r="F927" s="48"/>
      <c r="G927" s="48"/>
      <c r="H927" s="48"/>
      <c r="I927" s="48" t="s">
        <v>3065</v>
      </c>
      <c r="J927" s="98" t="s">
        <v>3874</v>
      </c>
      <c r="K927" s="98"/>
      <c r="L927" s="48" t="s">
        <v>4068</v>
      </c>
      <c r="M927" s="48">
        <v>109</v>
      </c>
      <c r="N927" s="48" t="s">
        <v>272</v>
      </c>
      <c r="O927" s="48"/>
      <c r="P927" s="48"/>
      <c r="Q927" s="48"/>
      <c r="R927" s="48"/>
      <c r="S927" s="48"/>
      <c r="T927" s="48"/>
    </row>
    <row r="928" spans="1:20" hidden="1" x14ac:dyDescent="0.25">
      <c r="A928" s="58" t="str">
        <f>IF(ISNUMBER(FIND("TWIS",E928)),VLOOKUP(SUBSTITUTE(E928,"TWIS","IWIS"),[1]CIFX_ECSG清單!A:B,2,0),IF(ISNUMBER(FIND("T",LEFT(E928,2))),VLOOKUP(SUBSTITUTE(E928,"T",""),[1]CIFX_ECSG清單!A:B,2,0),VLOOKUP(E928,[1]CIFX_ECSG清單!A:B,2,0)))</f>
        <v>PROD</v>
      </c>
      <c r="B928" s="58" t="str">
        <f>_xlfn.IFNA(_xlfn.IFNA(VLOOKUP(E928,[1]PGMTRX!B:J,9,0),VLOOKUP(E928,[2]新服務功能!H:I,2,0)),VLOOKUP(E928,[1]CIFX_ECSG清單!A:B,2,0))</f>
        <v>PROD</v>
      </c>
      <c r="C928" s="58" t="str">
        <f>IF(_xlfn.IFNA(VLOOKUP(E928,[1]新服務功能!H:H,1,0),"舊服務")&lt;&gt;"舊服務","新服務","舊服務")</f>
        <v>舊服務</v>
      </c>
      <c r="D928" s="58" t="s">
        <v>3854</v>
      </c>
      <c r="E928" s="48" t="s">
        <v>4067</v>
      </c>
      <c r="F928" s="48"/>
      <c r="G928" s="48"/>
      <c r="H928" s="48"/>
      <c r="I928" s="48" t="s">
        <v>2579</v>
      </c>
      <c r="J928" s="48" t="s">
        <v>4069</v>
      </c>
      <c r="K928" s="48"/>
      <c r="L928" s="48" t="s">
        <v>4070</v>
      </c>
      <c r="M928" s="48">
        <v>1</v>
      </c>
      <c r="N928" s="48" t="s">
        <v>272</v>
      </c>
      <c r="O928" s="100" t="s">
        <v>4071</v>
      </c>
      <c r="P928" s="100"/>
      <c r="Q928" s="48"/>
      <c r="R928" s="48"/>
      <c r="S928" s="48"/>
      <c r="T928" s="48"/>
    </row>
    <row r="929" spans="1:20" hidden="1" x14ac:dyDescent="0.25">
      <c r="A929" s="58" t="str">
        <f>IF(ISNUMBER(FIND("TWIS",E929)),VLOOKUP(SUBSTITUTE(E929,"TWIS","IWIS"),[1]CIFX_ECSG清單!A:B,2,0),IF(ISNUMBER(FIND("T",LEFT(E929,2))),VLOOKUP(SUBSTITUTE(E929,"T",""),[1]CIFX_ECSG清單!A:B,2,0),VLOOKUP(E929,[1]CIFX_ECSG清單!A:B,2,0)))</f>
        <v>PROD</v>
      </c>
      <c r="B929" s="58" t="str">
        <f>_xlfn.IFNA(_xlfn.IFNA(VLOOKUP(E929,[1]PGMTRX!B:J,9,0),VLOOKUP(E929,[2]新服務功能!H:I,2,0)),VLOOKUP(E929,[1]CIFX_ECSG清單!A:B,2,0))</f>
        <v>PROD</v>
      </c>
      <c r="C929" s="58" t="str">
        <f>IF(_xlfn.IFNA(VLOOKUP(E929,[1]新服務功能!H:H,1,0),"舊服務")&lt;&gt;"舊服務","新服務","舊服務")</f>
        <v>舊服務</v>
      </c>
      <c r="D929" s="58" t="s">
        <v>3844</v>
      </c>
      <c r="E929" s="48" t="s">
        <v>4067</v>
      </c>
      <c r="F929" s="48"/>
      <c r="G929" s="48"/>
      <c r="H929" s="48"/>
      <c r="I929" s="48" t="s">
        <v>3065</v>
      </c>
      <c r="J929" s="48" t="s">
        <v>4072</v>
      </c>
      <c r="K929" s="48"/>
      <c r="L929" s="48" t="s">
        <v>4073</v>
      </c>
      <c r="M929" s="48">
        <v>1</v>
      </c>
      <c r="N929" s="48" t="s">
        <v>272</v>
      </c>
      <c r="O929" s="48" t="s">
        <v>2742</v>
      </c>
      <c r="P929" s="48"/>
      <c r="Q929" s="48"/>
      <c r="R929" s="48"/>
      <c r="S929" s="48"/>
      <c r="T929" s="48"/>
    </row>
    <row r="930" spans="1:20" hidden="1" x14ac:dyDescent="0.25">
      <c r="A930" s="58" t="str">
        <f>IF(ISNUMBER(FIND("TWIS",E930)),VLOOKUP(SUBSTITUTE(E930,"TWIS","IWIS"),[1]CIFX_ECSG清單!A:B,2,0),IF(ISNUMBER(FIND("T",LEFT(E930,2))),VLOOKUP(SUBSTITUTE(E930,"T",""),[1]CIFX_ECSG清單!A:B,2,0),VLOOKUP(E930,[1]CIFX_ECSG清單!A:B,2,0)))</f>
        <v>PROD</v>
      </c>
      <c r="B930" s="58" t="str">
        <f>_xlfn.IFNA(_xlfn.IFNA(VLOOKUP(E930,[1]PGMTRX!B:J,9,0),VLOOKUP(E930,[2]新服務功能!H:I,2,0)),VLOOKUP(E930,[1]CIFX_ECSG清單!A:B,2,0))</f>
        <v>PROD</v>
      </c>
      <c r="C930" s="58" t="str">
        <f>IF(_xlfn.IFNA(VLOOKUP(E930,[1]新服務功能!H:H,1,0),"舊服務")&lt;&gt;"舊服務","新服務","舊服務")</f>
        <v>舊服務</v>
      </c>
      <c r="D930" s="58" t="s">
        <v>3854</v>
      </c>
      <c r="E930" s="48" t="s">
        <v>4067</v>
      </c>
      <c r="F930" s="48"/>
      <c r="G930" s="48"/>
      <c r="H930" s="48"/>
      <c r="I930" s="48" t="s">
        <v>2579</v>
      </c>
      <c r="J930" s="48" t="s">
        <v>895</v>
      </c>
      <c r="K930" s="48"/>
      <c r="L930" s="48" t="s">
        <v>4074</v>
      </c>
      <c r="M930" s="48">
        <v>11</v>
      </c>
      <c r="N930" s="48" t="s">
        <v>272</v>
      </c>
      <c r="O930" s="48" t="s">
        <v>125</v>
      </c>
      <c r="P930" s="48"/>
      <c r="Q930" s="48" t="s">
        <v>3932</v>
      </c>
      <c r="R930" s="48" t="s">
        <v>2779</v>
      </c>
      <c r="S930" s="48" t="s">
        <v>634</v>
      </c>
      <c r="T930" s="48"/>
    </row>
    <row r="931" spans="1:20" hidden="1" x14ac:dyDescent="0.25">
      <c r="A931" s="58" t="str">
        <f>IF(ISNUMBER(FIND("TWIS",E931)),VLOOKUP(SUBSTITUTE(E931,"TWIS","IWIS"),[1]CIFX_ECSG清單!A:B,2,0),IF(ISNUMBER(FIND("T",LEFT(E931,2))),VLOOKUP(SUBSTITUTE(E931,"T",""),[1]CIFX_ECSG清單!A:B,2,0),VLOOKUP(E931,[1]CIFX_ECSG清單!A:B,2,0)))</f>
        <v>PROD</v>
      </c>
      <c r="B931" s="58" t="str">
        <f>_xlfn.IFNA(_xlfn.IFNA(VLOOKUP(E931,[1]PGMTRX!B:J,9,0),VLOOKUP(E931,[2]新服務功能!H:I,2,0)),VLOOKUP(E931,[1]CIFX_ECSG清單!A:B,2,0))</f>
        <v>PROD</v>
      </c>
      <c r="C931" s="58" t="str">
        <f>IF(_xlfn.IFNA(VLOOKUP(E931,[1]新服務功能!H:H,1,0),"舊服務")&lt;&gt;"舊服務","新服務","舊服務")</f>
        <v>舊服務</v>
      </c>
      <c r="D931" s="58" t="s">
        <v>3854</v>
      </c>
      <c r="E931" s="48" t="s">
        <v>4067</v>
      </c>
      <c r="F931" s="48"/>
      <c r="G931" s="48"/>
      <c r="H931" s="48"/>
      <c r="I931" s="48" t="s">
        <v>3031</v>
      </c>
      <c r="J931" s="48" t="s">
        <v>3292</v>
      </c>
      <c r="K931" s="48"/>
      <c r="L931" s="48" t="s">
        <v>3561</v>
      </c>
      <c r="M931" s="48">
        <v>10</v>
      </c>
      <c r="N931" s="48" t="s">
        <v>272</v>
      </c>
      <c r="O931" s="48" t="s">
        <v>123</v>
      </c>
      <c r="P931" s="48"/>
      <c r="Q931" s="48" t="s">
        <v>3846</v>
      </c>
      <c r="R931" s="48" t="s">
        <v>273</v>
      </c>
      <c r="S931" s="48" t="s">
        <v>274</v>
      </c>
      <c r="T931" s="48"/>
    </row>
    <row r="932" spans="1:20" hidden="1" x14ac:dyDescent="0.25">
      <c r="A932" s="58" t="str">
        <f>IF(ISNUMBER(FIND("TWIS",E932)),VLOOKUP(SUBSTITUTE(E932,"TWIS","IWIS"),[1]CIFX_ECSG清單!A:B,2,0),IF(ISNUMBER(FIND("T",LEFT(E932,2))),VLOOKUP(SUBSTITUTE(E932,"T",""),[1]CIFX_ECSG清單!A:B,2,0),VLOOKUP(E932,[1]CIFX_ECSG清單!A:B,2,0)))</f>
        <v>PROD</v>
      </c>
      <c r="B932" s="58" t="str">
        <f>_xlfn.IFNA(_xlfn.IFNA(VLOOKUP(E932,[1]PGMTRX!B:J,9,0),VLOOKUP(E932,[2]新服務功能!H:I,2,0)),VLOOKUP(E932,[1]CIFX_ECSG清單!A:B,2,0))</f>
        <v>PROD</v>
      </c>
      <c r="C932" s="58" t="str">
        <f>IF(_xlfn.IFNA(VLOOKUP(E932,[1]新服務功能!H:H,1,0),"舊服務")&lt;&gt;"舊服務","新服務","舊服務")</f>
        <v>舊服務</v>
      </c>
      <c r="D932" s="58" t="s">
        <v>3854</v>
      </c>
      <c r="E932" s="48" t="s">
        <v>4067</v>
      </c>
      <c r="F932" s="48"/>
      <c r="G932" s="48"/>
      <c r="H932" s="48"/>
      <c r="I932" s="48" t="s">
        <v>2579</v>
      </c>
      <c r="J932" s="48" t="s">
        <v>2508</v>
      </c>
      <c r="K932" s="48"/>
      <c r="L932" s="48" t="s">
        <v>4075</v>
      </c>
      <c r="M932" s="48">
        <v>1</v>
      </c>
      <c r="N932" s="48" t="s">
        <v>272</v>
      </c>
      <c r="O932" s="48" t="s">
        <v>4076</v>
      </c>
      <c r="P932" s="48"/>
      <c r="Q932" s="48"/>
      <c r="R932" s="48"/>
      <c r="S932" s="48"/>
      <c r="T932" s="48"/>
    </row>
    <row r="933" spans="1:20" hidden="1" x14ac:dyDescent="0.25">
      <c r="A933" s="58" t="str">
        <f>IF(ISNUMBER(FIND("TWIS",E933)),VLOOKUP(SUBSTITUTE(E933,"TWIS","IWIS"),[1]CIFX_ECSG清單!A:B,2,0),IF(ISNUMBER(FIND("T",LEFT(E933,2))),VLOOKUP(SUBSTITUTE(E933,"T",""),[1]CIFX_ECSG清單!A:B,2,0),VLOOKUP(E933,[1]CIFX_ECSG清單!A:B,2,0)))</f>
        <v>PROD</v>
      </c>
      <c r="B933" s="58" t="str">
        <f>_xlfn.IFNA(_xlfn.IFNA(VLOOKUP(E933,[1]PGMTRX!B:J,9,0),VLOOKUP(E933,[2]新服務功能!H:I,2,0)),VLOOKUP(E933,[1]CIFX_ECSG清單!A:B,2,0))</f>
        <v>PROD</v>
      </c>
      <c r="C933" s="58" t="str">
        <f>IF(_xlfn.IFNA(VLOOKUP(E933,[1]新服務功能!H:H,1,0),"舊服務")&lt;&gt;"舊服務","新服務","舊服務")</f>
        <v>舊服務</v>
      </c>
      <c r="D933" s="58" t="s">
        <v>3844</v>
      </c>
      <c r="E933" s="48" t="s">
        <v>4067</v>
      </c>
      <c r="F933" s="48"/>
      <c r="G933" s="48"/>
      <c r="H933" s="48"/>
      <c r="I933" s="48" t="s">
        <v>3065</v>
      </c>
      <c r="J933" s="48" t="s">
        <v>4077</v>
      </c>
      <c r="K933" s="48"/>
      <c r="L933" s="48" t="s">
        <v>4078</v>
      </c>
      <c r="M933" s="48">
        <v>256</v>
      </c>
      <c r="N933" s="48" t="s">
        <v>272</v>
      </c>
      <c r="O933" s="48" t="s">
        <v>4079</v>
      </c>
      <c r="P933" s="48"/>
      <c r="Q933" s="48"/>
      <c r="R933" s="48"/>
      <c r="S933" s="48"/>
      <c r="T933" s="48"/>
    </row>
    <row r="934" spans="1:20" hidden="1" x14ac:dyDescent="0.25">
      <c r="A934" s="58" t="str">
        <f>IF(ISNUMBER(FIND("TWIS",E934)),VLOOKUP(SUBSTITUTE(E934,"TWIS","IWIS"),[1]CIFX_ECSG清單!A:B,2,0),IF(ISNUMBER(FIND("T",LEFT(E934,2))),VLOOKUP(SUBSTITUTE(E934,"T",""),[1]CIFX_ECSG清單!A:B,2,0),VLOOKUP(E934,[1]CIFX_ECSG清單!A:B,2,0)))</f>
        <v>PROD</v>
      </c>
      <c r="B934" s="58" t="str">
        <f>_xlfn.IFNA(_xlfn.IFNA(VLOOKUP(E934,[1]PGMTRX!B:J,9,0),VLOOKUP(E934,[2]新服務功能!H:I,2,0)),VLOOKUP(E934,[1]CIFX_ECSG清單!A:B,2,0))</f>
        <v>PROD</v>
      </c>
      <c r="C934" s="58" t="str">
        <f>IF(_xlfn.IFNA(VLOOKUP(E934,[1]新服務功能!H:H,1,0),"舊服務")&lt;&gt;"舊服務","新服務","舊服務")</f>
        <v>舊服務</v>
      </c>
      <c r="D934" s="58" t="s">
        <v>3844</v>
      </c>
      <c r="E934" s="48" t="s">
        <v>4067</v>
      </c>
      <c r="F934" s="48"/>
      <c r="G934" s="48"/>
      <c r="H934" s="48"/>
      <c r="I934" s="48" t="s">
        <v>2579</v>
      </c>
      <c r="J934" s="48" t="s">
        <v>4080</v>
      </c>
      <c r="K934" s="48"/>
      <c r="L934" s="48" t="s">
        <v>4081</v>
      </c>
      <c r="M934" s="48">
        <v>10</v>
      </c>
      <c r="N934" s="48" t="s">
        <v>272</v>
      </c>
      <c r="O934" s="48" t="s">
        <v>4082</v>
      </c>
      <c r="P934" s="48"/>
      <c r="Q934" s="48"/>
      <c r="R934" s="48"/>
      <c r="S934" s="48"/>
      <c r="T934" s="48"/>
    </row>
    <row r="935" spans="1:20" hidden="1" x14ac:dyDescent="0.25">
      <c r="A935" s="58" t="str">
        <f>IF(ISNUMBER(FIND("TWIS",E935)),VLOOKUP(SUBSTITUTE(E935,"TWIS","IWIS"),[1]CIFX_ECSG清單!A:B,2,0),IF(ISNUMBER(FIND("T",LEFT(E935,2))),VLOOKUP(SUBSTITUTE(E935,"T",""),[1]CIFX_ECSG清單!A:B,2,0),VLOOKUP(E935,[1]CIFX_ECSG清單!A:B,2,0)))</f>
        <v>PROD</v>
      </c>
      <c r="B935" s="58" t="str">
        <f>_xlfn.IFNA(_xlfn.IFNA(VLOOKUP(E935,[1]PGMTRX!B:J,9,0),VLOOKUP(E935,[2]新服務功能!H:I,2,0)),VLOOKUP(E935,[1]CIFX_ECSG清單!A:B,2,0))</f>
        <v>PROD</v>
      </c>
      <c r="C935" s="58" t="str">
        <f>IF(_xlfn.IFNA(VLOOKUP(E935,[1]新服務功能!H:H,1,0),"舊服務")&lt;&gt;"舊服務","新服務","舊服務")</f>
        <v>舊服務</v>
      </c>
      <c r="D935" s="58" t="s">
        <v>3854</v>
      </c>
      <c r="E935" s="48" t="s">
        <v>4067</v>
      </c>
      <c r="F935" s="48"/>
      <c r="G935" s="48"/>
      <c r="H935" s="48"/>
      <c r="I935" s="48" t="s">
        <v>3054</v>
      </c>
      <c r="J935" s="98" t="s">
        <v>3874</v>
      </c>
      <c r="K935" s="98"/>
      <c r="L935" s="48" t="s">
        <v>4083</v>
      </c>
      <c r="M935" s="48">
        <v>3</v>
      </c>
      <c r="N935" s="48" t="s">
        <v>272</v>
      </c>
      <c r="O935" s="48"/>
      <c r="P935" s="48"/>
      <c r="Q935" s="48"/>
      <c r="R935" s="48"/>
      <c r="S935" s="48"/>
      <c r="T935" s="48" t="s">
        <v>4084</v>
      </c>
    </row>
    <row r="936" spans="1:20" hidden="1" x14ac:dyDescent="0.25">
      <c r="A936" s="58" t="str">
        <f>IF(ISNUMBER(FIND("TWIS",E936)),VLOOKUP(SUBSTITUTE(E936,"TWIS","IWIS"),[1]CIFX_ECSG清單!A:B,2,0),IF(ISNUMBER(FIND("T",LEFT(E936,2))),VLOOKUP(SUBSTITUTE(E936,"T",""),[1]CIFX_ECSG清單!A:B,2,0),VLOOKUP(E936,[1]CIFX_ECSG清單!A:B,2,0)))</f>
        <v>PROD</v>
      </c>
      <c r="B936" s="58" t="str">
        <f>_xlfn.IFNA(_xlfn.IFNA(VLOOKUP(E936,[1]PGMTRX!B:J,9,0),VLOOKUP(E936,[2]新服務功能!H:I,2,0)),VLOOKUP(E936,[1]CIFX_ECSG清單!A:B,2,0))</f>
        <v>PROD</v>
      </c>
      <c r="C936" s="58" t="str">
        <f>IF(_xlfn.IFNA(VLOOKUP(E936,[1]新服務功能!H:H,1,0),"舊服務")&lt;&gt;"舊服務","新服務","舊服務")</f>
        <v>舊服務</v>
      </c>
      <c r="D936" s="58" t="s">
        <v>3854</v>
      </c>
      <c r="E936" s="48" t="s">
        <v>4067</v>
      </c>
      <c r="F936" s="48"/>
      <c r="G936" s="48"/>
      <c r="H936" s="48"/>
      <c r="I936" s="48" t="s">
        <v>3054</v>
      </c>
      <c r="J936" s="98" t="s">
        <v>3874</v>
      </c>
      <c r="K936" s="98"/>
      <c r="L936" s="48" t="s">
        <v>4085</v>
      </c>
      <c r="M936" s="48">
        <v>1</v>
      </c>
      <c r="N936" s="48" t="s">
        <v>272</v>
      </c>
      <c r="O936" s="48"/>
      <c r="P936" s="48"/>
      <c r="Q936" s="48"/>
      <c r="R936" s="48"/>
      <c r="S936" s="48"/>
      <c r="T936" s="48" t="s">
        <v>4086</v>
      </c>
    </row>
    <row r="937" spans="1:20" hidden="1" x14ac:dyDescent="0.25">
      <c r="A937" s="58" t="str">
        <f>IF(ISNUMBER(FIND("TWIS",E937)),VLOOKUP(SUBSTITUTE(E937,"TWIS","IWIS"),[1]CIFX_ECSG清單!A:B,2,0),IF(ISNUMBER(FIND("T",LEFT(E937,2))),VLOOKUP(SUBSTITUTE(E937,"T",""),[1]CIFX_ECSG清單!A:B,2,0),VLOOKUP(E937,[1]CIFX_ECSG清單!A:B,2,0)))</f>
        <v>PROD</v>
      </c>
      <c r="B937" s="58" t="str">
        <f>_xlfn.IFNA(_xlfn.IFNA(VLOOKUP(E937,[1]PGMTRX!B:J,9,0),VLOOKUP(E937,[2]新服務功能!H:I,2,0)),VLOOKUP(E937,[1]CIFX_ECSG清單!A:B,2,0))</f>
        <v>PROD</v>
      </c>
      <c r="C937" s="58" t="str">
        <f>IF(_xlfn.IFNA(VLOOKUP(E937,[1]新服務功能!H:H,1,0),"舊服務")&lt;&gt;"舊服務","新服務","舊服務")</f>
        <v>舊服務</v>
      </c>
      <c r="D937" s="58" t="s">
        <v>3854</v>
      </c>
      <c r="E937" s="48" t="s">
        <v>4067</v>
      </c>
      <c r="F937" s="48"/>
      <c r="G937" s="48"/>
      <c r="H937" s="48"/>
      <c r="I937" s="48" t="s">
        <v>2370</v>
      </c>
      <c r="J937" s="98" t="s">
        <v>3874</v>
      </c>
      <c r="K937" s="98"/>
      <c r="L937" s="48" t="s">
        <v>4087</v>
      </c>
      <c r="M937" s="48">
        <v>2</v>
      </c>
      <c r="N937" s="48" t="s">
        <v>923</v>
      </c>
      <c r="O937" s="48"/>
      <c r="P937" s="48"/>
      <c r="Q937" s="48"/>
      <c r="R937" s="48"/>
      <c r="S937" s="48"/>
      <c r="T937" s="48" t="s">
        <v>4088</v>
      </c>
    </row>
    <row r="938" spans="1:20" hidden="1" x14ac:dyDescent="0.25">
      <c r="A938" s="58" t="str">
        <f>IF(ISNUMBER(FIND("TWIS",E938)),VLOOKUP(SUBSTITUTE(E938,"TWIS","IWIS"),[1]CIFX_ECSG清單!A:B,2,0),IF(ISNUMBER(FIND("T",LEFT(E938,2))),VLOOKUP(SUBSTITUTE(E938,"T",""),[1]CIFX_ECSG清單!A:B,2,0),VLOOKUP(E938,[1]CIFX_ECSG清單!A:B,2,0)))</f>
        <v>PROD</v>
      </c>
      <c r="B938" s="58" t="str">
        <f>_xlfn.IFNA(_xlfn.IFNA(VLOOKUP(E938,[1]PGMTRX!B:J,9,0),VLOOKUP(E938,[2]新服務功能!H:I,2,0)),VLOOKUP(E938,[1]CIFX_ECSG清單!A:B,2,0))</f>
        <v>PROD</v>
      </c>
      <c r="C938" s="58" t="str">
        <f>IF(_xlfn.IFNA(VLOOKUP(E938,[1]新服務功能!H:H,1,0),"舊服務")&lt;&gt;"舊服務","新服務","舊服務")</f>
        <v>舊服務</v>
      </c>
      <c r="D938" s="58" t="s">
        <v>3854</v>
      </c>
      <c r="E938" s="48" t="s">
        <v>4067</v>
      </c>
      <c r="F938" s="48"/>
      <c r="G938" s="48"/>
      <c r="H938" s="48"/>
      <c r="I938" s="48" t="s">
        <v>2370</v>
      </c>
      <c r="J938" s="98" t="s">
        <v>3874</v>
      </c>
      <c r="K938" s="98"/>
      <c r="L938" s="48" t="s">
        <v>4089</v>
      </c>
      <c r="M938" s="48">
        <v>1</v>
      </c>
      <c r="N938" s="48" t="s">
        <v>923</v>
      </c>
      <c r="O938" s="48"/>
      <c r="P938" s="48"/>
      <c r="Q938" s="48"/>
      <c r="R938" s="48"/>
      <c r="S938" s="48"/>
      <c r="T938" s="48" t="s">
        <v>4090</v>
      </c>
    </row>
    <row r="939" spans="1:20" hidden="1" x14ac:dyDescent="0.25">
      <c r="A939" s="58" t="str">
        <f>IF(ISNUMBER(FIND("TWIS",E939)),VLOOKUP(SUBSTITUTE(E939,"TWIS","IWIS"),[1]CIFX_ECSG清單!A:B,2,0),IF(ISNUMBER(FIND("T",LEFT(E939,2))),VLOOKUP(SUBSTITUTE(E939,"T",""),[1]CIFX_ECSG清單!A:B,2,0),VLOOKUP(E939,[1]CIFX_ECSG清單!A:B,2,0)))</f>
        <v>PROD</v>
      </c>
      <c r="B939" s="58" t="str">
        <f>_xlfn.IFNA(_xlfn.IFNA(VLOOKUP(E939,[1]PGMTRX!B:J,9,0),VLOOKUP(E939,[2]新服務功能!H:I,2,0)),VLOOKUP(E939,[1]CIFX_ECSG清單!A:B,2,0))</f>
        <v>新世代分行系統(NBS)</v>
      </c>
      <c r="C939" s="58" t="str">
        <f>IF(_xlfn.IFNA(VLOOKUP(E939,[1]新服務功能!H:H,1,0),"舊服務")&lt;&gt;"舊服務","新服務","舊服務")</f>
        <v>舊服務</v>
      </c>
      <c r="D939" s="58" t="s">
        <v>3854</v>
      </c>
      <c r="E939" s="48" t="s">
        <v>2</v>
      </c>
      <c r="F939" s="48"/>
      <c r="G939" s="48"/>
      <c r="H939" s="48"/>
      <c r="I939" s="48" t="s">
        <v>3031</v>
      </c>
      <c r="J939" s="98" t="s">
        <v>3874</v>
      </c>
      <c r="K939" s="98"/>
      <c r="L939" s="48" t="s">
        <v>4091</v>
      </c>
      <c r="M939" s="48">
        <v>2</v>
      </c>
      <c r="N939" s="48" t="s">
        <v>272</v>
      </c>
      <c r="O939" s="48"/>
      <c r="P939" s="48"/>
      <c r="Q939" s="48"/>
      <c r="R939" s="48"/>
      <c r="S939" s="48"/>
      <c r="T939" s="48" t="s">
        <v>4092</v>
      </c>
    </row>
    <row r="940" spans="1:20" hidden="1" x14ac:dyDescent="0.25">
      <c r="A940" s="58" t="str">
        <f>IF(ISNUMBER(FIND("TWIS",E940)),VLOOKUP(SUBSTITUTE(E940,"TWIS","IWIS"),[1]CIFX_ECSG清單!A:B,2,0),IF(ISNUMBER(FIND("T",LEFT(E940,2))),VLOOKUP(SUBSTITUTE(E940,"T",""),[1]CIFX_ECSG清單!A:B,2,0),VLOOKUP(E940,[1]CIFX_ECSG清單!A:B,2,0)))</f>
        <v>PROD</v>
      </c>
      <c r="B940" s="58" t="str">
        <f>_xlfn.IFNA(_xlfn.IFNA(VLOOKUP(E940,[1]PGMTRX!B:J,9,0),VLOOKUP(E940,[2]新服務功能!H:I,2,0)),VLOOKUP(E940,[1]CIFX_ECSG清單!A:B,2,0))</f>
        <v>新世代分行系統(NBS)</v>
      </c>
      <c r="C940" s="58" t="str">
        <f>IF(_xlfn.IFNA(VLOOKUP(E940,[1]新服務功能!H:H,1,0),"舊服務")&lt;&gt;"舊服務","新服務","舊服務")</f>
        <v>舊服務</v>
      </c>
      <c r="D940" s="58" t="s">
        <v>3848</v>
      </c>
      <c r="E940" s="48" t="s">
        <v>2</v>
      </c>
      <c r="F940" s="48"/>
      <c r="G940" s="48"/>
      <c r="H940" s="48"/>
      <c r="I940" s="48" t="s">
        <v>3095</v>
      </c>
      <c r="J940" s="48" t="s">
        <v>358</v>
      </c>
      <c r="K940" s="48"/>
      <c r="L940" s="48" t="s">
        <v>3913</v>
      </c>
      <c r="M940" s="48">
        <v>80</v>
      </c>
      <c r="N940" s="48" t="s">
        <v>272</v>
      </c>
      <c r="O940" s="48" t="s">
        <v>47</v>
      </c>
      <c r="P940" s="48"/>
      <c r="Q940" s="48" t="s">
        <v>3846</v>
      </c>
      <c r="R940" s="48" t="s">
        <v>360</v>
      </c>
      <c r="S940" s="48" t="s">
        <v>4093</v>
      </c>
      <c r="T940" s="48"/>
    </row>
    <row r="941" spans="1:20" hidden="1" x14ac:dyDescent="0.25">
      <c r="A941" s="58" t="str">
        <f>IF(ISNUMBER(FIND("TWIS",E941)),VLOOKUP(SUBSTITUTE(E941,"TWIS","IWIS"),[1]CIFX_ECSG清單!A:B,2,0),IF(ISNUMBER(FIND("T",LEFT(E941,2))),VLOOKUP(SUBSTITUTE(E941,"T",""),[1]CIFX_ECSG清單!A:B,2,0),VLOOKUP(E941,[1]CIFX_ECSG清單!A:B,2,0)))</f>
        <v>PROD</v>
      </c>
      <c r="B941" s="58" t="str">
        <f>_xlfn.IFNA(_xlfn.IFNA(VLOOKUP(E941,[1]PGMTRX!B:J,9,0),VLOOKUP(E941,[2]新服務功能!H:I,2,0)),VLOOKUP(E941,[1]CIFX_ECSG清單!A:B,2,0))</f>
        <v>新世代分行系統(NBS)</v>
      </c>
      <c r="C941" s="58" t="str">
        <f>IF(_xlfn.IFNA(VLOOKUP(E941,[1]新服務功能!H:H,1,0),"舊服務")&lt;&gt;"舊服務","新服務","舊服務")</f>
        <v>舊服務</v>
      </c>
      <c r="D941" s="58" t="s">
        <v>3844</v>
      </c>
      <c r="E941" s="48" t="s">
        <v>2</v>
      </c>
      <c r="F941" s="48"/>
      <c r="G941" s="48"/>
      <c r="H941" s="48"/>
      <c r="I941" s="48" t="s">
        <v>3095</v>
      </c>
      <c r="J941" s="48" t="s">
        <v>4094</v>
      </c>
      <c r="K941" s="48"/>
      <c r="L941" s="48" t="s">
        <v>3025</v>
      </c>
      <c r="M941" s="48">
        <v>8</v>
      </c>
      <c r="N941" s="48" t="s">
        <v>272</v>
      </c>
      <c r="O941" s="48" t="s">
        <v>49</v>
      </c>
      <c r="P941" s="48"/>
      <c r="Q941" s="48" t="s">
        <v>3846</v>
      </c>
      <c r="R941" s="48" t="s">
        <v>355</v>
      </c>
      <c r="S941" s="48" t="s">
        <v>356</v>
      </c>
      <c r="T941" s="48"/>
    </row>
    <row r="942" spans="1:20" hidden="1" x14ac:dyDescent="0.25">
      <c r="A942" s="58" t="str">
        <f>IF(ISNUMBER(FIND("TWIS",E942)),VLOOKUP(SUBSTITUTE(E942,"TWIS","IWIS"),[1]CIFX_ECSG清單!A:B,2,0),IF(ISNUMBER(FIND("T",LEFT(E942,2))),VLOOKUP(SUBSTITUTE(E942,"T",""),[1]CIFX_ECSG清單!A:B,2,0),VLOOKUP(E942,[1]CIFX_ECSG清單!A:B,2,0)))</f>
        <v>PROD</v>
      </c>
      <c r="B942" s="58" t="str">
        <f>_xlfn.IFNA(_xlfn.IFNA(VLOOKUP(E942,[1]PGMTRX!B:J,9,0),VLOOKUP(E942,[2]新服務功能!H:I,2,0)),VLOOKUP(E942,[1]CIFX_ECSG清單!A:B,2,0))</f>
        <v>新世代分行系統(NBS)</v>
      </c>
      <c r="C942" s="58" t="str">
        <f>IF(_xlfn.IFNA(VLOOKUP(E942,[1]新服務功能!H:H,1,0),"舊服務")&lt;&gt;"舊服務","新服務","舊服務")</f>
        <v>舊服務</v>
      </c>
      <c r="D942" s="58" t="s">
        <v>3844</v>
      </c>
      <c r="E942" s="48" t="s">
        <v>2</v>
      </c>
      <c r="F942" s="48"/>
      <c r="G942" s="48"/>
      <c r="H942" s="48"/>
      <c r="I942" s="48" t="s">
        <v>3095</v>
      </c>
      <c r="J942" s="48" t="s">
        <v>4095</v>
      </c>
      <c r="K942" s="48"/>
      <c r="L942" s="48" t="s">
        <v>2625</v>
      </c>
      <c r="M942" s="48">
        <v>10</v>
      </c>
      <c r="N942" s="48" t="s">
        <v>272</v>
      </c>
      <c r="O942" s="48" t="s">
        <v>69</v>
      </c>
      <c r="P942" s="48"/>
      <c r="Q942" s="48"/>
      <c r="R942" s="48"/>
      <c r="S942" s="48" t="s">
        <v>485</v>
      </c>
      <c r="T942" s="48"/>
    </row>
    <row r="943" spans="1:20" hidden="1" x14ac:dyDescent="0.25">
      <c r="A943" s="58" t="str">
        <f>IF(ISNUMBER(FIND("TWIS",E943)),VLOOKUP(SUBSTITUTE(E943,"TWIS","IWIS"),[1]CIFX_ECSG清單!A:B,2,0),IF(ISNUMBER(FIND("T",LEFT(E943,2))),VLOOKUP(SUBSTITUTE(E943,"T",""),[1]CIFX_ECSG清單!A:B,2,0),VLOOKUP(E943,[1]CIFX_ECSG清單!A:B,2,0)))</f>
        <v>PROD</v>
      </c>
      <c r="B943" s="58" t="str">
        <f>_xlfn.IFNA(_xlfn.IFNA(VLOOKUP(E943,[1]PGMTRX!B:J,9,0),VLOOKUP(E943,[2]新服務功能!H:I,2,0)),VLOOKUP(E943,[1]CIFX_ECSG清單!A:B,2,0))</f>
        <v>新世代分行系統(NBS)</v>
      </c>
      <c r="C943" s="58" t="str">
        <f>IF(_xlfn.IFNA(VLOOKUP(E943,[1]新服務功能!H:H,1,0),"舊服務")&lt;&gt;"舊服務","新服務","舊服務")</f>
        <v>舊服務</v>
      </c>
      <c r="D943" s="58" t="s">
        <v>3886</v>
      </c>
      <c r="E943" s="48" t="s">
        <v>2</v>
      </c>
      <c r="F943" s="48"/>
      <c r="G943" s="48"/>
      <c r="H943" s="48"/>
      <c r="I943" s="48" t="s">
        <v>4096</v>
      </c>
      <c r="J943" s="48" t="s">
        <v>534</v>
      </c>
      <c r="K943" s="48"/>
      <c r="L943" s="48" t="s">
        <v>4097</v>
      </c>
      <c r="M943" s="48">
        <v>80</v>
      </c>
      <c r="N943" s="48" t="s">
        <v>272</v>
      </c>
      <c r="O943" s="48" t="s">
        <v>533</v>
      </c>
      <c r="P943" s="48"/>
      <c r="Q943" s="48" t="s">
        <v>3977</v>
      </c>
      <c r="R943" s="48" t="s">
        <v>536</v>
      </c>
      <c r="S943" s="48" t="s">
        <v>537</v>
      </c>
      <c r="T943" s="48"/>
    </row>
    <row r="944" spans="1:20" hidden="1" x14ac:dyDescent="0.25">
      <c r="A944" s="58" t="str">
        <f>IF(ISNUMBER(FIND("TWIS",E944)),VLOOKUP(SUBSTITUTE(E944,"TWIS","IWIS"),[1]CIFX_ECSG清單!A:B,2,0),IF(ISNUMBER(FIND("T",LEFT(E944,2))),VLOOKUP(SUBSTITUTE(E944,"T",""),[1]CIFX_ECSG清單!A:B,2,0),VLOOKUP(E944,[1]CIFX_ECSG清單!A:B,2,0)))</f>
        <v>PROD</v>
      </c>
      <c r="B944" s="58" t="str">
        <f>_xlfn.IFNA(_xlfn.IFNA(VLOOKUP(E944,[1]PGMTRX!B:J,9,0),VLOOKUP(E944,[2]新服務功能!H:I,2,0)),VLOOKUP(E944,[1]CIFX_ECSG清單!A:B,2,0))</f>
        <v>新世代分行系統(NBS)</v>
      </c>
      <c r="C944" s="58" t="str">
        <f>IF(_xlfn.IFNA(VLOOKUP(E944,[1]新服務功能!H:H,1,0),"舊服務")&lt;&gt;"舊服務","新服務","舊服務")</f>
        <v>舊服務</v>
      </c>
      <c r="D944" s="58" t="s">
        <v>3886</v>
      </c>
      <c r="E944" s="48" t="s">
        <v>2</v>
      </c>
      <c r="F944" s="48"/>
      <c r="G944" s="48"/>
      <c r="H944" s="48"/>
      <c r="I944" s="48" t="s">
        <v>4098</v>
      </c>
      <c r="J944" s="48" t="s">
        <v>508</v>
      </c>
      <c r="K944" s="48"/>
      <c r="L944" s="48" t="s">
        <v>4099</v>
      </c>
      <c r="M944" s="48">
        <v>11</v>
      </c>
      <c r="N944" s="48" t="s">
        <v>272</v>
      </c>
      <c r="O944" s="48" t="s">
        <v>51</v>
      </c>
      <c r="P944" s="48"/>
      <c r="Q944" s="48" t="s">
        <v>3846</v>
      </c>
      <c r="R944" s="48" t="s">
        <v>510</v>
      </c>
      <c r="S944" s="48" t="s">
        <v>511</v>
      </c>
      <c r="T944" s="48"/>
    </row>
    <row r="945" spans="1:20" hidden="1" x14ac:dyDescent="0.25">
      <c r="A945" s="58" t="str">
        <f>IF(ISNUMBER(FIND("TWIS",E945)),VLOOKUP(SUBSTITUTE(E945,"TWIS","IWIS"),[1]CIFX_ECSG清單!A:B,2,0),IF(ISNUMBER(FIND("T",LEFT(E945,2))),VLOOKUP(SUBSTITUTE(E945,"T",""),[1]CIFX_ECSG清單!A:B,2,0),VLOOKUP(E945,[1]CIFX_ECSG清單!A:B,2,0)))</f>
        <v>PROD</v>
      </c>
      <c r="B945" s="58" t="str">
        <f>_xlfn.IFNA(_xlfn.IFNA(VLOOKUP(E945,[1]PGMTRX!B:J,9,0),VLOOKUP(E945,[2]新服務功能!H:I,2,0)),VLOOKUP(E945,[1]CIFX_ECSG清單!A:B,2,0))</f>
        <v>新世代分行系統(NBS)</v>
      </c>
      <c r="C945" s="58" t="str">
        <f>IF(_xlfn.IFNA(VLOOKUP(E945,[1]新服務功能!H:H,1,0),"舊服務")&lt;&gt;"舊服務","新服務","舊服務")</f>
        <v>舊服務</v>
      </c>
      <c r="D945" s="58" t="s">
        <v>3886</v>
      </c>
      <c r="E945" s="48" t="s">
        <v>2</v>
      </c>
      <c r="F945" s="48"/>
      <c r="G945" s="48"/>
      <c r="H945" s="48"/>
      <c r="I945" s="48" t="s">
        <v>3031</v>
      </c>
      <c r="J945" s="48" t="s">
        <v>543</v>
      </c>
      <c r="K945" s="48"/>
      <c r="L945" s="48" t="s">
        <v>4100</v>
      </c>
      <c r="M945" s="48">
        <v>80</v>
      </c>
      <c r="N945" s="48" t="s">
        <v>272</v>
      </c>
      <c r="O945" s="48" t="s">
        <v>542</v>
      </c>
      <c r="P945" s="48"/>
      <c r="Q945" s="48" t="s">
        <v>3977</v>
      </c>
      <c r="R945" s="48" t="s">
        <v>545</v>
      </c>
      <c r="S945" s="48" t="s">
        <v>546</v>
      </c>
      <c r="T945" s="48"/>
    </row>
    <row r="946" spans="1:20" hidden="1" x14ac:dyDescent="0.25">
      <c r="A946" s="58" t="str">
        <f>IF(ISNUMBER(FIND("TWIS",E946)),VLOOKUP(SUBSTITUTE(E946,"TWIS","IWIS"),[1]CIFX_ECSG清單!A:B,2,0),IF(ISNUMBER(FIND("T",LEFT(E946,2))),VLOOKUP(SUBSTITUTE(E946,"T",""),[1]CIFX_ECSG清單!A:B,2,0),VLOOKUP(E946,[1]CIFX_ECSG清單!A:B,2,0)))</f>
        <v>PROD</v>
      </c>
      <c r="B946" s="58" t="str">
        <f>_xlfn.IFNA(_xlfn.IFNA(VLOOKUP(E946,[1]PGMTRX!B:J,9,0),VLOOKUP(E946,[2]新服務功能!H:I,2,0)),VLOOKUP(E946,[1]CIFX_ECSG清單!A:B,2,0))</f>
        <v>新世代分行系統(NBS)</v>
      </c>
      <c r="C946" s="58" t="str">
        <f>IF(_xlfn.IFNA(VLOOKUP(E946,[1]新服務功能!H:H,1,0),"舊服務")&lt;&gt;"舊服務","新服務","舊服務")</f>
        <v>舊服務</v>
      </c>
      <c r="D946" s="58" t="s">
        <v>3886</v>
      </c>
      <c r="E946" s="48" t="s">
        <v>2</v>
      </c>
      <c r="F946" s="48"/>
      <c r="G946" s="48"/>
      <c r="H946" s="48"/>
      <c r="I946" s="48" t="s">
        <v>3095</v>
      </c>
      <c r="J946" s="48" t="s">
        <v>512</v>
      </c>
      <c r="K946" s="48"/>
      <c r="L946" s="48" t="s">
        <v>4101</v>
      </c>
      <c r="M946" s="48">
        <v>11</v>
      </c>
      <c r="N946" s="48" t="s">
        <v>272</v>
      </c>
      <c r="O946" s="48" t="s">
        <v>53</v>
      </c>
      <c r="P946" s="48"/>
      <c r="Q946" s="48" t="s">
        <v>3846</v>
      </c>
      <c r="R946" s="48" t="s">
        <v>2512</v>
      </c>
      <c r="S946" s="48" t="s">
        <v>514</v>
      </c>
      <c r="T946" s="48"/>
    </row>
    <row r="947" spans="1:20" hidden="1" x14ac:dyDescent="0.25">
      <c r="A947" s="58" t="str">
        <f>IF(ISNUMBER(FIND("TWIS",E947)),VLOOKUP(SUBSTITUTE(E947,"TWIS","IWIS"),[1]CIFX_ECSG清單!A:B,2,0),IF(ISNUMBER(FIND("T",LEFT(E947,2))),VLOOKUP(SUBSTITUTE(E947,"T",""),[1]CIFX_ECSG清單!A:B,2,0),VLOOKUP(E947,[1]CIFX_ECSG清單!A:B,2,0)))</f>
        <v>PROD</v>
      </c>
      <c r="B947" s="58" t="str">
        <f>_xlfn.IFNA(_xlfn.IFNA(VLOOKUP(E947,[1]PGMTRX!B:J,9,0),VLOOKUP(E947,[2]新服務功能!H:I,2,0)),VLOOKUP(E947,[1]CIFX_ECSG清單!A:B,2,0))</f>
        <v>新世代分行系統(NBS)</v>
      </c>
      <c r="C947" s="58" t="str">
        <f>IF(_xlfn.IFNA(VLOOKUP(E947,[1]新服務功能!H:H,1,0),"舊服務")&lt;&gt;"舊服務","新服務","舊服務")</f>
        <v>舊服務</v>
      </c>
      <c r="D947" s="58" t="s">
        <v>3844</v>
      </c>
      <c r="E947" s="48" t="s">
        <v>2</v>
      </c>
      <c r="F947" s="48"/>
      <c r="G947" s="48"/>
      <c r="H947" s="48"/>
      <c r="I947" s="48" t="s">
        <v>3031</v>
      </c>
      <c r="J947" s="48" t="s">
        <v>976</v>
      </c>
      <c r="K947" s="48"/>
      <c r="L947" s="48" t="s">
        <v>4102</v>
      </c>
      <c r="M947" s="48">
        <v>4</v>
      </c>
      <c r="N947" s="48" t="s">
        <v>272</v>
      </c>
      <c r="O947" s="48" t="s">
        <v>55</v>
      </c>
      <c r="P947" s="48"/>
      <c r="Q947" s="48" t="s">
        <v>3846</v>
      </c>
      <c r="R947" s="48" t="s">
        <v>517</v>
      </c>
      <c r="S947" s="48" t="s">
        <v>518</v>
      </c>
      <c r="T947" s="48"/>
    </row>
    <row r="948" spans="1:20" hidden="1" x14ac:dyDescent="0.25">
      <c r="A948" s="58" t="str">
        <f>IF(ISNUMBER(FIND("TWIS",E948)),VLOOKUP(SUBSTITUTE(E948,"TWIS","IWIS"),[1]CIFX_ECSG清單!A:B,2,0),IF(ISNUMBER(FIND("T",LEFT(E948,2))),VLOOKUP(SUBSTITUTE(E948,"T",""),[1]CIFX_ECSG清單!A:B,2,0),VLOOKUP(E948,[1]CIFX_ECSG清單!A:B,2,0)))</f>
        <v>PROD</v>
      </c>
      <c r="B948" s="58" t="str">
        <f>_xlfn.IFNA(_xlfn.IFNA(VLOOKUP(E948,[1]PGMTRX!B:J,9,0),VLOOKUP(E948,[2]新服務功能!H:I,2,0)),VLOOKUP(E948,[1]CIFX_ECSG清單!A:B,2,0))</f>
        <v>新世代分行系統(NBS)</v>
      </c>
      <c r="C948" s="58" t="str">
        <f>IF(_xlfn.IFNA(VLOOKUP(E948,[1]新服務功能!H:H,1,0),"舊服務")&lt;&gt;"舊服務","新服務","舊服務")</f>
        <v>舊服務</v>
      </c>
      <c r="D948" s="58" t="s">
        <v>3848</v>
      </c>
      <c r="E948" s="48" t="s">
        <v>2</v>
      </c>
      <c r="F948" s="48"/>
      <c r="G948" s="48"/>
      <c r="H948" s="48"/>
      <c r="I948" s="48" t="s">
        <v>3095</v>
      </c>
      <c r="J948" s="48" t="s">
        <v>2515</v>
      </c>
      <c r="K948" s="48"/>
      <c r="L948" s="48" t="s">
        <v>4103</v>
      </c>
      <c r="M948" s="48">
        <v>3</v>
      </c>
      <c r="N948" s="48" t="s">
        <v>272</v>
      </c>
      <c r="O948" s="48" t="s">
        <v>91</v>
      </c>
      <c r="P948" s="48"/>
      <c r="Q948" s="48" t="s">
        <v>3846</v>
      </c>
      <c r="R948" s="48" t="s">
        <v>540</v>
      </c>
      <c r="S948" s="48" t="s">
        <v>541</v>
      </c>
      <c r="T948" s="48"/>
    </row>
    <row r="949" spans="1:20" hidden="1" x14ac:dyDescent="0.25">
      <c r="A949" s="58" t="str">
        <f>IF(ISNUMBER(FIND("TWIS",E949)),VLOOKUP(SUBSTITUTE(E949,"TWIS","IWIS"),[1]CIFX_ECSG清單!A:B,2,0),IF(ISNUMBER(FIND("T",LEFT(E949,2))),VLOOKUP(SUBSTITUTE(E949,"T",""),[1]CIFX_ECSG清單!A:B,2,0),VLOOKUP(E949,[1]CIFX_ECSG清單!A:B,2,0)))</f>
        <v>PROD</v>
      </c>
      <c r="B949" s="58" t="str">
        <f>_xlfn.IFNA(_xlfn.IFNA(VLOOKUP(E949,[1]PGMTRX!B:J,9,0),VLOOKUP(E949,[2]新服務功能!H:I,2,0)),VLOOKUP(E949,[1]CIFX_ECSG清單!A:B,2,0))</f>
        <v>新世代分行系統(NBS)</v>
      </c>
      <c r="C949" s="58" t="str">
        <f>IF(_xlfn.IFNA(VLOOKUP(E949,[1]新服務功能!H:H,1,0),"舊服務")&lt;&gt;"舊服務","新服務","舊服務")</f>
        <v>舊服務</v>
      </c>
      <c r="D949" s="58" t="s">
        <v>3854</v>
      </c>
      <c r="E949" s="48" t="s">
        <v>2</v>
      </c>
      <c r="F949" s="48"/>
      <c r="G949" s="48"/>
      <c r="H949" s="48"/>
      <c r="I949" s="48" t="s">
        <v>3095</v>
      </c>
      <c r="J949" s="48" t="s">
        <v>978</v>
      </c>
      <c r="K949" s="48"/>
      <c r="L949" s="48" t="s">
        <v>4104</v>
      </c>
      <c r="M949" s="48">
        <v>11</v>
      </c>
      <c r="N949" s="48" t="s">
        <v>272</v>
      </c>
      <c r="O949" s="48" t="s">
        <v>59</v>
      </c>
      <c r="P949" s="48"/>
      <c r="Q949" s="48" t="s">
        <v>3932</v>
      </c>
      <c r="R949" s="48" t="s">
        <v>682</v>
      </c>
      <c r="S949" s="48" t="s">
        <v>529</v>
      </c>
      <c r="T949" s="48"/>
    </row>
    <row r="950" spans="1:20" hidden="1" x14ac:dyDescent="0.25">
      <c r="A950" s="58" t="str">
        <f>IF(ISNUMBER(FIND("TWIS",E950)),VLOOKUP(SUBSTITUTE(E950,"TWIS","IWIS"),[1]CIFX_ECSG清單!A:B,2,0),IF(ISNUMBER(FIND("T",LEFT(E950,2))),VLOOKUP(SUBSTITUTE(E950,"T",""),[1]CIFX_ECSG清單!A:B,2,0),VLOOKUP(E950,[1]CIFX_ECSG清單!A:B,2,0)))</f>
        <v>PROD</v>
      </c>
      <c r="B950" s="58" t="str">
        <f>_xlfn.IFNA(_xlfn.IFNA(VLOOKUP(E950,[1]PGMTRX!B:J,9,0),VLOOKUP(E950,[2]新服務功能!H:I,2,0)),VLOOKUP(E950,[1]CIFX_ECSG清單!A:B,2,0))</f>
        <v>新世代分行系統(NBS)</v>
      </c>
      <c r="C950" s="58" t="str">
        <f>IF(_xlfn.IFNA(VLOOKUP(E950,[1]新服務功能!H:H,1,0),"舊服務")&lt;&gt;"舊服務","新服務","舊服務")</f>
        <v>舊服務</v>
      </c>
      <c r="D950" s="58" t="s">
        <v>3844</v>
      </c>
      <c r="E950" s="48" t="s">
        <v>2</v>
      </c>
      <c r="F950" s="48"/>
      <c r="G950" s="48"/>
      <c r="H950" s="48"/>
      <c r="I950" s="48" t="s">
        <v>3065</v>
      </c>
      <c r="J950" s="48" t="s">
        <v>954</v>
      </c>
      <c r="K950" s="48"/>
      <c r="L950" s="48" t="s">
        <v>4105</v>
      </c>
      <c r="M950" s="48">
        <v>11</v>
      </c>
      <c r="N950" s="48" t="s">
        <v>272</v>
      </c>
      <c r="O950" s="48" t="s">
        <v>125</v>
      </c>
      <c r="P950" s="48"/>
      <c r="Q950" s="48" t="s">
        <v>3932</v>
      </c>
      <c r="R950" s="48" t="s">
        <v>2779</v>
      </c>
      <c r="S950" s="48" t="s">
        <v>634</v>
      </c>
      <c r="T950" s="48"/>
    </row>
    <row r="951" spans="1:20" hidden="1" x14ac:dyDescent="0.25">
      <c r="A951" s="58" t="str">
        <f>IF(ISNUMBER(FIND("TWIS",E951)),VLOOKUP(SUBSTITUTE(E951,"TWIS","IWIS"),[1]CIFX_ECSG清單!A:B,2,0),IF(ISNUMBER(FIND("T",LEFT(E951,2))),VLOOKUP(SUBSTITUTE(E951,"T",""),[1]CIFX_ECSG清單!A:B,2,0),VLOOKUP(E951,[1]CIFX_ECSG清單!A:B,2,0)))</f>
        <v>PROD</v>
      </c>
      <c r="B951" s="58" t="str">
        <f>_xlfn.IFNA(_xlfn.IFNA(VLOOKUP(E951,[1]PGMTRX!B:J,9,0),VLOOKUP(E951,[2]新服務功能!H:I,2,0)),VLOOKUP(E951,[1]CIFX_ECSG清單!A:B,2,0))</f>
        <v>新世代分行系統(NBS)</v>
      </c>
      <c r="C951" s="58" t="str">
        <f>IF(_xlfn.IFNA(VLOOKUP(E951,[1]新服務功能!H:H,1,0),"舊服務")&lt;&gt;"舊服務","新服務","舊服務")</f>
        <v>舊服務</v>
      </c>
      <c r="D951" s="58" t="s">
        <v>4106</v>
      </c>
      <c r="E951" s="48" t="s">
        <v>2</v>
      </c>
      <c r="F951" s="48"/>
      <c r="G951" s="48"/>
      <c r="H951" s="48"/>
      <c r="I951" s="48" t="s">
        <v>2579</v>
      </c>
      <c r="J951" s="48" t="s">
        <v>530</v>
      </c>
      <c r="K951" s="48"/>
      <c r="L951" s="48" t="s">
        <v>4107</v>
      </c>
      <c r="M951" s="48">
        <v>11</v>
      </c>
      <c r="N951" s="48" t="s">
        <v>272</v>
      </c>
      <c r="O951" s="48" t="s">
        <v>61</v>
      </c>
      <c r="P951" s="48"/>
      <c r="Q951" s="48" t="s">
        <v>3932</v>
      </c>
      <c r="R951" s="48" t="s">
        <v>685</v>
      </c>
      <c r="S951" s="48" t="s">
        <v>532</v>
      </c>
      <c r="T951" s="48"/>
    </row>
    <row r="952" spans="1:20" hidden="1" x14ac:dyDescent="0.25">
      <c r="A952" s="58" t="str">
        <f>IF(ISNUMBER(FIND("TWIS",E952)),VLOOKUP(SUBSTITUTE(E952,"TWIS","IWIS"),[1]CIFX_ECSG清單!A:B,2,0),IF(ISNUMBER(FIND("T",LEFT(E952,2))),VLOOKUP(SUBSTITUTE(E952,"T",""),[1]CIFX_ECSG清單!A:B,2,0),VLOOKUP(E952,[1]CIFX_ECSG清單!A:B,2,0)))</f>
        <v>PROD</v>
      </c>
      <c r="B952" s="58" t="str">
        <f>_xlfn.IFNA(_xlfn.IFNA(VLOOKUP(E952,[1]PGMTRX!B:J,9,0),VLOOKUP(E952,[2]新服務功能!H:I,2,0)),VLOOKUP(E952,[1]CIFX_ECSG清單!A:B,2,0))</f>
        <v>新世代分行系統(NBS)</v>
      </c>
      <c r="C952" s="58" t="str">
        <f>IF(_xlfn.IFNA(VLOOKUP(E952,[1]新服務功能!H:H,1,0),"舊服務")&lt;&gt;"舊服務","新服務","舊服務")</f>
        <v>舊服務</v>
      </c>
      <c r="D952" s="58" t="s">
        <v>4106</v>
      </c>
      <c r="E952" s="48" t="s">
        <v>2</v>
      </c>
      <c r="F952" s="48"/>
      <c r="G952" s="48"/>
      <c r="H952" s="48"/>
      <c r="I952" s="48" t="s">
        <v>3031</v>
      </c>
      <c r="J952" s="48" t="s">
        <v>977</v>
      </c>
      <c r="K952" s="48"/>
      <c r="L952" s="48" t="s">
        <v>3931</v>
      </c>
      <c r="M952" s="48">
        <v>50</v>
      </c>
      <c r="N952" s="48" t="s">
        <v>272</v>
      </c>
      <c r="O952" s="48" t="s">
        <v>57</v>
      </c>
      <c r="P952" s="48"/>
      <c r="Q952" s="48" t="s">
        <v>3932</v>
      </c>
      <c r="R952" s="48" t="s">
        <v>680</v>
      </c>
      <c r="S952" s="48" t="s">
        <v>477</v>
      </c>
      <c r="T952" s="48"/>
    </row>
    <row r="953" spans="1:20" hidden="1" x14ac:dyDescent="0.25">
      <c r="A953" s="58" t="str">
        <f>IF(ISNUMBER(FIND("TWIS",E953)),VLOOKUP(SUBSTITUTE(E953,"TWIS","IWIS"),[1]CIFX_ECSG清單!A:B,2,0),IF(ISNUMBER(FIND("T",LEFT(E953,2))),VLOOKUP(SUBSTITUTE(E953,"T",""),[1]CIFX_ECSG清單!A:B,2,0),VLOOKUP(E953,[1]CIFX_ECSG清單!A:B,2,0)))</f>
        <v>PROD</v>
      </c>
      <c r="B953" s="58" t="str">
        <f>_xlfn.IFNA(_xlfn.IFNA(VLOOKUP(E953,[1]PGMTRX!B:J,9,0),VLOOKUP(E953,[2]新服務功能!H:I,2,0)),VLOOKUP(E953,[1]CIFX_ECSG清單!A:B,2,0))</f>
        <v>新世代分行系統(NBS)</v>
      </c>
      <c r="C953" s="58" t="str">
        <f>IF(_xlfn.IFNA(VLOOKUP(E953,[1]新服務功能!H:H,1,0),"舊服務")&lt;&gt;"舊服務","新服務","舊服務")</f>
        <v>舊服務</v>
      </c>
      <c r="D953" s="58" t="s">
        <v>3848</v>
      </c>
      <c r="E953" s="48" t="s">
        <v>2</v>
      </c>
      <c r="F953" s="48"/>
      <c r="G953" s="48"/>
      <c r="H953" s="48"/>
      <c r="I953" s="48" t="s">
        <v>3031</v>
      </c>
      <c r="J953" s="48" t="s">
        <v>580</v>
      </c>
      <c r="K953" s="48"/>
      <c r="L953" s="48" t="s">
        <v>4108</v>
      </c>
      <c r="M953" s="48">
        <v>2</v>
      </c>
      <c r="N953" s="48" t="s">
        <v>272</v>
      </c>
      <c r="O953" s="48" t="s">
        <v>1912</v>
      </c>
      <c r="P953" s="48"/>
      <c r="Q953" s="48" t="s">
        <v>3932</v>
      </c>
      <c r="R953" s="48" t="s">
        <v>554</v>
      </c>
      <c r="S953" s="48" t="s">
        <v>555</v>
      </c>
      <c r="T953" s="48"/>
    </row>
    <row r="954" spans="1:20" hidden="1" x14ac:dyDescent="0.25">
      <c r="A954" s="58" t="str">
        <f>IF(ISNUMBER(FIND("TWIS",E954)),VLOOKUP(SUBSTITUTE(E954,"TWIS","IWIS"),[1]CIFX_ECSG清單!A:B,2,0),IF(ISNUMBER(FIND("T",LEFT(E954,2))),VLOOKUP(SUBSTITUTE(E954,"T",""),[1]CIFX_ECSG清單!A:B,2,0),VLOOKUP(E954,[1]CIFX_ECSG清單!A:B,2,0)))</f>
        <v>PROD</v>
      </c>
      <c r="B954" s="58" t="str">
        <f>_xlfn.IFNA(_xlfn.IFNA(VLOOKUP(E954,[1]PGMTRX!B:J,9,0),VLOOKUP(E954,[2]新服務功能!H:I,2,0)),VLOOKUP(E954,[1]CIFX_ECSG清單!A:B,2,0))</f>
        <v>新世代分行系統(NBS)</v>
      </c>
      <c r="C954" s="58" t="str">
        <f>IF(_xlfn.IFNA(VLOOKUP(E954,[1]新服務功能!H:H,1,0),"舊服務")&lt;&gt;"舊服務","新服務","舊服務")</f>
        <v>舊服務</v>
      </c>
      <c r="D954" s="58" t="s">
        <v>4109</v>
      </c>
      <c r="E954" s="48" t="s">
        <v>2</v>
      </c>
      <c r="F954" s="48"/>
      <c r="G954" s="48"/>
      <c r="H954" s="48"/>
      <c r="I954" s="48" t="s">
        <v>3095</v>
      </c>
      <c r="J954" s="48" t="s">
        <v>584</v>
      </c>
      <c r="K954" s="48"/>
      <c r="L954" s="48" t="s">
        <v>4110</v>
      </c>
      <c r="M954" s="48">
        <v>10</v>
      </c>
      <c r="N954" s="48" t="s">
        <v>272</v>
      </c>
      <c r="O954" s="48" t="s">
        <v>1913</v>
      </c>
      <c r="P954" s="48"/>
      <c r="Q954" s="48" t="s">
        <v>3932</v>
      </c>
      <c r="R954" s="48" t="s">
        <v>559</v>
      </c>
      <c r="S954" s="48" t="s">
        <v>560</v>
      </c>
      <c r="T954" s="48"/>
    </row>
    <row r="955" spans="1:20" hidden="1" x14ac:dyDescent="0.25">
      <c r="A955" s="58" t="str">
        <f>IF(ISNUMBER(FIND("TWIS",E955)),VLOOKUP(SUBSTITUTE(E955,"TWIS","IWIS"),[1]CIFX_ECSG清單!A:B,2,0),IF(ISNUMBER(FIND("T",LEFT(E955,2))),VLOOKUP(SUBSTITUTE(E955,"T",""),[1]CIFX_ECSG清單!A:B,2,0),VLOOKUP(E955,[1]CIFX_ECSG清單!A:B,2,0)))</f>
        <v>PROD</v>
      </c>
      <c r="B955" s="58" t="str">
        <f>_xlfn.IFNA(_xlfn.IFNA(VLOOKUP(E955,[1]PGMTRX!B:J,9,0),VLOOKUP(E955,[2]新服務功能!H:I,2,0)),VLOOKUP(E955,[1]CIFX_ECSG清單!A:B,2,0))</f>
        <v>新世代分行系統(NBS)</v>
      </c>
      <c r="C955" s="58" t="str">
        <f>IF(_xlfn.IFNA(VLOOKUP(E955,[1]新服務功能!H:H,1,0),"舊服務")&lt;&gt;"舊服務","新服務","舊服務")</f>
        <v>舊服務</v>
      </c>
      <c r="D955" s="58" t="s">
        <v>3886</v>
      </c>
      <c r="E955" s="48" t="s">
        <v>2</v>
      </c>
      <c r="F955" s="48"/>
      <c r="G955" s="48"/>
      <c r="H955" s="48"/>
      <c r="I955" s="48" t="s">
        <v>3065</v>
      </c>
      <c r="J955" s="48" t="s">
        <v>984</v>
      </c>
      <c r="K955" s="48"/>
      <c r="L955" s="48" t="s">
        <v>4111</v>
      </c>
      <c r="M955" s="48">
        <v>10</v>
      </c>
      <c r="N955" s="48" t="s">
        <v>272</v>
      </c>
      <c r="O955" s="48" t="s">
        <v>95</v>
      </c>
      <c r="P955" s="48"/>
      <c r="Q955" s="48" t="s">
        <v>3932</v>
      </c>
      <c r="R955" s="48" t="s">
        <v>563</v>
      </c>
      <c r="S955" s="48" t="s">
        <v>564</v>
      </c>
      <c r="T955" s="48"/>
    </row>
    <row r="956" spans="1:20" hidden="1" x14ac:dyDescent="0.25">
      <c r="A956" s="58" t="str">
        <f>IF(ISNUMBER(FIND("TWIS",E956)),VLOOKUP(SUBSTITUTE(E956,"TWIS","IWIS"),[1]CIFX_ECSG清單!A:B,2,0),IF(ISNUMBER(FIND("T",LEFT(E956,2))),VLOOKUP(SUBSTITUTE(E956,"T",""),[1]CIFX_ECSG清單!A:B,2,0),VLOOKUP(E956,[1]CIFX_ECSG清單!A:B,2,0)))</f>
        <v>PROD</v>
      </c>
      <c r="B956" s="58" t="str">
        <f>_xlfn.IFNA(_xlfn.IFNA(VLOOKUP(E956,[1]PGMTRX!B:J,9,0),VLOOKUP(E956,[2]新服務功能!H:I,2,0)),VLOOKUP(E956,[1]CIFX_ECSG清單!A:B,2,0))</f>
        <v>新世代分行系統(NBS)</v>
      </c>
      <c r="C956" s="58" t="str">
        <f>IF(_xlfn.IFNA(VLOOKUP(E956,[1]新服務功能!H:H,1,0),"舊服務")&lt;&gt;"舊服務","新服務","舊服務")</f>
        <v>舊服務</v>
      </c>
      <c r="D956" s="58" t="s">
        <v>3844</v>
      </c>
      <c r="E956" s="48" t="s">
        <v>2</v>
      </c>
      <c r="F956" s="48"/>
      <c r="G956" s="48"/>
      <c r="H956" s="48"/>
      <c r="I956" s="48" t="s">
        <v>3031</v>
      </c>
      <c r="J956" s="48" t="s">
        <v>979</v>
      </c>
      <c r="K956" s="48"/>
      <c r="L956" s="48" t="s">
        <v>4112</v>
      </c>
      <c r="M956" s="48">
        <v>40</v>
      </c>
      <c r="N956" s="48" t="s">
        <v>272</v>
      </c>
      <c r="O956" s="48" t="s">
        <v>63</v>
      </c>
      <c r="P956" s="48"/>
      <c r="Q956" s="48" t="s">
        <v>3932</v>
      </c>
      <c r="R956" s="48" t="s">
        <v>549</v>
      </c>
      <c r="S956" s="48" t="s">
        <v>550</v>
      </c>
      <c r="T956" s="48"/>
    </row>
    <row r="957" spans="1:20" hidden="1" x14ac:dyDescent="0.25">
      <c r="A957" s="58" t="str">
        <f>IF(ISNUMBER(FIND("TWIS",E957)),VLOOKUP(SUBSTITUTE(E957,"TWIS","IWIS"),[1]CIFX_ECSG清單!A:B,2,0),IF(ISNUMBER(FIND("T",LEFT(E957,2))),VLOOKUP(SUBSTITUTE(E957,"T",""),[1]CIFX_ECSG清單!A:B,2,0),VLOOKUP(E957,[1]CIFX_ECSG清單!A:B,2,0)))</f>
        <v>PROD</v>
      </c>
      <c r="B957" s="58" t="str">
        <f>_xlfn.IFNA(_xlfn.IFNA(VLOOKUP(E957,[1]PGMTRX!B:J,9,0),VLOOKUP(E957,[2]新服務功能!H:I,2,0)),VLOOKUP(E957,[1]CIFX_ECSG清單!A:B,2,0))</f>
        <v>新世代分行系統(NBS)</v>
      </c>
      <c r="C957" s="58" t="str">
        <f>IF(_xlfn.IFNA(VLOOKUP(E957,[1]新服務功能!H:H,1,0),"舊服務")&lt;&gt;"舊服務","新服務","舊服務")</f>
        <v>舊服務</v>
      </c>
      <c r="D957" s="58" t="s">
        <v>4109</v>
      </c>
      <c r="E957" s="48" t="s">
        <v>2</v>
      </c>
      <c r="F957" s="48"/>
      <c r="G957" s="48"/>
      <c r="H957" s="48"/>
      <c r="I957" s="48" t="s">
        <v>4098</v>
      </c>
      <c r="J957" s="48" t="s">
        <v>519</v>
      </c>
      <c r="K957" s="48"/>
      <c r="L957" s="48" t="s">
        <v>4113</v>
      </c>
      <c r="M957" s="48">
        <v>11</v>
      </c>
      <c r="N957" s="48" t="s">
        <v>272</v>
      </c>
      <c r="O957" s="48" t="s">
        <v>65</v>
      </c>
      <c r="P957" s="48"/>
      <c r="Q957" s="48" t="s">
        <v>3932</v>
      </c>
      <c r="R957" s="48" t="s">
        <v>521</v>
      </c>
      <c r="S957" s="48" t="s">
        <v>522</v>
      </c>
      <c r="T957" s="48"/>
    </row>
    <row r="958" spans="1:20" hidden="1" x14ac:dyDescent="0.25">
      <c r="A958" s="58" t="str">
        <f>IF(ISNUMBER(FIND("TWIS",E958)),VLOOKUP(SUBSTITUTE(E958,"TWIS","IWIS"),[1]CIFX_ECSG清單!A:B,2,0),IF(ISNUMBER(FIND("T",LEFT(E958,2))),VLOOKUP(SUBSTITUTE(E958,"T",""),[1]CIFX_ECSG清單!A:B,2,0),VLOOKUP(E958,[1]CIFX_ECSG清單!A:B,2,0)))</f>
        <v>PROD</v>
      </c>
      <c r="B958" s="58" t="str">
        <f>_xlfn.IFNA(_xlfn.IFNA(VLOOKUP(E958,[1]PGMTRX!B:J,9,0),VLOOKUP(E958,[2]新服務功能!H:I,2,0)),VLOOKUP(E958,[1]CIFX_ECSG清單!A:B,2,0))</f>
        <v>新世代分行系統(NBS)</v>
      </c>
      <c r="C958" s="58" t="str">
        <f>IF(_xlfn.IFNA(VLOOKUP(E958,[1]新服務功能!H:H,1,0),"舊服務")&lt;&gt;"舊服務","新服務","舊服務")</f>
        <v>舊服務</v>
      </c>
      <c r="D958" s="58" t="s">
        <v>3854</v>
      </c>
      <c r="E958" s="48" t="s">
        <v>2</v>
      </c>
      <c r="F958" s="48"/>
      <c r="G958" s="48"/>
      <c r="H958" s="48"/>
      <c r="I958" s="48" t="s">
        <v>3065</v>
      </c>
      <c r="J958" s="48" t="s">
        <v>980</v>
      </c>
      <c r="K958" s="48"/>
      <c r="L958" s="48" t="s">
        <v>4114</v>
      </c>
      <c r="M958" s="48">
        <v>6</v>
      </c>
      <c r="N958" s="48" t="s">
        <v>272</v>
      </c>
      <c r="O958" s="48" t="s">
        <v>67</v>
      </c>
      <c r="P958" s="48"/>
      <c r="Q958" s="48" t="s">
        <v>3932</v>
      </c>
      <c r="R958" s="48" t="s">
        <v>524</v>
      </c>
      <c r="S958" s="48" t="s">
        <v>525</v>
      </c>
      <c r="T958" s="48"/>
    </row>
    <row r="959" spans="1:20" hidden="1" x14ac:dyDescent="0.25">
      <c r="A959" s="58" t="str">
        <f>IF(ISNUMBER(FIND("TWIS",E959)),VLOOKUP(SUBSTITUTE(E959,"TWIS","IWIS"),[1]CIFX_ECSG清單!A:B,2,0),IF(ISNUMBER(FIND("T",LEFT(E959,2))),VLOOKUP(SUBSTITUTE(E959,"T",""),[1]CIFX_ECSG清單!A:B,2,0),VLOOKUP(E959,[1]CIFX_ECSG清單!A:B,2,0)))</f>
        <v>PROD</v>
      </c>
      <c r="B959" s="58" t="str">
        <f>_xlfn.IFNA(_xlfn.IFNA(VLOOKUP(E959,[1]PGMTRX!B:J,9,0),VLOOKUP(E959,[2]新服務功能!H:I,2,0)),VLOOKUP(E959,[1]CIFX_ECSG清單!A:B,2,0))</f>
        <v>新世代分行系統(NBS)</v>
      </c>
      <c r="C959" s="58" t="str">
        <f>IF(_xlfn.IFNA(VLOOKUP(E959,[1]新服務功能!H:H,1,0),"舊服務")&lt;&gt;"舊服務","新服務","舊服務")</f>
        <v>舊服務</v>
      </c>
      <c r="D959" s="58" t="s">
        <v>3886</v>
      </c>
      <c r="E959" s="48" t="s">
        <v>2</v>
      </c>
      <c r="F959" s="48"/>
      <c r="G959" s="48"/>
      <c r="H959" s="48"/>
      <c r="I959" s="48" t="s">
        <v>3031</v>
      </c>
      <c r="J959" s="48" t="s">
        <v>803</v>
      </c>
      <c r="K959" s="48"/>
      <c r="L959" s="48" t="s">
        <v>4115</v>
      </c>
      <c r="M959" s="48">
        <v>2</v>
      </c>
      <c r="N959" s="48" t="s">
        <v>272</v>
      </c>
      <c r="O959" s="48" t="s">
        <v>232</v>
      </c>
      <c r="P959" s="48"/>
      <c r="Q959" s="48" t="s">
        <v>3932</v>
      </c>
      <c r="R959" s="48" t="s">
        <v>2517</v>
      </c>
      <c r="S959" s="48" t="s">
        <v>805</v>
      </c>
      <c r="T959" s="48"/>
    </row>
    <row r="960" spans="1:20" hidden="1" x14ac:dyDescent="0.25">
      <c r="A960" s="58" t="str">
        <f>IF(ISNUMBER(FIND("TWIS",E960)),VLOOKUP(SUBSTITUTE(E960,"TWIS","IWIS"),[1]CIFX_ECSG清單!A:B,2,0),IF(ISNUMBER(FIND("T",LEFT(E960,2))),VLOOKUP(SUBSTITUTE(E960,"T",""),[1]CIFX_ECSG清單!A:B,2,0),VLOOKUP(E960,[1]CIFX_ECSG清單!A:B,2,0)))</f>
        <v>PROD</v>
      </c>
      <c r="B960" s="58" t="str">
        <f>_xlfn.IFNA(_xlfn.IFNA(VLOOKUP(E960,[1]PGMTRX!B:J,9,0),VLOOKUP(E960,[2]新服務功能!H:I,2,0)),VLOOKUP(E960,[1]CIFX_ECSG清單!A:B,2,0))</f>
        <v>新世代分行系統(NBS)</v>
      </c>
      <c r="C960" s="58" t="str">
        <f>IF(_xlfn.IFNA(VLOOKUP(E960,[1]新服務功能!H:H,1,0),"舊服務")&lt;&gt;"舊服務","新服務","舊服務")</f>
        <v>舊服務</v>
      </c>
      <c r="D960" s="58" t="s">
        <v>3848</v>
      </c>
      <c r="E960" s="48" t="s">
        <v>2</v>
      </c>
      <c r="F960" s="48"/>
      <c r="G960" s="48"/>
      <c r="H960" s="48"/>
      <c r="I960" s="48" t="s">
        <v>2579</v>
      </c>
      <c r="J960" s="48" t="s">
        <v>808</v>
      </c>
      <c r="K960" s="48"/>
      <c r="L960" s="48" t="s">
        <v>4116</v>
      </c>
      <c r="M960" s="48">
        <v>1</v>
      </c>
      <c r="N960" s="48" t="s">
        <v>272</v>
      </c>
      <c r="O960" s="48" t="s">
        <v>234</v>
      </c>
      <c r="P960" s="48"/>
      <c r="Q960" s="48" t="s">
        <v>3932</v>
      </c>
      <c r="R960" s="48" t="s">
        <v>2518</v>
      </c>
      <c r="S960" s="48" t="s">
        <v>810</v>
      </c>
      <c r="T960" s="48"/>
    </row>
    <row r="961" spans="1:20" hidden="1" x14ac:dyDescent="0.25">
      <c r="A961" s="58" t="str">
        <f>IF(ISNUMBER(FIND("TWIS",E961)),VLOOKUP(SUBSTITUTE(E961,"TWIS","IWIS"),[1]CIFX_ECSG清單!A:B,2,0),IF(ISNUMBER(FIND("T",LEFT(E961,2))),VLOOKUP(SUBSTITUTE(E961,"T",""),[1]CIFX_ECSG清單!A:B,2,0),VLOOKUP(E961,[1]CIFX_ECSG清單!A:B,2,0)))</f>
        <v>PROD</v>
      </c>
      <c r="B961" s="58" t="str">
        <f>_xlfn.IFNA(_xlfn.IFNA(VLOOKUP(E961,[1]PGMTRX!B:J,9,0),VLOOKUP(E961,[2]新服務功能!H:I,2,0)),VLOOKUP(E961,[1]CIFX_ECSG清單!A:B,2,0))</f>
        <v>新世代分行系統(NBS)</v>
      </c>
      <c r="C961" s="58" t="str">
        <f>IF(_xlfn.IFNA(VLOOKUP(E961,[1]新服務功能!H:H,1,0),"舊服務")&lt;&gt;"舊服務","新服務","舊服務")</f>
        <v>舊服務</v>
      </c>
      <c r="D961" s="58" t="s">
        <v>4109</v>
      </c>
      <c r="E961" s="48" t="s">
        <v>2</v>
      </c>
      <c r="F961" s="48"/>
      <c r="G961" s="48"/>
      <c r="H961" s="48"/>
      <c r="I961" s="48" t="s">
        <v>3095</v>
      </c>
      <c r="J961" s="48" t="s">
        <v>3257</v>
      </c>
      <c r="K961" s="48"/>
      <c r="L961" s="48" t="s">
        <v>4117</v>
      </c>
      <c r="M961" s="48">
        <v>2</v>
      </c>
      <c r="N961" s="48" t="s">
        <v>272</v>
      </c>
      <c r="O961" s="48" t="s">
        <v>1939</v>
      </c>
      <c r="P961" s="48"/>
      <c r="Q961" s="48" t="s">
        <v>3932</v>
      </c>
      <c r="R961" s="48" t="s">
        <v>3259</v>
      </c>
      <c r="S961" s="48" t="s">
        <v>3260</v>
      </c>
      <c r="T961" s="48"/>
    </row>
    <row r="962" spans="1:20" hidden="1" x14ac:dyDescent="0.25">
      <c r="A962" s="58" t="str">
        <f>IF(ISNUMBER(FIND("TWIS",E962)),VLOOKUP(SUBSTITUTE(E962,"TWIS","IWIS"),[1]CIFX_ECSG清單!A:B,2,0),IF(ISNUMBER(FIND("T",LEFT(E962,2))),VLOOKUP(SUBSTITUTE(E962,"T",""),[1]CIFX_ECSG清單!A:B,2,0),VLOOKUP(E962,[1]CIFX_ECSG清單!A:B,2,0)))</f>
        <v>PROD</v>
      </c>
      <c r="B962" s="58" t="str">
        <f>_xlfn.IFNA(_xlfn.IFNA(VLOOKUP(E962,[1]PGMTRX!B:J,9,0),VLOOKUP(E962,[2]新服務功能!H:I,2,0)),VLOOKUP(E962,[1]CIFX_ECSG清單!A:B,2,0))</f>
        <v>新世代分行系統(NBS)</v>
      </c>
      <c r="C962" s="58" t="str">
        <f>IF(_xlfn.IFNA(VLOOKUP(E962,[1]新服務功能!H:H,1,0),"舊服務")&lt;&gt;"舊服務","新服務","舊服務")</f>
        <v>舊服務</v>
      </c>
      <c r="D962" s="58" t="s">
        <v>3844</v>
      </c>
      <c r="E962" s="48" t="s">
        <v>2</v>
      </c>
      <c r="F962" s="48"/>
      <c r="G962" s="48"/>
      <c r="H962" s="48"/>
      <c r="I962" s="48" t="s">
        <v>3031</v>
      </c>
      <c r="J962" s="98" t="s">
        <v>3874</v>
      </c>
      <c r="K962" s="98"/>
      <c r="L962" s="48" t="s">
        <v>4118</v>
      </c>
      <c r="M962" s="48">
        <v>2</v>
      </c>
      <c r="N962" s="48" t="s">
        <v>272</v>
      </c>
      <c r="O962" s="48"/>
      <c r="P962" s="48"/>
      <c r="Q962" s="48"/>
      <c r="R962" s="48"/>
      <c r="S962" s="48"/>
      <c r="T962" s="48" t="s">
        <v>4119</v>
      </c>
    </row>
    <row r="963" spans="1:20" hidden="1" x14ac:dyDescent="0.25">
      <c r="A963" s="58" t="str">
        <f>IF(ISNUMBER(FIND("TWIS",E963)),VLOOKUP(SUBSTITUTE(E963,"TWIS","IWIS"),[1]CIFX_ECSG清單!A:B,2,0),IF(ISNUMBER(FIND("T",LEFT(E963,2))),VLOOKUP(SUBSTITUTE(E963,"T",""),[1]CIFX_ECSG清單!A:B,2,0),VLOOKUP(E963,[1]CIFX_ECSG清單!A:B,2,0)))</f>
        <v>PROD</v>
      </c>
      <c r="B963" s="58" t="str">
        <f>_xlfn.IFNA(_xlfn.IFNA(VLOOKUP(E963,[1]PGMTRX!B:J,9,0),VLOOKUP(E963,[2]新服務功能!H:I,2,0)),VLOOKUP(E963,[1]CIFX_ECSG清單!A:B,2,0))</f>
        <v>新世代分行系統(NBS)</v>
      </c>
      <c r="C963" s="58" t="str">
        <f>IF(_xlfn.IFNA(VLOOKUP(E963,[1]新服務功能!H:H,1,0),"舊服務")&lt;&gt;"舊服務","新服務","舊服務")</f>
        <v>舊服務</v>
      </c>
      <c r="D963" s="58" t="s">
        <v>3844</v>
      </c>
      <c r="E963" s="48" t="s">
        <v>2</v>
      </c>
      <c r="F963" s="48"/>
      <c r="G963" s="48"/>
      <c r="H963" s="48"/>
      <c r="I963" s="48" t="s">
        <v>2579</v>
      </c>
      <c r="J963" s="48" t="s">
        <v>1032</v>
      </c>
      <c r="K963" s="48"/>
      <c r="L963" s="48" t="s">
        <v>4120</v>
      </c>
      <c r="M963" s="48">
        <v>2</v>
      </c>
      <c r="N963" s="48" t="s">
        <v>272</v>
      </c>
      <c r="O963" s="48" t="s">
        <v>236</v>
      </c>
      <c r="P963" s="48"/>
      <c r="Q963" s="48" t="s">
        <v>3974</v>
      </c>
      <c r="R963" s="48" t="s">
        <v>4121</v>
      </c>
      <c r="S963" s="48" t="s">
        <v>815</v>
      </c>
      <c r="T963" s="48"/>
    </row>
    <row r="964" spans="1:20" hidden="1" x14ac:dyDescent="0.25">
      <c r="A964" s="58" t="str">
        <f>IF(ISNUMBER(FIND("TWIS",E964)),VLOOKUP(SUBSTITUTE(E964,"TWIS","IWIS"),[1]CIFX_ECSG清單!A:B,2,0),IF(ISNUMBER(FIND("T",LEFT(E964,2))),VLOOKUP(SUBSTITUTE(E964,"T",""),[1]CIFX_ECSG清單!A:B,2,0),VLOOKUP(E964,[1]CIFX_ECSG清單!A:B,2,0)))</f>
        <v>PROD</v>
      </c>
      <c r="B964" s="58" t="str">
        <f>_xlfn.IFNA(_xlfn.IFNA(VLOOKUP(E964,[1]PGMTRX!B:J,9,0),VLOOKUP(E964,[2]新服務功能!H:I,2,0)),VLOOKUP(E964,[1]CIFX_ECSG清單!A:B,2,0))</f>
        <v>新世代分行系統(NBS)</v>
      </c>
      <c r="C964" s="58" t="str">
        <f>IF(_xlfn.IFNA(VLOOKUP(E964,[1]新服務功能!H:H,1,0),"舊服務")&lt;&gt;"舊服務","新服務","舊服務")</f>
        <v>舊服務</v>
      </c>
      <c r="D964" s="58" t="s">
        <v>3886</v>
      </c>
      <c r="E964" s="48" t="s">
        <v>2</v>
      </c>
      <c r="F964" s="48"/>
      <c r="G964" s="48"/>
      <c r="H964" s="48"/>
      <c r="I964" s="48" t="s">
        <v>3031</v>
      </c>
      <c r="J964" s="48" t="s">
        <v>817</v>
      </c>
      <c r="K964" s="48"/>
      <c r="L964" s="48" t="s">
        <v>4122</v>
      </c>
      <c r="M964" s="48">
        <v>2</v>
      </c>
      <c r="N964" s="48" t="s">
        <v>272</v>
      </c>
      <c r="O964" s="48" t="s">
        <v>238</v>
      </c>
      <c r="P964" s="48"/>
      <c r="Q964" s="48" t="s">
        <v>3932</v>
      </c>
      <c r="R964" s="48" t="s">
        <v>2521</v>
      </c>
      <c r="S964" s="48" t="s">
        <v>819</v>
      </c>
      <c r="T964" s="48"/>
    </row>
    <row r="965" spans="1:20" hidden="1" x14ac:dyDescent="0.25">
      <c r="A965" s="58" t="str">
        <f>IF(ISNUMBER(FIND("TWIS",E965)),VLOOKUP(SUBSTITUTE(E965,"TWIS","IWIS"),[1]CIFX_ECSG清單!A:B,2,0),IF(ISNUMBER(FIND("T",LEFT(E965,2))),VLOOKUP(SUBSTITUTE(E965,"T",""),[1]CIFX_ECSG清單!A:B,2,0),VLOOKUP(E965,[1]CIFX_ECSG清單!A:B,2,0)))</f>
        <v>PROD</v>
      </c>
      <c r="B965" s="58" t="str">
        <f>_xlfn.IFNA(_xlfn.IFNA(VLOOKUP(E965,[1]PGMTRX!B:J,9,0),VLOOKUP(E965,[2]新服務功能!H:I,2,0)),VLOOKUP(E965,[1]CIFX_ECSG清單!A:B,2,0))</f>
        <v>新世代分行系統(NBS)</v>
      </c>
      <c r="C965" s="58" t="str">
        <f>IF(_xlfn.IFNA(VLOOKUP(E965,[1]新服務功能!H:H,1,0),"舊服務")&lt;&gt;"舊服務","新服務","舊服務")</f>
        <v>舊服務</v>
      </c>
      <c r="D965" s="58" t="s">
        <v>4109</v>
      </c>
      <c r="E965" s="48" t="s">
        <v>2</v>
      </c>
      <c r="F965" s="48"/>
      <c r="G965" s="48"/>
      <c r="H965" s="48"/>
      <c r="I965" s="48" t="s">
        <v>3095</v>
      </c>
      <c r="J965" s="98" t="s">
        <v>3874</v>
      </c>
      <c r="K965" s="98"/>
      <c r="L965" s="48" t="s">
        <v>4123</v>
      </c>
      <c r="M965" s="48">
        <v>2</v>
      </c>
      <c r="N965" s="48" t="s">
        <v>272</v>
      </c>
      <c r="O965" s="48"/>
      <c r="P965" s="48"/>
      <c r="Q965" s="48"/>
      <c r="R965" s="48"/>
      <c r="S965" s="48"/>
      <c r="T965" s="48" t="s">
        <v>4124</v>
      </c>
    </row>
    <row r="966" spans="1:20" hidden="1" x14ac:dyDescent="0.25">
      <c r="A966" s="58" t="str">
        <f>IF(ISNUMBER(FIND("TWIS",E966)),VLOOKUP(SUBSTITUTE(E966,"TWIS","IWIS"),[1]CIFX_ECSG清單!A:B,2,0),IF(ISNUMBER(FIND("T",LEFT(E966,2))),VLOOKUP(SUBSTITUTE(E966,"T",""),[1]CIFX_ECSG清單!A:B,2,0),VLOOKUP(E966,[1]CIFX_ECSG清單!A:B,2,0)))</f>
        <v>PROD</v>
      </c>
      <c r="B966" s="58" t="str">
        <f>_xlfn.IFNA(_xlfn.IFNA(VLOOKUP(E966,[1]PGMTRX!B:J,9,0),VLOOKUP(E966,[2]新服務功能!H:I,2,0)),VLOOKUP(E966,[1]CIFX_ECSG清單!A:B,2,0))</f>
        <v>新世代分行系統(NBS)</v>
      </c>
      <c r="C966" s="58" t="str">
        <f>IF(_xlfn.IFNA(VLOOKUP(E966,[1]新服務功能!H:H,1,0),"舊服務")&lt;&gt;"舊服務","新服務","舊服務")</f>
        <v>舊服務</v>
      </c>
      <c r="D966" s="58" t="s">
        <v>3886</v>
      </c>
      <c r="E966" s="48" t="s">
        <v>2</v>
      </c>
      <c r="F966" s="48"/>
      <c r="G966" s="48"/>
      <c r="H966" s="48"/>
      <c r="I966" s="48" t="s">
        <v>2579</v>
      </c>
      <c r="J966" s="98" t="s">
        <v>3874</v>
      </c>
      <c r="K966" s="98"/>
      <c r="L966" s="48" t="s">
        <v>4125</v>
      </c>
      <c r="M966" s="48">
        <v>20</v>
      </c>
      <c r="N966" s="48" t="s">
        <v>272</v>
      </c>
      <c r="O966" s="48"/>
      <c r="P966" s="48"/>
      <c r="Q966" s="48"/>
      <c r="R966" s="48"/>
      <c r="S966" s="48"/>
      <c r="T966" s="48" t="s">
        <v>4126</v>
      </c>
    </row>
    <row r="967" spans="1:20" hidden="1" x14ac:dyDescent="0.25">
      <c r="A967" s="58" t="str">
        <f>IF(ISNUMBER(FIND("TWIS",E967)),VLOOKUP(SUBSTITUTE(E967,"TWIS","IWIS"),[1]CIFX_ECSG清單!A:B,2,0),IF(ISNUMBER(FIND("T",LEFT(E967,2))),VLOOKUP(SUBSTITUTE(E967,"T",""),[1]CIFX_ECSG清單!A:B,2,0),VLOOKUP(E967,[1]CIFX_ECSG清單!A:B,2,0)))</f>
        <v>PROD</v>
      </c>
      <c r="B967" s="58" t="str">
        <f>_xlfn.IFNA(_xlfn.IFNA(VLOOKUP(E967,[1]PGMTRX!B:J,9,0),VLOOKUP(E967,[2]新服務功能!H:I,2,0)),VLOOKUP(E967,[1]CIFX_ECSG清單!A:B,2,0))</f>
        <v>新世代分行系統(NBS)</v>
      </c>
      <c r="C967" s="58" t="str">
        <f>IF(_xlfn.IFNA(VLOOKUP(E967,[1]新服務功能!H:H,1,0),"舊服務")&lt;&gt;"舊服務","新服務","舊服務")</f>
        <v>舊服務</v>
      </c>
      <c r="D967" s="58" t="s">
        <v>3848</v>
      </c>
      <c r="E967" s="48" t="s">
        <v>2</v>
      </c>
      <c r="F967" s="48"/>
      <c r="G967" s="48"/>
      <c r="H967" s="48"/>
      <c r="I967" s="48" t="s">
        <v>3095</v>
      </c>
      <c r="J967" s="98" t="s">
        <v>3874</v>
      </c>
      <c r="K967" s="98"/>
      <c r="L967" s="48" t="s">
        <v>4127</v>
      </c>
      <c r="M967" s="48">
        <v>10</v>
      </c>
      <c r="N967" s="48" t="s">
        <v>272</v>
      </c>
      <c r="O967" s="48"/>
      <c r="P967" s="48"/>
      <c r="Q967" s="48"/>
      <c r="R967" s="48"/>
      <c r="S967" s="48"/>
      <c r="T967" s="48" t="s">
        <v>4128</v>
      </c>
    </row>
    <row r="968" spans="1:20" hidden="1" x14ac:dyDescent="0.25">
      <c r="A968" s="58" t="str">
        <f>IF(ISNUMBER(FIND("TWIS",E968)),VLOOKUP(SUBSTITUTE(E968,"TWIS","IWIS"),[1]CIFX_ECSG清單!A:B,2,0),IF(ISNUMBER(FIND("T",LEFT(E968,2))),VLOOKUP(SUBSTITUTE(E968,"T",""),[1]CIFX_ECSG清單!A:B,2,0),VLOOKUP(E968,[1]CIFX_ECSG清單!A:B,2,0)))</f>
        <v>PROD</v>
      </c>
      <c r="B968" s="58" t="str">
        <f>_xlfn.IFNA(_xlfn.IFNA(VLOOKUP(E968,[1]PGMTRX!B:J,9,0),VLOOKUP(E968,[2]新服務功能!H:I,2,0)),VLOOKUP(E968,[1]CIFX_ECSG清單!A:B,2,0))</f>
        <v>新世代分行系統(NBS)</v>
      </c>
      <c r="C968" s="58" t="str">
        <f>IF(_xlfn.IFNA(VLOOKUP(E968,[1]新服務功能!H:H,1,0),"舊服務")&lt;&gt;"舊服務","新服務","舊服務")</f>
        <v>舊服務</v>
      </c>
      <c r="D968" s="58" t="s">
        <v>3854</v>
      </c>
      <c r="E968" s="48" t="s">
        <v>2</v>
      </c>
      <c r="F968" s="48"/>
      <c r="G968" s="48"/>
      <c r="H968" s="48"/>
      <c r="I968" s="48" t="s">
        <v>3095</v>
      </c>
      <c r="J968" s="98" t="s">
        <v>3874</v>
      </c>
      <c r="K968" s="98"/>
      <c r="L968" s="48" t="s">
        <v>4129</v>
      </c>
      <c r="M968" s="48">
        <v>20</v>
      </c>
      <c r="N968" s="48" t="s">
        <v>272</v>
      </c>
      <c r="O968" s="48"/>
      <c r="P968" s="48"/>
      <c r="Q968" s="48"/>
      <c r="R968" s="48"/>
      <c r="S968" s="48"/>
      <c r="T968" s="48" t="s">
        <v>4130</v>
      </c>
    </row>
    <row r="969" spans="1:20" hidden="1" x14ac:dyDescent="0.25">
      <c r="A969" s="58" t="str">
        <f>IF(ISNUMBER(FIND("TWIS",E969)),VLOOKUP(SUBSTITUTE(E969,"TWIS","IWIS"),[1]CIFX_ECSG清單!A:B,2,0),IF(ISNUMBER(FIND("T",LEFT(E969,2))),VLOOKUP(SUBSTITUTE(E969,"T",""),[1]CIFX_ECSG清單!A:B,2,0),VLOOKUP(E969,[1]CIFX_ECSG清單!A:B,2,0)))</f>
        <v>PROD</v>
      </c>
      <c r="B969" s="58" t="str">
        <f>_xlfn.IFNA(_xlfn.IFNA(VLOOKUP(E969,[1]PGMTRX!B:J,9,0),VLOOKUP(E969,[2]新服務功能!H:I,2,0)),VLOOKUP(E969,[1]CIFX_ECSG清單!A:B,2,0))</f>
        <v>新世代分行系統(NBS)</v>
      </c>
      <c r="C969" s="58" t="str">
        <f>IF(_xlfn.IFNA(VLOOKUP(E969,[1]新服務功能!H:H,1,0),"舊服務")&lt;&gt;"舊服務","新服務","舊服務")</f>
        <v>舊服務</v>
      </c>
      <c r="D969" s="58" t="s">
        <v>3886</v>
      </c>
      <c r="E969" s="48" t="s">
        <v>2</v>
      </c>
      <c r="F969" s="48"/>
      <c r="G969" s="48"/>
      <c r="H969" s="48"/>
      <c r="I969" s="48" t="s">
        <v>2579</v>
      </c>
      <c r="J969" s="98" t="s">
        <v>3874</v>
      </c>
      <c r="K969" s="98"/>
      <c r="L969" s="48" t="s">
        <v>3930</v>
      </c>
      <c r="M969" s="48">
        <v>20</v>
      </c>
      <c r="N969" s="48" t="s">
        <v>272</v>
      </c>
      <c r="O969" s="48"/>
      <c r="P969" s="48"/>
      <c r="Q969" s="48"/>
      <c r="R969" s="48"/>
      <c r="S969" s="48"/>
      <c r="T969" s="48" t="s">
        <v>4131</v>
      </c>
    </row>
    <row r="970" spans="1:20" hidden="1" x14ac:dyDescent="0.25">
      <c r="A970" s="58" t="str">
        <f>IF(ISNUMBER(FIND("TWIS",E970)),VLOOKUP(SUBSTITUTE(E970,"TWIS","IWIS"),[1]CIFX_ECSG清單!A:B,2,0),IF(ISNUMBER(FIND("T",LEFT(E970,2))),VLOOKUP(SUBSTITUTE(E970,"T",""),[1]CIFX_ECSG清單!A:B,2,0),VLOOKUP(E970,[1]CIFX_ECSG清單!A:B,2,0)))</f>
        <v>PROD</v>
      </c>
      <c r="B970" s="58" t="str">
        <f>_xlfn.IFNA(_xlfn.IFNA(VLOOKUP(E970,[1]PGMTRX!B:J,9,0),VLOOKUP(E970,[2]新服務功能!H:I,2,0)),VLOOKUP(E970,[1]CIFX_ECSG清單!A:B,2,0))</f>
        <v>新世代分行系統(NBS)</v>
      </c>
      <c r="C970" s="58" t="str">
        <f>IF(_xlfn.IFNA(VLOOKUP(E970,[1]新服務功能!H:H,1,0),"舊服務")&lt;&gt;"舊服務","新服務","舊服務")</f>
        <v>舊服務</v>
      </c>
      <c r="D970" s="58" t="s">
        <v>3854</v>
      </c>
      <c r="E970" s="48" t="s">
        <v>2</v>
      </c>
      <c r="F970" s="48"/>
      <c r="G970" s="48"/>
      <c r="H970" s="48"/>
      <c r="I970" s="48" t="s">
        <v>2579</v>
      </c>
      <c r="J970" s="98" t="s">
        <v>3874</v>
      </c>
      <c r="K970" s="98"/>
      <c r="L970" s="48" t="s">
        <v>4132</v>
      </c>
      <c r="M970" s="48">
        <v>2</v>
      </c>
      <c r="N970" s="48" t="s">
        <v>272</v>
      </c>
      <c r="O970" s="48"/>
      <c r="P970" s="48"/>
      <c r="Q970" s="48"/>
      <c r="R970" s="48"/>
      <c r="S970" s="48"/>
      <c r="T970" s="48" t="s">
        <v>4133</v>
      </c>
    </row>
    <row r="971" spans="1:20" hidden="1" x14ac:dyDescent="0.25">
      <c r="A971" s="58" t="str">
        <f>IF(ISNUMBER(FIND("TWIS",E971)),VLOOKUP(SUBSTITUTE(E971,"TWIS","IWIS"),[1]CIFX_ECSG清單!A:B,2,0),IF(ISNUMBER(FIND("T",LEFT(E971,2))),VLOOKUP(SUBSTITUTE(E971,"T",""),[1]CIFX_ECSG清單!A:B,2,0),VLOOKUP(E971,[1]CIFX_ECSG清單!A:B,2,0)))</f>
        <v>PROD</v>
      </c>
      <c r="B971" s="58" t="str">
        <f>_xlfn.IFNA(_xlfn.IFNA(VLOOKUP(E971,[1]PGMTRX!B:J,9,0),VLOOKUP(E971,[2]新服務功能!H:I,2,0)),VLOOKUP(E971,[1]CIFX_ECSG清單!A:B,2,0))</f>
        <v>新世代分行系統(NBS)</v>
      </c>
      <c r="C971" s="58" t="str">
        <f>IF(_xlfn.IFNA(VLOOKUP(E971,[1]新服務功能!H:H,1,0),"舊服務")&lt;&gt;"舊服務","新服務","舊服務")</f>
        <v>舊服務</v>
      </c>
      <c r="D971" s="58" t="s">
        <v>3854</v>
      </c>
      <c r="E971" s="48" t="s">
        <v>2</v>
      </c>
      <c r="F971" s="48"/>
      <c r="G971" s="48"/>
      <c r="H971" s="48"/>
      <c r="I971" s="48" t="s">
        <v>2579</v>
      </c>
      <c r="J971" s="48" t="s">
        <v>276</v>
      </c>
      <c r="K971" s="48"/>
      <c r="L971" s="48" t="s">
        <v>3850</v>
      </c>
      <c r="M971" s="48">
        <v>80</v>
      </c>
      <c r="N971" s="48" t="s">
        <v>272</v>
      </c>
      <c r="O971" s="48" t="s">
        <v>165</v>
      </c>
      <c r="P971" s="48"/>
      <c r="Q971" s="48" t="s">
        <v>3851</v>
      </c>
      <c r="R971" s="48" t="s">
        <v>278</v>
      </c>
      <c r="S971" s="48" t="s">
        <v>279</v>
      </c>
      <c r="T971" s="48"/>
    </row>
    <row r="972" spans="1:20" hidden="1" x14ac:dyDescent="0.25">
      <c r="A972" s="58" t="str">
        <f>IF(ISNUMBER(FIND("TWIS",E972)),VLOOKUP(SUBSTITUTE(E972,"TWIS","IWIS"),[1]CIFX_ECSG清單!A:B,2,0),IF(ISNUMBER(FIND("T",LEFT(E972,2))),VLOOKUP(SUBSTITUTE(E972,"T",""),[1]CIFX_ECSG清單!A:B,2,0),VLOOKUP(E972,[1]CIFX_ECSG清單!A:B,2,0)))</f>
        <v>PROD</v>
      </c>
      <c r="B972" s="58" t="str">
        <f>_xlfn.IFNA(_xlfn.IFNA(VLOOKUP(E972,[1]PGMTRX!B:J,9,0),VLOOKUP(E972,[2]新服務功能!H:I,2,0)),VLOOKUP(E972,[1]CIFX_ECSG清單!A:B,2,0))</f>
        <v>新世代分行系統(NBS)</v>
      </c>
      <c r="C972" s="58" t="str">
        <f>IF(_xlfn.IFNA(VLOOKUP(E972,[1]新服務功能!H:H,1,0),"舊服務")&lt;&gt;"舊服務","新服務","舊服務")</f>
        <v>舊服務</v>
      </c>
      <c r="D972" s="58" t="s">
        <v>3886</v>
      </c>
      <c r="E972" s="48" t="s">
        <v>2</v>
      </c>
      <c r="F972" s="48"/>
      <c r="G972" s="48"/>
      <c r="H972" s="48"/>
      <c r="I972" s="48" t="s">
        <v>3031</v>
      </c>
      <c r="J972" s="48" t="s">
        <v>4134</v>
      </c>
      <c r="K972" s="48"/>
      <c r="L972" s="48" t="s">
        <v>4135</v>
      </c>
      <c r="M972" s="48">
        <v>1</v>
      </c>
      <c r="N972" s="48" t="s">
        <v>272</v>
      </c>
      <c r="O972" s="48" t="s">
        <v>206</v>
      </c>
      <c r="P972" s="48"/>
      <c r="Q972" s="48" t="s">
        <v>3846</v>
      </c>
      <c r="R972" s="48" t="s">
        <v>2523</v>
      </c>
      <c r="S972" s="48" t="s">
        <v>835</v>
      </c>
      <c r="T972" s="48"/>
    </row>
    <row r="973" spans="1:20" hidden="1" x14ac:dyDescent="0.25">
      <c r="A973" s="58" t="str">
        <f>IF(ISNUMBER(FIND("TWIS",E973)),VLOOKUP(SUBSTITUTE(E973,"TWIS","IWIS"),[1]CIFX_ECSG清單!A:B,2,0),IF(ISNUMBER(FIND("T",LEFT(E973,2))),VLOOKUP(SUBSTITUTE(E973,"T",""),[1]CIFX_ECSG清單!A:B,2,0),VLOOKUP(E973,[1]CIFX_ECSG清單!A:B,2,0)))</f>
        <v>PROD</v>
      </c>
      <c r="B973" s="58" t="str">
        <f>_xlfn.IFNA(_xlfn.IFNA(VLOOKUP(E973,[1]PGMTRX!B:J,9,0),VLOOKUP(E973,[2]新服務功能!H:I,2,0)),VLOOKUP(E973,[1]CIFX_ECSG清單!A:B,2,0))</f>
        <v>新世代分行系統(NBS)</v>
      </c>
      <c r="C973" s="58" t="str">
        <f>IF(_xlfn.IFNA(VLOOKUP(E973,[1]新服務功能!H:H,1,0),"舊服務")&lt;&gt;"舊服務","新服務","舊服務")</f>
        <v>舊服務</v>
      </c>
      <c r="D973" s="58" t="s">
        <v>3854</v>
      </c>
      <c r="E973" s="48" t="s">
        <v>2</v>
      </c>
      <c r="F973" s="48"/>
      <c r="G973" s="48"/>
      <c r="H973" s="48"/>
      <c r="I973" s="48" t="s">
        <v>2579</v>
      </c>
      <c r="J973" s="48" t="s">
        <v>489</v>
      </c>
      <c r="K973" s="48"/>
      <c r="L973" s="48" t="s">
        <v>4136</v>
      </c>
      <c r="M973" s="48">
        <v>22</v>
      </c>
      <c r="N973" s="48" t="s">
        <v>272</v>
      </c>
      <c r="O973" s="48" t="s">
        <v>73</v>
      </c>
      <c r="P973" s="48"/>
      <c r="Q973" s="48" t="s">
        <v>3846</v>
      </c>
      <c r="R973" s="48" t="s">
        <v>491</v>
      </c>
      <c r="S973" s="48" t="s">
        <v>492</v>
      </c>
      <c r="T973" s="48"/>
    </row>
    <row r="974" spans="1:20" hidden="1" x14ac:dyDescent="0.25">
      <c r="A974" s="58" t="str">
        <f>IF(ISNUMBER(FIND("TWIS",E974)),VLOOKUP(SUBSTITUTE(E974,"TWIS","IWIS"),[1]CIFX_ECSG清單!A:B,2,0),IF(ISNUMBER(FIND("T",LEFT(E974,2))),VLOOKUP(SUBSTITUTE(E974,"T",""),[1]CIFX_ECSG清單!A:B,2,0),VLOOKUP(E974,[1]CIFX_ECSG清單!A:B,2,0)))</f>
        <v>PROD</v>
      </c>
      <c r="B974" s="58" t="str">
        <f>_xlfn.IFNA(_xlfn.IFNA(VLOOKUP(E974,[1]PGMTRX!B:J,9,0),VLOOKUP(E974,[2]新服務功能!H:I,2,0)),VLOOKUP(E974,[1]CIFX_ECSG清單!A:B,2,0))</f>
        <v>新世代分行系統(NBS)</v>
      </c>
      <c r="C974" s="58" t="str">
        <f>IF(_xlfn.IFNA(VLOOKUP(E974,[1]新服務功能!H:H,1,0),"舊服務")&lt;&gt;"舊服務","新服務","舊服務")</f>
        <v>舊服務</v>
      </c>
      <c r="D974" s="58" t="s">
        <v>3854</v>
      </c>
      <c r="E974" s="48" t="s">
        <v>2</v>
      </c>
      <c r="F974" s="48"/>
      <c r="G974" s="48"/>
      <c r="H974" s="48"/>
      <c r="I974" s="48" t="s">
        <v>2579</v>
      </c>
      <c r="J974" s="48" t="s">
        <v>383</v>
      </c>
      <c r="K974" s="48"/>
      <c r="L974" s="48" t="s">
        <v>4137</v>
      </c>
      <c r="M974" s="48">
        <v>10</v>
      </c>
      <c r="N974" s="48" t="s">
        <v>272</v>
      </c>
      <c r="O974" s="48" t="s">
        <v>71</v>
      </c>
      <c r="P974" s="48"/>
      <c r="Q974" s="48" t="s">
        <v>3846</v>
      </c>
      <c r="R974" s="48" t="s">
        <v>386</v>
      </c>
      <c r="S974" s="48" t="s">
        <v>387</v>
      </c>
      <c r="T974" s="48"/>
    </row>
    <row r="975" spans="1:20" hidden="1" x14ac:dyDescent="0.25">
      <c r="A975" s="58" t="str">
        <f>IF(ISNUMBER(FIND("TWIS",E975)),VLOOKUP(SUBSTITUTE(E975,"TWIS","IWIS"),[1]CIFX_ECSG清單!A:B,2,0),IF(ISNUMBER(FIND("T",LEFT(E975,2))),VLOOKUP(SUBSTITUTE(E975,"T",""),[1]CIFX_ECSG清單!A:B,2,0),VLOOKUP(E975,[1]CIFX_ECSG清單!A:B,2,0)))</f>
        <v>PROD</v>
      </c>
      <c r="B975" s="58" t="str">
        <f>_xlfn.IFNA(_xlfn.IFNA(VLOOKUP(E975,[1]PGMTRX!B:J,9,0),VLOOKUP(E975,[2]新服務功能!H:I,2,0)),VLOOKUP(E975,[1]CIFX_ECSG清單!A:B,2,0))</f>
        <v>新世代分行系統(NBS)</v>
      </c>
      <c r="C975" s="58" t="str">
        <f>IF(_xlfn.IFNA(VLOOKUP(E975,[1]新服務功能!H:H,1,0),"舊服務")&lt;&gt;"舊服務","新服務","舊服務")</f>
        <v>舊服務</v>
      </c>
      <c r="D975" s="58" t="s">
        <v>3844</v>
      </c>
      <c r="E975" s="48" t="s">
        <v>2</v>
      </c>
      <c r="F975" s="48"/>
      <c r="G975" s="48"/>
      <c r="H975" s="48"/>
      <c r="I975" s="48" t="s">
        <v>2579</v>
      </c>
      <c r="J975" s="48" t="s">
        <v>328</v>
      </c>
      <c r="K975" s="48"/>
      <c r="L975" s="48" t="s">
        <v>3879</v>
      </c>
      <c r="M975" s="48">
        <v>60</v>
      </c>
      <c r="N975" s="48" t="s">
        <v>272</v>
      </c>
      <c r="O975" s="48" t="s">
        <v>183</v>
      </c>
      <c r="P975" s="48"/>
      <c r="Q975" s="48" t="s">
        <v>3851</v>
      </c>
      <c r="R975" s="48" t="s">
        <v>330</v>
      </c>
      <c r="S975" s="48" t="s">
        <v>331</v>
      </c>
      <c r="T975" s="48"/>
    </row>
    <row r="976" spans="1:20" hidden="1" x14ac:dyDescent="0.25">
      <c r="A976" s="58" t="str">
        <f>IF(ISNUMBER(FIND("TWIS",E976)),VLOOKUP(SUBSTITUTE(E976,"TWIS","IWIS"),[1]CIFX_ECSG清單!A:B,2,0),IF(ISNUMBER(FIND("T",LEFT(E976,2))),VLOOKUP(SUBSTITUTE(E976,"T",""),[1]CIFX_ECSG清單!A:B,2,0),VLOOKUP(E976,[1]CIFX_ECSG清單!A:B,2,0)))</f>
        <v>PROD</v>
      </c>
      <c r="B976" s="58" t="str">
        <f>_xlfn.IFNA(_xlfn.IFNA(VLOOKUP(E976,[1]PGMTRX!B:J,9,0),VLOOKUP(E976,[2]新服務功能!H:I,2,0)),VLOOKUP(E976,[1]CIFX_ECSG清單!A:B,2,0))</f>
        <v>新世代分行系統(NBS)</v>
      </c>
      <c r="C976" s="58" t="str">
        <f>IF(_xlfn.IFNA(VLOOKUP(E976,[1]新服務功能!H:H,1,0),"舊服務")&lt;&gt;"舊服務","新服務","舊服務")</f>
        <v>舊服務</v>
      </c>
      <c r="D976" s="58" t="s">
        <v>3854</v>
      </c>
      <c r="E976" s="48" t="s">
        <v>2</v>
      </c>
      <c r="F976" s="48"/>
      <c r="G976" s="48"/>
      <c r="H976" s="48"/>
      <c r="I976" s="48" t="s">
        <v>2579</v>
      </c>
      <c r="J976" s="48" t="s">
        <v>333</v>
      </c>
      <c r="K976" s="48"/>
      <c r="L976" s="48" t="s">
        <v>3880</v>
      </c>
      <c r="M976" s="48">
        <v>30</v>
      </c>
      <c r="N976" s="48" t="s">
        <v>272</v>
      </c>
      <c r="O976" s="48" t="s">
        <v>185</v>
      </c>
      <c r="P976" s="48"/>
      <c r="Q976" s="48" t="s">
        <v>3851</v>
      </c>
      <c r="R976" s="48" t="s">
        <v>335</v>
      </c>
      <c r="S976" s="48" t="s">
        <v>336</v>
      </c>
      <c r="T976" s="48"/>
    </row>
    <row r="977" spans="1:20" hidden="1" x14ac:dyDescent="0.25">
      <c r="A977" s="58" t="str">
        <f>IF(ISNUMBER(FIND("TWIS",E977)),VLOOKUP(SUBSTITUTE(E977,"TWIS","IWIS"),[1]CIFX_ECSG清單!A:B,2,0),IF(ISNUMBER(FIND("T",LEFT(E977,2))),VLOOKUP(SUBSTITUTE(E977,"T",""),[1]CIFX_ECSG清單!A:B,2,0),VLOOKUP(E977,[1]CIFX_ECSG清單!A:B,2,0)))</f>
        <v>PROD</v>
      </c>
      <c r="B977" s="58" t="str">
        <f>_xlfn.IFNA(_xlfn.IFNA(VLOOKUP(E977,[1]PGMTRX!B:J,9,0),VLOOKUP(E977,[2]新服務功能!H:I,2,0)),VLOOKUP(E977,[1]CIFX_ECSG清單!A:B,2,0))</f>
        <v>新世代分行系統(NBS)</v>
      </c>
      <c r="C977" s="58" t="str">
        <f>IF(_xlfn.IFNA(VLOOKUP(E977,[1]新服務功能!H:H,1,0),"舊服務")&lt;&gt;"舊服務","新服務","舊服務")</f>
        <v>舊服務</v>
      </c>
      <c r="D977" s="58" t="s">
        <v>3854</v>
      </c>
      <c r="E977" s="48" t="s">
        <v>2</v>
      </c>
      <c r="F977" s="48"/>
      <c r="G977" s="48"/>
      <c r="H977" s="48"/>
      <c r="I977" s="48" t="s">
        <v>3031</v>
      </c>
      <c r="J977" s="48" t="s">
        <v>286</v>
      </c>
      <c r="K977" s="48"/>
      <c r="L977" s="48" t="s">
        <v>4138</v>
      </c>
      <c r="M977" s="48">
        <v>10</v>
      </c>
      <c r="N977" s="48" t="s">
        <v>272</v>
      </c>
      <c r="O977" s="48" t="s">
        <v>133</v>
      </c>
      <c r="P977" s="48"/>
      <c r="Q977" s="48" t="s">
        <v>3851</v>
      </c>
      <c r="R977" s="48" t="s">
        <v>288</v>
      </c>
      <c r="S977" s="48" t="s">
        <v>289</v>
      </c>
      <c r="T977" s="48"/>
    </row>
    <row r="978" spans="1:20" hidden="1" x14ac:dyDescent="0.25">
      <c r="A978" s="58" t="str">
        <f>IF(ISNUMBER(FIND("TWIS",E978)),VLOOKUP(SUBSTITUTE(E978,"TWIS","IWIS"),[1]CIFX_ECSG清單!A:B,2,0),IF(ISNUMBER(FIND("T",LEFT(E978,2))),VLOOKUP(SUBSTITUTE(E978,"T",""),[1]CIFX_ECSG清單!A:B,2,0),VLOOKUP(E978,[1]CIFX_ECSG清單!A:B,2,0)))</f>
        <v>PROD</v>
      </c>
      <c r="B978" s="58" t="str">
        <f>_xlfn.IFNA(_xlfn.IFNA(VLOOKUP(E978,[1]PGMTRX!B:J,9,0),VLOOKUP(E978,[2]新服務功能!H:I,2,0)),VLOOKUP(E978,[1]CIFX_ECSG清單!A:B,2,0))</f>
        <v>新世代分行系統(NBS)</v>
      </c>
      <c r="C978" s="58" t="str">
        <f>IF(_xlfn.IFNA(VLOOKUP(E978,[1]新服務功能!H:H,1,0),"舊服務")&lt;&gt;"舊服務","新服務","舊服務")</f>
        <v>舊服務</v>
      </c>
      <c r="D978" s="58" t="s">
        <v>3848</v>
      </c>
      <c r="E978" s="48" t="s">
        <v>2</v>
      </c>
      <c r="F978" s="48"/>
      <c r="G978" s="48"/>
      <c r="H978" s="48"/>
      <c r="I978" s="48" t="s">
        <v>2579</v>
      </c>
      <c r="J978" s="48" t="s">
        <v>641</v>
      </c>
      <c r="K978" s="48"/>
      <c r="L978" s="48" t="s">
        <v>4139</v>
      </c>
      <c r="M978" s="48">
        <v>8</v>
      </c>
      <c r="N978" s="48" t="s">
        <v>272</v>
      </c>
      <c r="O978" s="48" t="s">
        <v>135</v>
      </c>
      <c r="P978" s="48"/>
      <c r="Q978" s="48" t="s">
        <v>3851</v>
      </c>
      <c r="R978" s="48" t="s">
        <v>293</v>
      </c>
      <c r="S978" s="48" t="s">
        <v>294</v>
      </c>
      <c r="T978" s="48"/>
    </row>
    <row r="979" spans="1:20" hidden="1" x14ac:dyDescent="0.25">
      <c r="A979" s="58" t="str">
        <f>IF(ISNUMBER(FIND("TWIS",E979)),VLOOKUP(SUBSTITUTE(E979,"TWIS","IWIS"),[1]CIFX_ECSG清單!A:B,2,0),IF(ISNUMBER(FIND("T",LEFT(E979,2))),VLOOKUP(SUBSTITUTE(E979,"T",""),[1]CIFX_ECSG清單!A:B,2,0),VLOOKUP(E979,[1]CIFX_ECSG清單!A:B,2,0)))</f>
        <v>PROD</v>
      </c>
      <c r="B979" s="58" t="str">
        <f>_xlfn.IFNA(_xlfn.IFNA(VLOOKUP(E979,[1]PGMTRX!B:J,9,0),VLOOKUP(E979,[2]新服務功能!H:I,2,0)),VLOOKUP(E979,[1]CIFX_ECSG清單!A:B,2,0))</f>
        <v>新世代分行系統(NBS)</v>
      </c>
      <c r="C979" s="58" t="str">
        <f>IF(_xlfn.IFNA(VLOOKUP(E979,[1]新服務功能!H:H,1,0),"舊服務")&lt;&gt;"舊服務","新服務","舊服務")</f>
        <v>舊服務</v>
      </c>
      <c r="D979" s="58" t="s">
        <v>3886</v>
      </c>
      <c r="E979" s="48" t="s">
        <v>2</v>
      </c>
      <c r="F979" s="48"/>
      <c r="G979" s="48"/>
      <c r="H979" s="48"/>
      <c r="I979" s="48" t="s">
        <v>2579</v>
      </c>
      <c r="J979" s="48" t="s">
        <v>875</v>
      </c>
      <c r="K979" s="48"/>
      <c r="L979" s="48" t="s">
        <v>3858</v>
      </c>
      <c r="M979" s="48">
        <v>8</v>
      </c>
      <c r="N979" s="48" t="s">
        <v>272</v>
      </c>
      <c r="O979" s="48" t="s">
        <v>167</v>
      </c>
      <c r="P979" s="48"/>
      <c r="Q979" s="48" t="s">
        <v>3851</v>
      </c>
      <c r="R979" s="48" t="s">
        <v>298</v>
      </c>
      <c r="S979" s="48" t="s">
        <v>299</v>
      </c>
      <c r="T979" s="48"/>
    </row>
    <row r="980" spans="1:20" hidden="1" x14ac:dyDescent="0.25">
      <c r="A980" s="58" t="str">
        <f>IF(ISNUMBER(FIND("TWIS",E980)),VLOOKUP(SUBSTITUTE(E980,"TWIS","IWIS"),[1]CIFX_ECSG清單!A:B,2,0),IF(ISNUMBER(FIND("T",LEFT(E980,2))),VLOOKUP(SUBSTITUTE(E980,"T",""),[1]CIFX_ECSG清單!A:B,2,0),VLOOKUP(E980,[1]CIFX_ECSG清單!A:B,2,0)))</f>
        <v>PROD</v>
      </c>
      <c r="B980" s="58" t="str">
        <f>_xlfn.IFNA(_xlfn.IFNA(VLOOKUP(E980,[1]PGMTRX!B:J,9,0),VLOOKUP(E980,[2]新服務功能!H:I,2,0)),VLOOKUP(E980,[1]CIFX_ECSG清單!A:B,2,0))</f>
        <v>新世代分行系統(NBS)</v>
      </c>
      <c r="C980" s="58" t="str">
        <f>IF(_xlfn.IFNA(VLOOKUP(E980,[1]新服務功能!H:H,1,0),"舊服務")&lt;&gt;"舊服務","新服務","舊服務")</f>
        <v>舊服務</v>
      </c>
      <c r="D980" s="58" t="s">
        <v>3848</v>
      </c>
      <c r="E980" s="48" t="s">
        <v>2</v>
      </c>
      <c r="F980" s="48"/>
      <c r="G980" s="48"/>
      <c r="H980" s="48"/>
      <c r="I980" s="48" t="s">
        <v>2579</v>
      </c>
      <c r="J980" s="48" t="s">
        <v>300</v>
      </c>
      <c r="K980" s="48"/>
      <c r="L980" s="48" t="s">
        <v>3859</v>
      </c>
      <c r="M980" s="48">
        <v>20</v>
      </c>
      <c r="N980" s="48" t="s">
        <v>272</v>
      </c>
      <c r="O980" s="48" t="s">
        <v>169</v>
      </c>
      <c r="P980" s="48"/>
      <c r="Q980" s="48" t="s">
        <v>3851</v>
      </c>
      <c r="R980" s="48" t="s">
        <v>302</v>
      </c>
      <c r="S980" s="48" t="s">
        <v>303</v>
      </c>
      <c r="T980" s="48"/>
    </row>
    <row r="981" spans="1:20" hidden="1" x14ac:dyDescent="0.25">
      <c r="A981" s="58" t="str">
        <f>IF(ISNUMBER(FIND("TWIS",E981)),VLOOKUP(SUBSTITUTE(E981,"TWIS","IWIS"),[1]CIFX_ECSG清單!A:B,2,0),IF(ISNUMBER(FIND("T",LEFT(E981,2))),VLOOKUP(SUBSTITUTE(E981,"T",""),[1]CIFX_ECSG清單!A:B,2,0),VLOOKUP(E981,[1]CIFX_ECSG清單!A:B,2,0)))</f>
        <v>PROD</v>
      </c>
      <c r="B981" s="58" t="str">
        <f>_xlfn.IFNA(_xlfn.IFNA(VLOOKUP(E981,[1]PGMTRX!B:J,9,0),VLOOKUP(E981,[2]新服務功能!H:I,2,0)),VLOOKUP(E981,[1]CIFX_ECSG清單!A:B,2,0))</f>
        <v>新世代分行系統(NBS)</v>
      </c>
      <c r="C981" s="58" t="str">
        <f>IF(_xlfn.IFNA(VLOOKUP(E981,[1]新服務功能!H:H,1,0),"舊服務")&lt;&gt;"舊服務","新服務","舊服務")</f>
        <v>舊服務</v>
      </c>
      <c r="D981" s="58" t="s">
        <v>3854</v>
      </c>
      <c r="E981" s="48" t="s">
        <v>2</v>
      </c>
      <c r="F981" s="48"/>
      <c r="G981" s="48"/>
      <c r="H981" s="48"/>
      <c r="I981" s="48" t="s">
        <v>3095</v>
      </c>
      <c r="J981" s="48" t="s">
        <v>806</v>
      </c>
      <c r="K981" s="48"/>
      <c r="L981" s="48" t="s">
        <v>4140</v>
      </c>
      <c r="M981" s="48">
        <v>3</v>
      </c>
      <c r="N981" s="48" t="s">
        <v>272</v>
      </c>
      <c r="O981" s="48" t="s">
        <v>79</v>
      </c>
      <c r="P981" s="48"/>
      <c r="Q981" s="48" t="s">
        <v>3932</v>
      </c>
      <c r="R981" s="48" t="s">
        <v>495</v>
      </c>
      <c r="S981" s="48" t="s">
        <v>496</v>
      </c>
      <c r="T981" s="48"/>
    </row>
    <row r="982" spans="1:20" hidden="1" x14ac:dyDescent="0.25">
      <c r="A982" s="58" t="str">
        <f>IF(ISNUMBER(FIND("TWIS",E982)),VLOOKUP(SUBSTITUTE(E982,"TWIS","IWIS"),[1]CIFX_ECSG清單!A:B,2,0),IF(ISNUMBER(FIND("T",LEFT(E982,2))),VLOOKUP(SUBSTITUTE(E982,"T",""),[1]CIFX_ECSG清單!A:B,2,0),VLOOKUP(E982,[1]CIFX_ECSG清單!A:B,2,0)))</f>
        <v>PROD</v>
      </c>
      <c r="B982" s="58" t="str">
        <f>_xlfn.IFNA(_xlfn.IFNA(VLOOKUP(E982,[1]PGMTRX!B:J,9,0),VLOOKUP(E982,[2]新服務功能!H:I,2,0)),VLOOKUP(E982,[1]CIFX_ECSG清單!A:B,2,0))</f>
        <v>新世代分行系統(NBS)</v>
      </c>
      <c r="C982" s="58" t="str">
        <f>IF(_xlfn.IFNA(VLOOKUP(E982,[1]新服務功能!H:H,1,0),"舊服務")&lt;&gt;"舊服務","新服務","舊服務")</f>
        <v>舊服務</v>
      </c>
      <c r="D982" s="58" t="s">
        <v>3848</v>
      </c>
      <c r="E982" s="48" t="s">
        <v>2</v>
      </c>
      <c r="F982" s="48"/>
      <c r="G982" s="48"/>
      <c r="H982" s="48"/>
      <c r="I982" s="48" t="s">
        <v>2579</v>
      </c>
      <c r="J982" s="48" t="s">
        <v>4141</v>
      </c>
      <c r="K982" s="48"/>
      <c r="L982" s="48" t="s">
        <v>4142</v>
      </c>
      <c r="M982" s="48">
        <v>6</v>
      </c>
      <c r="N982" s="48" t="s">
        <v>272</v>
      </c>
      <c r="O982" s="48" t="s">
        <v>81</v>
      </c>
      <c r="P982" s="48"/>
      <c r="Q982" s="48" t="s">
        <v>3846</v>
      </c>
      <c r="R982" s="48" t="s">
        <v>375</v>
      </c>
      <c r="S982" s="48" t="s">
        <v>376</v>
      </c>
      <c r="T982" s="48"/>
    </row>
    <row r="983" spans="1:20" hidden="1" x14ac:dyDescent="0.25">
      <c r="A983" s="58" t="str">
        <f>IF(ISNUMBER(FIND("TWIS",E983)),VLOOKUP(SUBSTITUTE(E983,"TWIS","IWIS"),[1]CIFX_ECSG清單!A:B,2,0),IF(ISNUMBER(FIND("T",LEFT(E983,2))),VLOOKUP(SUBSTITUTE(E983,"T",""),[1]CIFX_ECSG清單!A:B,2,0),VLOOKUP(E983,[1]CIFX_ECSG清單!A:B,2,0)))</f>
        <v>PROD</v>
      </c>
      <c r="B983" s="58" t="str">
        <f>_xlfn.IFNA(_xlfn.IFNA(VLOOKUP(E983,[1]PGMTRX!B:J,9,0),VLOOKUP(E983,[2]新服務功能!H:I,2,0)),VLOOKUP(E983,[1]CIFX_ECSG清單!A:B,2,0))</f>
        <v>新世代分行系統(NBS)</v>
      </c>
      <c r="C983" s="58" t="str">
        <f>IF(_xlfn.IFNA(VLOOKUP(E983,[1]新服務功能!H:H,1,0),"舊服務")&lt;&gt;"舊服務","新服務","舊服務")</f>
        <v>舊服務</v>
      </c>
      <c r="D983" s="58" t="s">
        <v>3886</v>
      </c>
      <c r="E983" s="48" t="s">
        <v>2</v>
      </c>
      <c r="F983" s="48"/>
      <c r="G983" s="48"/>
      <c r="H983" s="48"/>
      <c r="I983" s="48" t="s">
        <v>2579</v>
      </c>
      <c r="J983" s="48" t="s">
        <v>586</v>
      </c>
      <c r="K983" s="48"/>
      <c r="L983" s="48" t="s">
        <v>4143</v>
      </c>
      <c r="M983" s="48">
        <v>2</v>
      </c>
      <c r="N983" s="48" t="s">
        <v>272</v>
      </c>
      <c r="O983" s="48" t="s">
        <v>101</v>
      </c>
      <c r="P983" s="48"/>
      <c r="Q983" s="48" t="s">
        <v>3846</v>
      </c>
      <c r="R983" s="48" t="s">
        <v>588</v>
      </c>
      <c r="S983" s="48" t="s">
        <v>589</v>
      </c>
      <c r="T983" s="48"/>
    </row>
    <row r="984" spans="1:20" hidden="1" x14ac:dyDescent="0.25">
      <c r="A984" s="58" t="str">
        <f>IF(ISNUMBER(FIND("TWIS",E984)),VLOOKUP(SUBSTITUTE(E984,"TWIS","IWIS"),[1]CIFX_ECSG清單!A:B,2,0),IF(ISNUMBER(FIND("T",LEFT(E984,2))),VLOOKUP(SUBSTITUTE(E984,"T",""),[1]CIFX_ECSG清單!A:B,2,0),VLOOKUP(E984,[1]CIFX_ECSG清單!A:B,2,0)))</f>
        <v>PROD</v>
      </c>
      <c r="B984" s="58" t="str">
        <f>_xlfn.IFNA(_xlfn.IFNA(VLOOKUP(E984,[1]PGMTRX!B:J,9,0),VLOOKUP(E984,[2]新服務功能!H:I,2,0)),VLOOKUP(E984,[1]CIFX_ECSG清單!A:B,2,0))</f>
        <v>新世代分行系統(NBS)</v>
      </c>
      <c r="C984" s="58" t="str">
        <f>IF(_xlfn.IFNA(VLOOKUP(E984,[1]新服務功能!H:H,1,0),"舊服務")&lt;&gt;"舊服務","新服務","舊服務")</f>
        <v>舊服務</v>
      </c>
      <c r="D984" s="58" t="s">
        <v>3844</v>
      </c>
      <c r="E984" s="48" t="s">
        <v>2</v>
      </c>
      <c r="F984" s="48"/>
      <c r="G984" s="48"/>
      <c r="H984" s="48"/>
      <c r="I984" s="48" t="s">
        <v>2579</v>
      </c>
      <c r="J984" s="48" t="s">
        <v>1338</v>
      </c>
      <c r="K984" s="48"/>
      <c r="L984" s="48" t="s">
        <v>4144</v>
      </c>
      <c r="M984" s="48">
        <v>1</v>
      </c>
      <c r="N984" s="48" t="s">
        <v>272</v>
      </c>
      <c r="O984" s="48" t="s">
        <v>83</v>
      </c>
      <c r="P984" s="48"/>
      <c r="Q984" s="48" t="s">
        <v>3846</v>
      </c>
      <c r="R984" s="48" t="s">
        <v>370</v>
      </c>
      <c r="S984" s="48" t="s">
        <v>371</v>
      </c>
      <c r="T984" s="48"/>
    </row>
    <row r="985" spans="1:20" hidden="1" x14ac:dyDescent="0.25">
      <c r="A985" s="58" t="str">
        <f>IF(ISNUMBER(FIND("TWIS",E985)),VLOOKUP(SUBSTITUTE(E985,"TWIS","IWIS"),[1]CIFX_ECSG清單!A:B,2,0),IF(ISNUMBER(FIND("T",LEFT(E985,2))),VLOOKUP(SUBSTITUTE(E985,"T",""),[1]CIFX_ECSG清單!A:B,2,0),VLOOKUP(E985,[1]CIFX_ECSG清單!A:B,2,0)))</f>
        <v>PROD</v>
      </c>
      <c r="B985" s="58" t="str">
        <f>_xlfn.IFNA(_xlfn.IFNA(VLOOKUP(E985,[1]PGMTRX!B:J,9,0),VLOOKUP(E985,[2]新服務功能!H:I,2,0)),VLOOKUP(E985,[1]CIFX_ECSG清單!A:B,2,0))</f>
        <v>新世代分行系統(NBS)</v>
      </c>
      <c r="C985" s="58" t="str">
        <f>IF(_xlfn.IFNA(VLOOKUP(E985,[1]新服務功能!H:H,1,0),"舊服務")&lt;&gt;"舊服務","新服務","舊服務")</f>
        <v>舊服務</v>
      </c>
      <c r="D985" s="58" t="s">
        <v>3848</v>
      </c>
      <c r="E985" s="48" t="s">
        <v>2</v>
      </c>
      <c r="F985" s="48"/>
      <c r="G985" s="48"/>
      <c r="H985" s="48"/>
      <c r="I985" s="48" t="s">
        <v>2579</v>
      </c>
      <c r="J985" s="48" t="s">
        <v>722</v>
      </c>
      <c r="K985" s="48"/>
      <c r="L985" s="48" t="s">
        <v>4145</v>
      </c>
      <c r="M985" s="48">
        <v>2</v>
      </c>
      <c r="N985" s="48" t="s">
        <v>272</v>
      </c>
      <c r="O985" s="48" t="s">
        <v>85</v>
      </c>
      <c r="P985" s="48"/>
      <c r="Q985" s="48" t="s">
        <v>3846</v>
      </c>
      <c r="R985" s="48" t="s">
        <v>499</v>
      </c>
      <c r="S985" s="48" t="s">
        <v>500</v>
      </c>
      <c r="T985" s="48"/>
    </row>
    <row r="986" spans="1:20" hidden="1" x14ac:dyDescent="0.25">
      <c r="A986" s="58" t="str">
        <f>IF(ISNUMBER(FIND("TWIS",E986)),VLOOKUP(SUBSTITUTE(E986,"TWIS","IWIS"),[1]CIFX_ECSG清單!A:B,2,0),IF(ISNUMBER(FIND("T",LEFT(E986,2))),VLOOKUP(SUBSTITUTE(E986,"T",""),[1]CIFX_ECSG清單!A:B,2,0),VLOOKUP(E986,[1]CIFX_ECSG清單!A:B,2,0)))</f>
        <v>PROD</v>
      </c>
      <c r="B986" s="58" t="str">
        <f>_xlfn.IFNA(_xlfn.IFNA(VLOOKUP(E986,[1]PGMTRX!B:J,9,0),VLOOKUP(E986,[2]新服務功能!H:I,2,0)),VLOOKUP(E986,[1]CIFX_ECSG清單!A:B,2,0))</f>
        <v>新世代分行系統(NBS)</v>
      </c>
      <c r="C986" s="58" t="str">
        <f>IF(_xlfn.IFNA(VLOOKUP(E986,[1]新服務功能!H:H,1,0),"舊服務")&lt;&gt;"舊服務","新服務","舊服務")</f>
        <v>舊服務</v>
      </c>
      <c r="D986" s="58" t="s">
        <v>3854</v>
      </c>
      <c r="E986" s="48" t="s">
        <v>2</v>
      </c>
      <c r="F986" s="48"/>
      <c r="G986" s="48"/>
      <c r="H986" s="48"/>
      <c r="I986" s="48" t="s">
        <v>2579</v>
      </c>
      <c r="J986" s="48" t="s">
        <v>882</v>
      </c>
      <c r="K986" s="48"/>
      <c r="L986" s="48" t="s">
        <v>4146</v>
      </c>
      <c r="M986" s="48">
        <v>1</v>
      </c>
      <c r="N986" s="48" t="s">
        <v>272</v>
      </c>
      <c r="O986" s="48" t="s">
        <v>87</v>
      </c>
      <c r="P986" s="48"/>
      <c r="Q986" s="48" t="s">
        <v>3846</v>
      </c>
      <c r="R986" s="48" t="s">
        <v>504</v>
      </c>
      <c r="S986" s="48" t="s">
        <v>505</v>
      </c>
      <c r="T986" s="48"/>
    </row>
    <row r="987" spans="1:20" hidden="1" x14ac:dyDescent="0.25">
      <c r="A987" s="58" t="str">
        <f>IF(ISNUMBER(FIND("TWIS",E987)),VLOOKUP(SUBSTITUTE(E987,"TWIS","IWIS"),[1]CIFX_ECSG清單!A:B,2,0),IF(ISNUMBER(FIND("T",LEFT(E987,2))),VLOOKUP(SUBSTITUTE(E987,"T",""),[1]CIFX_ECSG清單!A:B,2,0),VLOOKUP(E987,[1]CIFX_ECSG清單!A:B,2,0)))</f>
        <v>PROD</v>
      </c>
      <c r="B987" s="58" t="str">
        <f>_xlfn.IFNA(_xlfn.IFNA(VLOOKUP(E987,[1]PGMTRX!B:J,9,0),VLOOKUP(E987,[2]新服務功能!H:I,2,0)),VLOOKUP(E987,[1]CIFX_ECSG清單!A:B,2,0))</f>
        <v>新世代分行系統(NBS)</v>
      </c>
      <c r="C987" s="58" t="str">
        <f>IF(_xlfn.IFNA(VLOOKUP(E987,[1]新服務功能!H:H,1,0),"舊服務")&lt;&gt;"舊服務","新服務","舊服務")</f>
        <v>舊服務</v>
      </c>
      <c r="D987" s="58" t="s">
        <v>3854</v>
      </c>
      <c r="E987" s="48" t="s">
        <v>2</v>
      </c>
      <c r="F987" s="48"/>
      <c r="G987" s="48"/>
      <c r="H987" s="48"/>
      <c r="I987" s="48" t="s">
        <v>3065</v>
      </c>
      <c r="J987" s="48" t="s">
        <v>389</v>
      </c>
      <c r="K987" s="48"/>
      <c r="L987" s="48" t="s">
        <v>4147</v>
      </c>
      <c r="M987" s="48">
        <v>1</v>
      </c>
      <c r="N987" s="48" t="s">
        <v>272</v>
      </c>
      <c r="O987" s="48" t="s">
        <v>75</v>
      </c>
      <c r="P987" s="48"/>
      <c r="Q987" s="48" t="s">
        <v>3846</v>
      </c>
      <c r="R987" s="48" t="s">
        <v>391</v>
      </c>
      <c r="S987" s="48" t="s">
        <v>392</v>
      </c>
      <c r="T987" s="48"/>
    </row>
    <row r="988" spans="1:20" hidden="1" x14ac:dyDescent="0.25">
      <c r="A988" s="58" t="str">
        <f>IF(ISNUMBER(FIND("TWIS",E988)),VLOOKUP(SUBSTITUTE(E988,"TWIS","IWIS"),[1]CIFX_ECSG清單!A:B,2,0),IF(ISNUMBER(FIND("T",LEFT(E988,2))),VLOOKUP(SUBSTITUTE(E988,"T",""),[1]CIFX_ECSG清單!A:B,2,0),VLOOKUP(E988,[1]CIFX_ECSG清單!A:B,2,0)))</f>
        <v>PROD</v>
      </c>
      <c r="B988" s="58" t="str">
        <f>_xlfn.IFNA(_xlfn.IFNA(VLOOKUP(E988,[1]PGMTRX!B:J,9,0),VLOOKUP(E988,[2]新服務功能!H:I,2,0)),VLOOKUP(E988,[1]CIFX_ECSG清單!A:B,2,0))</f>
        <v>新世代分行系統(NBS)</v>
      </c>
      <c r="C988" s="58" t="str">
        <f>IF(_xlfn.IFNA(VLOOKUP(E988,[1]新服務功能!H:H,1,0),"舊服務")&lt;&gt;"舊服務","新服務","舊服務")</f>
        <v>舊服務</v>
      </c>
      <c r="D988" s="58" t="s">
        <v>3854</v>
      </c>
      <c r="E988" s="48" t="s">
        <v>2</v>
      </c>
      <c r="F988" s="48"/>
      <c r="G988" s="48"/>
      <c r="H988" s="48"/>
      <c r="I988" s="48" t="s">
        <v>2579</v>
      </c>
      <c r="J988" s="48" t="s">
        <v>363</v>
      </c>
      <c r="K988" s="48"/>
      <c r="L988" s="48" t="s">
        <v>4148</v>
      </c>
      <c r="M988" s="48">
        <v>2</v>
      </c>
      <c r="N988" s="48" t="s">
        <v>272</v>
      </c>
      <c r="O988" s="48" t="s">
        <v>77</v>
      </c>
      <c r="P988" s="48"/>
      <c r="Q988" s="48" t="s">
        <v>3846</v>
      </c>
      <c r="R988" s="48" t="s">
        <v>365</v>
      </c>
      <c r="S988" s="48" t="s">
        <v>366</v>
      </c>
      <c r="T988" s="48"/>
    </row>
    <row r="989" spans="1:20" hidden="1" x14ac:dyDescent="0.25">
      <c r="A989" s="58" t="str">
        <f>IF(ISNUMBER(FIND("TWIS",E989)),VLOOKUP(SUBSTITUTE(E989,"TWIS","IWIS"),[1]CIFX_ECSG清單!A:B,2,0),IF(ISNUMBER(FIND("T",LEFT(E989,2))),VLOOKUP(SUBSTITUTE(E989,"T",""),[1]CIFX_ECSG清單!A:B,2,0),VLOOKUP(E989,[1]CIFX_ECSG清單!A:B,2,0)))</f>
        <v>PROD</v>
      </c>
      <c r="B989" s="58" t="str">
        <f>_xlfn.IFNA(_xlfn.IFNA(VLOOKUP(E989,[1]PGMTRX!B:J,9,0),VLOOKUP(E989,[2]新服務功能!H:I,2,0)),VLOOKUP(E989,[1]CIFX_ECSG清單!A:B,2,0))</f>
        <v>新世代分行系統(NBS)</v>
      </c>
      <c r="C989" s="58" t="str">
        <f>IF(_xlfn.IFNA(VLOOKUP(E989,[1]新服務功能!H:H,1,0),"舊服務")&lt;&gt;"舊服務","新服務","舊服務")</f>
        <v>舊服務</v>
      </c>
      <c r="D989" s="58" t="s">
        <v>3854</v>
      </c>
      <c r="E989" s="48" t="s">
        <v>2</v>
      </c>
      <c r="F989" s="48"/>
      <c r="G989" s="48"/>
      <c r="H989" s="48"/>
      <c r="I989" s="48" t="s">
        <v>2579</v>
      </c>
      <c r="J989" s="98" t="s">
        <v>3874</v>
      </c>
      <c r="K989" s="98"/>
      <c r="L989" s="48" t="s">
        <v>4149</v>
      </c>
      <c r="M989" s="48">
        <v>10</v>
      </c>
      <c r="N989" s="48" t="s">
        <v>272</v>
      </c>
      <c r="O989" s="48"/>
      <c r="P989" s="48"/>
      <c r="Q989" s="48"/>
      <c r="R989" s="48"/>
      <c r="S989" s="48"/>
      <c r="T989" s="48" t="s">
        <v>4150</v>
      </c>
    </row>
    <row r="990" spans="1:20" hidden="1" x14ac:dyDescent="0.25">
      <c r="A990" s="58" t="str">
        <f>IF(ISNUMBER(FIND("TWIS",E990)),VLOOKUP(SUBSTITUTE(E990,"TWIS","IWIS"),[1]CIFX_ECSG清單!A:B,2,0),IF(ISNUMBER(FIND("T",LEFT(E990,2))),VLOOKUP(SUBSTITUTE(E990,"T",""),[1]CIFX_ECSG清單!A:B,2,0),VLOOKUP(E990,[1]CIFX_ECSG清單!A:B,2,0)))</f>
        <v>PROD</v>
      </c>
      <c r="B990" s="58" t="str">
        <f>_xlfn.IFNA(_xlfn.IFNA(VLOOKUP(E990,[1]PGMTRX!B:J,9,0),VLOOKUP(E990,[2]新服務功能!H:I,2,0)),VLOOKUP(E990,[1]CIFX_ECSG清單!A:B,2,0))</f>
        <v>新世代分行系統(NBS)</v>
      </c>
      <c r="C990" s="58" t="str">
        <f>IF(_xlfn.IFNA(VLOOKUP(E990,[1]新服務功能!H:H,1,0),"舊服務")&lt;&gt;"舊服務","新服務","舊服務")</f>
        <v>舊服務</v>
      </c>
      <c r="D990" s="58" t="s">
        <v>3854</v>
      </c>
      <c r="E990" s="48" t="s">
        <v>2</v>
      </c>
      <c r="F990" s="48"/>
      <c r="G990" s="48"/>
      <c r="H990" s="48"/>
      <c r="I990" s="48" t="s">
        <v>3065</v>
      </c>
      <c r="J990" s="48" t="s">
        <v>887</v>
      </c>
      <c r="K990" s="48"/>
      <c r="L990" s="48" t="s">
        <v>4151</v>
      </c>
      <c r="M990" s="48">
        <v>10</v>
      </c>
      <c r="N990" s="48" t="s">
        <v>272</v>
      </c>
      <c r="O990" s="48" t="s">
        <v>113</v>
      </c>
      <c r="P990" s="48"/>
      <c r="Q990" s="48" t="s">
        <v>3846</v>
      </c>
      <c r="R990" s="48" t="s">
        <v>612</v>
      </c>
      <c r="S990" s="48" t="s">
        <v>613</v>
      </c>
      <c r="T990" s="48"/>
    </row>
    <row r="991" spans="1:20" hidden="1" x14ac:dyDescent="0.25">
      <c r="A991" s="58" t="str">
        <f>IF(ISNUMBER(FIND("TWIS",E991)),VLOOKUP(SUBSTITUTE(E991,"TWIS","IWIS"),[1]CIFX_ECSG清單!A:B,2,0),IF(ISNUMBER(FIND("T",LEFT(E991,2))),VLOOKUP(SUBSTITUTE(E991,"T",""),[1]CIFX_ECSG清單!A:B,2,0),VLOOKUP(E991,[1]CIFX_ECSG清單!A:B,2,0)))</f>
        <v>PROD</v>
      </c>
      <c r="B991" s="58" t="str">
        <f>_xlfn.IFNA(_xlfn.IFNA(VLOOKUP(E991,[1]PGMTRX!B:J,9,0),VLOOKUP(E991,[2]新服務功能!H:I,2,0)),VLOOKUP(E991,[1]CIFX_ECSG清單!A:B,2,0))</f>
        <v>新世代分行系統(NBS)</v>
      </c>
      <c r="C991" s="58" t="str">
        <f>IF(_xlfn.IFNA(VLOOKUP(E991,[1]新服務功能!H:H,1,0),"舊服務")&lt;&gt;"舊服務","新服務","舊服務")</f>
        <v>舊服務</v>
      </c>
      <c r="D991" s="58" t="s">
        <v>3854</v>
      </c>
      <c r="E991" s="48" t="s">
        <v>2</v>
      </c>
      <c r="F991" s="48"/>
      <c r="G991" s="48"/>
      <c r="H991" s="48"/>
      <c r="I991" s="48" t="s">
        <v>2579</v>
      </c>
      <c r="J991" s="48" t="s">
        <v>281</v>
      </c>
      <c r="K991" s="48"/>
      <c r="L991" s="48" t="s">
        <v>3852</v>
      </c>
      <c r="M991" s="48">
        <v>2</v>
      </c>
      <c r="N991" s="48" t="s">
        <v>272</v>
      </c>
      <c r="O991" s="48" t="s">
        <v>147</v>
      </c>
      <c r="P991" s="48"/>
      <c r="Q991" s="48" t="s">
        <v>3853</v>
      </c>
      <c r="R991" s="48" t="s">
        <v>283</v>
      </c>
      <c r="S991" s="48" t="s">
        <v>284</v>
      </c>
      <c r="T991" s="48"/>
    </row>
    <row r="992" spans="1:20" hidden="1" x14ac:dyDescent="0.25">
      <c r="A992" s="58" t="str">
        <f>IF(ISNUMBER(FIND("TWIS",E992)),VLOOKUP(SUBSTITUTE(E992,"TWIS","IWIS"),[1]CIFX_ECSG清單!A:B,2,0),IF(ISNUMBER(FIND("T",LEFT(E992,2))),VLOOKUP(SUBSTITUTE(E992,"T",""),[1]CIFX_ECSG清單!A:B,2,0),VLOOKUP(E992,[1]CIFX_ECSG清單!A:B,2,0)))</f>
        <v>PROD</v>
      </c>
      <c r="B992" s="58" t="str">
        <f>_xlfn.IFNA(_xlfn.IFNA(VLOOKUP(E992,[1]PGMTRX!B:J,9,0),VLOOKUP(E992,[2]新服務功能!H:I,2,0)),VLOOKUP(E992,[1]CIFX_ECSG清單!A:B,2,0))</f>
        <v>新世代分行系統(NBS)</v>
      </c>
      <c r="C992" s="58" t="str">
        <f>IF(_xlfn.IFNA(VLOOKUP(E992,[1]新服務功能!H:H,1,0),"舊服務")&lt;&gt;"舊服務","新服務","舊服務")</f>
        <v>舊服務</v>
      </c>
      <c r="D992" s="58" t="s">
        <v>3886</v>
      </c>
      <c r="E992" s="48" t="s">
        <v>2</v>
      </c>
      <c r="F992" s="48"/>
      <c r="G992" s="48"/>
      <c r="H992" s="48"/>
      <c r="I992" s="48" t="s">
        <v>2579</v>
      </c>
      <c r="J992" s="48" t="s">
        <v>342</v>
      </c>
      <c r="K992" s="48"/>
      <c r="L992" s="48" t="s">
        <v>3882</v>
      </c>
      <c r="M992" s="48">
        <v>1</v>
      </c>
      <c r="N992" s="48" t="s">
        <v>272</v>
      </c>
      <c r="O992" s="48" t="s">
        <v>189</v>
      </c>
      <c r="P992" s="48"/>
      <c r="Q992" s="48" t="s">
        <v>3853</v>
      </c>
      <c r="R992" s="48" t="s">
        <v>344</v>
      </c>
      <c r="S992" s="48" t="s">
        <v>345</v>
      </c>
      <c r="T992" s="48"/>
    </row>
    <row r="993" spans="1:20" hidden="1" x14ac:dyDescent="0.25">
      <c r="A993" s="58" t="str">
        <f>IF(ISNUMBER(FIND("TWIS",E993)),VLOOKUP(SUBSTITUTE(E993,"TWIS","IWIS"),[1]CIFX_ECSG清單!A:B,2,0),IF(ISNUMBER(FIND("T",LEFT(E993,2))),VLOOKUP(SUBSTITUTE(E993,"T",""),[1]CIFX_ECSG清單!A:B,2,0),VLOOKUP(E993,[1]CIFX_ECSG清單!A:B,2,0)))</f>
        <v>PROD</v>
      </c>
      <c r="B993" s="58" t="str">
        <f>_xlfn.IFNA(_xlfn.IFNA(VLOOKUP(E993,[1]PGMTRX!B:J,9,0),VLOOKUP(E993,[2]新服務功能!H:I,2,0)),VLOOKUP(E993,[1]CIFX_ECSG清單!A:B,2,0))</f>
        <v>新世代分行系統(NBS)</v>
      </c>
      <c r="C993" s="58" t="str">
        <f>IF(_xlfn.IFNA(VLOOKUP(E993,[1]新服務功能!H:H,1,0),"舊服務")&lt;&gt;"舊服務","新服務","舊服務")</f>
        <v>舊服務</v>
      </c>
      <c r="D993" s="58" t="s">
        <v>3854</v>
      </c>
      <c r="E993" s="48" t="s">
        <v>2</v>
      </c>
      <c r="F993" s="48"/>
      <c r="G993" s="48"/>
      <c r="H993" s="48"/>
      <c r="I993" s="48" t="s">
        <v>2579</v>
      </c>
      <c r="J993" s="48" t="s">
        <v>4152</v>
      </c>
      <c r="K993" s="48"/>
      <c r="L993" s="48" t="s">
        <v>4153</v>
      </c>
      <c r="M993" s="48">
        <v>11</v>
      </c>
      <c r="N993" s="48" t="s">
        <v>272</v>
      </c>
      <c r="O993" s="48" t="s">
        <v>4154</v>
      </c>
      <c r="P993" s="48"/>
      <c r="Q993" s="48" t="s">
        <v>3846</v>
      </c>
      <c r="R993" s="48" t="s">
        <v>4155</v>
      </c>
      <c r="S993" s="48" t="s">
        <v>4156</v>
      </c>
      <c r="T993" s="48"/>
    </row>
    <row r="994" spans="1:20" hidden="1" x14ac:dyDescent="0.25">
      <c r="A994" s="58" t="str">
        <f>IF(ISNUMBER(FIND("TWIS",E994)),VLOOKUP(SUBSTITUTE(E994,"TWIS","IWIS"),[1]CIFX_ECSG清單!A:B,2,0),IF(ISNUMBER(FIND("T",LEFT(E994,2))),VLOOKUP(SUBSTITUTE(E994,"T",""),[1]CIFX_ECSG清單!A:B,2,0),VLOOKUP(E994,[1]CIFX_ECSG清單!A:B,2,0)))</f>
        <v>PROD</v>
      </c>
      <c r="B994" s="58" t="str">
        <f>_xlfn.IFNA(_xlfn.IFNA(VLOOKUP(E994,[1]PGMTRX!B:J,9,0),VLOOKUP(E994,[2]新服務功能!H:I,2,0)),VLOOKUP(E994,[1]CIFX_ECSG清單!A:B,2,0))</f>
        <v>新世代分行系統(NBS)</v>
      </c>
      <c r="C994" s="58" t="str">
        <f>IF(_xlfn.IFNA(VLOOKUP(E994,[1]新服務功能!H:H,1,0),"舊服務")&lt;&gt;"舊服務","新服務","舊服務")</f>
        <v>舊服務</v>
      </c>
      <c r="D994" s="58" t="s">
        <v>3844</v>
      </c>
      <c r="E994" s="48" t="s">
        <v>2</v>
      </c>
      <c r="F994" s="48"/>
      <c r="G994" s="48"/>
      <c r="H994" s="48"/>
      <c r="I994" s="48" t="s">
        <v>2579</v>
      </c>
      <c r="J994" s="98" t="s">
        <v>3874</v>
      </c>
      <c r="K994" s="98"/>
      <c r="L994" s="48" t="s">
        <v>4157</v>
      </c>
      <c r="M994" s="48">
        <v>11</v>
      </c>
      <c r="N994" s="48" t="s">
        <v>272</v>
      </c>
      <c r="O994" s="48"/>
      <c r="P994" s="48"/>
      <c r="Q994" s="48"/>
      <c r="R994" s="48"/>
      <c r="S994" s="48"/>
      <c r="T994" s="48" t="s">
        <v>4158</v>
      </c>
    </row>
    <row r="995" spans="1:20" hidden="1" x14ac:dyDescent="0.25">
      <c r="A995" s="58" t="str">
        <f>IF(ISNUMBER(FIND("TWIS",E995)),VLOOKUP(SUBSTITUTE(E995,"TWIS","IWIS"),[1]CIFX_ECSG清單!A:B,2,0),IF(ISNUMBER(FIND("T",LEFT(E995,2))),VLOOKUP(SUBSTITUTE(E995,"T",""),[1]CIFX_ECSG清單!A:B,2,0),VLOOKUP(E995,[1]CIFX_ECSG清單!A:B,2,0)))</f>
        <v>PROD</v>
      </c>
      <c r="B995" s="58" t="str">
        <f>_xlfn.IFNA(_xlfn.IFNA(VLOOKUP(E995,[1]PGMTRX!B:J,9,0),VLOOKUP(E995,[2]新服務功能!H:I,2,0)),VLOOKUP(E995,[1]CIFX_ECSG清單!A:B,2,0))</f>
        <v>新世代分行系統(NBS)</v>
      </c>
      <c r="C995" s="58" t="str">
        <f>IF(_xlfn.IFNA(VLOOKUP(E995,[1]新服務功能!H:H,1,0),"舊服務")&lt;&gt;"舊服務","新服務","舊服務")</f>
        <v>舊服務</v>
      </c>
      <c r="D995" s="58" t="s">
        <v>3854</v>
      </c>
      <c r="E995" s="48" t="s">
        <v>2</v>
      </c>
      <c r="F995" s="48"/>
      <c r="G995" s="48"/>
      <c r="H995" s="48"/>
      <c r="I995" s="48" t="s">
        <v>3065</v>
      </c>
      <c r="J995" s="48" t="s">
        <v>377</v>
      </c>
      <c r="K995" s="48"/>
      <c r="L995" s="48" t="s">
        <v>3885</v>
      </c>
      <c r="M995" s="48">
        <v>9</v>
      </c>
      <c r="N995" s="48" t="s">
        <v>272</v>
      </c>
      <c r="O995" s="48" t="s">
        <v>191</v>
      </c>
      <c r="P995" s="48"/>
      <c r="Q995" s="48" t="s">
        <v>3853</v>
      </c>
      <c r="R995" s="48" t="s">
        <v>379</v>
      </c>
      <c r="S995" s="48" t="s">
        <v>380</v>
      </c>
      <c r="T995" s="48"/>
    </row>
    <row r="996" spans="1:20" hidden="1" x14ac:dyDescent="0.25">
      <c r="A996" s="58" t="str">
        <f>IF(ISNUMBER(FIND("TWIS",E996)),VLOOKUP(SUBSTITUTE(E996,"TWIS","IWIS"),[1]CIFX_ECSG清單!A:B,2,0),IF(ISNUMBER(FIND("T",LEFT(E996,2))),VLOOKUP(SUBSTITUTE(E996,"T",""),[1]CIFX_ECSG清單!A:B,2,0),VLOOKUP(E996,[1]CIFX_ECSG清單!A:B,2,0)))</f>
        <v>PROD</v>
      </c>
      <c r="B996" s="58" t="str">
        <f>_xlfn.IFNA(_xlfn.IFNA(VLOOKUP(E996,[1]PGMTRX!B:J,9,0),VLOOKUP(E996,[2]新服務功能!H:I,2,0)),VLOOKUP(E996,[1]CIFX_ECSG清單!A:B,2,0))</f>
        <v>新世代分行系統(NBS)</v>
      </c>
      <c r="C996" s="58" t="str">
        <f>IF(_xlfn.IFNA(VLOOKUP(E996,[1]新服務功能!H:H,1,0),"舊服務")&lt;&gt;"舊服務","新服務","舊服務")</f>
        <v>舊服務</v>
      </c>
      <c r="D996" s="58" t="s">
        <v>3854</v>
      </c>
      <c r="E996" s="48" t="s">
        <v>2</v>
      </c>
      <c r="F996" s="48"/>
      <c r="G996" s="48"/>
      <c r="H996" s="48"/>
      <c r="I996" s="48" t="s">
        <v>3065</v>
      </c>
      <c r="J996" s="48" t="s">
        <v>305</v>
      </c>
      <c r="K996" s="48"/>
      <c r="L996" s="48" t="s">
        <v>3861</v>
      </c>
      <c r="M996" s="48">
        <v>11</v>
      </c>
      <c r="N996" s="48" t="s">
        <v>272</v>
      </c>
      <c r="O996" s="48" t="s">
        <v>171</v>
      </c>
      <c r="P996" s="48"/>
      <c r="Q996" s="48" t="s">
        <v>3853</v>
      </c>
      <c r="R996" s="48" t="s">
        <v>845</v>
      </c>
      <c r="S996" s="48" t="s">
        <v>308</v>
      </c>
      <c r="T996" s="48"/>
    </row>
    <row r="997" spans="1:20" hidden="1" x14ac:dyDescent="0.25">
      <c r="A997" s="58" t="str">
        <f>IF(ISNUMBER(FIND("TWIS",E997)),VLOOKUP(SUBSTITUTE(E997,"TWIS","IWIS"),[1]CIFX_ECSG清單!A:B,2,0),IF(ISNUMBER(FIND("T",LEFT(E997,2))),VLOOKUP(SUBSTITUTE(E997,"T",""),[1]CIFX_ECSG清單!A:B,2,0),VLOOKUP(E997,[1]CIFX_ECSG清單!A:B,2,0)))</f>
        <v>PROD</v>
      </c>
      <c r="B997" s="58" t="str">
        <f>_xlfn.IFNA(_xlfn.IFNA(VLOOKUP(E997,[1]PGMTRX!B:J,9,0),VLOOKUP(E997,[2]新服務功能!H:I,2,0)),VLOOKUP(E997,[1]CIFX_ECSG清單!A:B,2,0))</f>
        <v>新世代分行系統(NBS)</v>
      </c>
      <c r="C997" s="58" t="str">
        <f>IF(_xlfn.IFNA(VLOOKUP(E997,[1]新服務功能!H:H,1,0),"舊服務")&lt;&gt;"舊服務","新服務","舊服務")</f>
        <v>舊服務</v>
      </c>
      <c r="D997" s="58" t="s">
        <v>3854</v>
      </c>
      <c r="E997" s="48" t="s">
        <v>2</v>
      </c>
      <c r="F997" s="48"/>
      <c r="G997" s="48"/>
      <c r="H997" s="48"/>
      <c r="I997" s="48" t="s">
        <v>2579</v>
      </c>
      <c r="J997" s="48" t="s">
        <v>846</v>
      </c>
      <c r="K997" s="48"/>
      <c r="L997" s="48" t="s">
        <v>3865</v>
      </c>
      <c r="M997" s="48">
        <v>8</v>
      </c>
      <c r="N997" s="48" t="s">
        <v>272</v>
      </c>
      <c r="O997" s="48" t="s">
        <v>173</v>
      </c>
      <c r="P997" s="48"/>
      <c r="Q997" s="48" t="s">
        <v>3853</v>
      </c>
      <c r="R997" s="48" t="s">
        <v>848</v>
      </c>
      <c r="S997" s="48" t="s">
        <v>313</v>
      </c>
      <c r="T997" s="48"/>
    </row>
    <row r="998" spans="1:20" hidden="1" x14ac:dyDescent="0.25">
      <c r="A998" s="58" t="str">
        <f>IF(ISNUMBER(FIND("TWIS",E998)),VLOOKUP(SUBSTITUTE(E998,"TWIS","IWIS"),[1]CIFX_ECSG清單!A:B,2,0),IF(ISNUMBER(FIND("T",LEFT(E998,2))),VLOOKUP(SUBSTITUTE(E998,"T",""),[1]CIFX_ECSG清單!A:B,2,0),VLOOKUP(E998,[1]CIFX_ECSG清單!A:B,2,0)))</f>
        <v>PROD</v>
      </c>
      <c r="B998" s="58" t="str">
        <f>_xlfn.IFNA(_xlfn.IFNA(VLOOKUP(E998,[1]PGMTRX!B:J,9,0),VLOOKUP(E998,[2]新服務功能!H:I,2,0)),VLOOKUP(E998,[1]CIFX_ECSG清單!A:B,2,0))</f>
        <v>新世代分行系統(NBS)</v>
      </c>
      <c r="C998" s="58" t="str">
        <f>IF(_xlfn.IFNA(VLOOKUP(E998,[1]新服務功能!H:H,1,0),"舊服務")&lt;&gt;"舊服務","新服務","舊服務")</f>
        <v>舊服務</v>
      </c>
      <c r="D998" s="58" t="s">
        <v>3854</v>
      </c>
      <c r="E998" s="48" t="s">
        <v>2</v>
      </c>
      <c r="F998" s="48"/>
      <c r="G998" s="48"/>
      <c r="H998" s="48"/>
      <c r="I998" s="48" t="s">
        <v>2579</v>
      </c>
      <c r="J998" s="48" t="s">
        <v>849</v>
      </c>
      <c r="K998" s="48"/>
      <c r="L998" s="48" t="s">
        <v>3868</v>
      </c>
      <c r="M998" s="48">
        <v>8</v>
      </c>
      <c r="N998" s="48" t="s">
        <v>272</v>
      </c>
      <c r="O998" s="48" t="s">
        <v>175</v>
      </c>
      <c r="P998" s="48"/>
      <c r="Q998" s="48" t="s">
        <v>3853</v>
      </c>
      <c r="R998" s="48" t="s">
        <v>317</v>
      </c>
      <c r="S998" s="48" t="s">
        <v>318</v>
      </c>
      <c r="T998" s="48"/>
    </row>
    <row r="999" spans="1:20" hidden="1" x14ac:dyDescent="0.25">
      <c r="A999" s="58" t="str">
        <f>IF(ISNUMBER(FIND("TWIS",E999)),VLOOKUP(SUBSTITUTE(E999,"TWIS","IWIS"),[1]CIFX_ECSG清單!A:B,2,0),IF(ISNUMBER(FIND("T",LEFT(E999,2))),VLOOKUP(SUBSTITUTE(E999,"T",""),[1]CIFX_ECSG清單!A:B,2,0),VLOOKUP(E999,[1]CIFX_ECSG清單!A:B,2,0)))</f>
        <v>PROD</v>
      </c>
      <c r="B999" s="58" t="str">
        <f>_xlfn.IFNA(_xlfn.IFNA(VLOOKUP(E999,[1]PGMTRX!B:J,9,0),VLOOKUP(E999,[2]新服務功能!H:I,2,0)),VLOOKUP(E999,[1]CIFX_ECSG清單!A:B,2,0))</f>
        <v>新世代分行系統(NBS)</v>
      </c>
      <c r="C999" s="58" t="str">
        <f>IF(_xlfn.IFNA(VLOOKUP(E999,[1]新服務功能!H:H,1,0),"舊服務")&lt;&gt;"舊服務","新服務","舊服務")</f>
        <v>舊服務</v>
      </c>
      <c r="D999" s="58" t="s">
        <v>3854</v>
      </c>
      <c r="E999" s="48" t="s">
        <v>2</v>
      </c>
      <c r="F999" s="48"/>
      <c r="G999" s="48"/>
      <c r="H999" s="48"/>
      <c r="I999" s="48" t="s">
        <v>3031</v>
      </c>
      <c r="J999" s="48" t="s">
        <v>985</v>
      </c>
      <c r="K999" s="48"/>
      <c r="L999" s="48" t="s">
        <v>4159</v>
      </c>
      <c r="M999" s="48">
        <v>11</v>
      </c>
      <c r="N999" s="48" t="s">
        <v>272</v>
      </c>
      <c r="O999" s="48" t="s">
        <v>97</v>
      </c>
      <c r="P999" s="48"/>
      <c r="Q999" s="48" t="s">
        <v>3932</v>
      </c>
      <c r="R999" s="48" t="s">
        <v>569</v>
      </c>
      <c r="S999" s="48" t="s">
        <v>570</v>
      </c>
      <c r="T999" s="48"/>
    </row>
    <row r="1000" spans="1:20" hidden="1" x14ac:dyDescent="0.25">
      <c r="A1000" s="58" t="str">
        <f>IF(ISNUMBER(FIND("TWIS",E1000)),VLOOKUP(SUBSTITUTE(E1000,"TWIS","IWIS"),[1]CIFX_ECSG清單!A:B,2,0),IF(ISNUMBER(FIND("T",LEFT(E1000,2))),VLOOKUP(SUBSTITUTE(E1000,"T",""),[1]CIFX_ECSG清單!A:B,2,0),VLOOKUP(E1000,[1]CIFX_ECSG清單!A:B,2,0)))</f>
        <v>PROD</v>
      </c>
      <c r="B1000" s="58" t="str">
        <f>_xlfn.IFNA(_xlfn.IFNA(VLOOKUP(E1000,[1]PGMTRX!B:J,9,0),VLOOKUP(E1000,[2]新服務功能!H:I,2,0)),VLOOKUP(E1000,[1]CIFX_ECSG清單!A:B,2,0))</f>
        <v>新世代分行系統(NBS)</v>
      </c>
      <c r="C1000" s="58" t="str">
        <f>IF(_xlfn.IFNA(VLOOKUP(E1000,[1]新服務功能!H:H,1,0),"舊服務")&lt;&gt;"舊服務","新服務","舊服務")</f>
        <v>舊服務</v>
      </c>
      <c r="D1000" s="58" t="s">
        <v>3848</v>
      </c>
      <c r="E1000" s="48" t="s">
        <v>2</v>
      </c>
      <c r="F1000" s="48"/>
      <c r="G1000" s="48"/>
      <c r="H1000" s="48"/>
      <c r="I1000" s="48" t="s">
        <v>2579</v>
      </c>
      <c r="J1000" s="48" t="s">
        <v>986</v>
      </c>
      <c r="K1000" s="48"/>
      <c r="L1000" s="48" t="s">
        <v>4160</v>
      </c>
      <c r="M1000" s="48">
        <v>2</v>
      </c>
      <c r="N1000" s="48" t="s">
        <v>272</v>
      </c>
      <c r="O1000" s="48" t="s">
        <v>99</v>
      </c>
      <c r="P1000" s="48"/>
      <c r="Q1000" s="48" t="s">
        <v>3932</v>
      </c>
      <c r="R1000" s="48" t="s">
        <v>573</v>
      </c>
      <c r="S1000" s="48" t="s">
        <v>574</v>
      </c>
      <c r="T1000" s="48"/>
    </row>
    <row r="1001" spans="1:20" hidden="1" x14ac:dyDescent="0.25">
      <c r="A1001" s="58" t="str">
        <f>IF(ISNUMBER(FIND("TWIS",E1001)),VLOOKUP(SUBSTITUTE(E1001,"TWIS","IWIS"),[1]CIFX_ECSG清單!A:B,2,0),IF(ISNUMBER(FIND("T",LEFT(E1001,2))),VLOOKUP(SUBSTITUTE(E1001,"T",""),[1]CIFX_ECSG清單!A:B,2,0),VLOOKUP(E1001,[1]CIFX_ECSG清單!A:B,2,0)))</f>
        <v>PROD</v>
      </c>
      <c r="B1001" s="58" t="str">
        <f>_xlfn.IFNA(_xlfn.IFNA(VLOOKUP(E1001,[1]PGMTRX!B:J,9,0),VLOOKUP(E1001,[2]新服務功能!H:I,2,0)),VLOOKUP(E1001,[1]CIFX_ECSG清單!A:B,2,0))</f>
        <v>新世代分行系統(NBS)</v>
      </c>
      <c r="C1001" s="58" t="str">
        <f>IF(_xlfn.IFNA(VLOOKUP(E1001,[1]新服務功能!H:H,1,0),"舊服務")&lt;&gt;"舊服務","新服務","舊服務")</f>
        <v>舊服務</v>
      </c>
      <c r="D1001" s="58" t="s">
        <v>3854</v>
      </c>
      <c r="E1001" s="48" t="s">
        <v>2</v>
      </c>
      <c r="F1001" s="48"/>
      <c r="G1001" s="48"/>
      <c r="H1001" s="48"/>
      <c r="I1001" s="48" t="s">
        <v>2579</v>
      </c>
      <c r="J1001" s="98" t="s">
        <v>3874</v>
      </c>
      <c r="K1001" s="98"/>
      <c r="L1001" s="48" t="s">
        <v>4161</v>
      </c>
      <c r="M1001" s="48">
        <v>2</v>
      </c>
      <c r="N1001" s="48" t="s">
        <v>272</v>
      </c>
      <c r="O1001" s="48"/>
      <c r="P1001" s="48"/>
      <c r="Q1001" s="48"/>
      <c r="R1001" s="48"/>
      <c r="S1001" s="48"/>
      <c r="T1001" s="48" t="s">
        <v>4162</v>
      </c>
    </row>
    <row r="1002" spans="1:20" hidden="1" x14ac:dyDescent="0.25">
      <c r="A1002" s="58" t="str">
        <f>IF(ISNUMBER(FIND("TWIS",E1002)),VLOOKUP(SUBSTITUTE(E1002,"TWIS","IWIS"),[1]CIFX_ECSG清單!A:B,2,0),IF(ISNUMBER(FIND("T",LEFT(E1002,2))),VLOOKUP(SUBSTITUTE(E1002,"T",""),[1]CIFX_ECSG清單!A:B,2,0),VLOOKUP(E1002,[1]CIFX_ECSG清單!A:B,2,0)))</f>
        <v>PROD</v>
      </c>
      <c r="B1002" s="58" t="str">
        <f>_xlfn.IFNA(_xlfn.IFNA(VLOOKUP(E1002,[1]PGMTRX!B:J,9,0),VLOOKUP(E1002,[2]新服務功能!H:I,2,0)),VLOOKUP(E1002,[1]CIFX_ECSG清單!A:B,2,0))</f>
        <v>新世代分行系統(NBS)</v>
      </c>
      <c r="C1002" s="58" t="str">
        <f>IF(_xlfn.IFNA(VLOOKUP(E1002,[1]新服務功能!H:H,1,0),"舊服務")&lt;&gt;"舊服務","新服務","舊服務")</f>
        <v>舊服務</v>
      </c>
      <c r="D1002" s="58" t="s">
        <v>3854</v>
      </c>
      <c r="E1002" s="48" t="s">
        <v>2</v>
      </c>
      <c r="F1002" s="48"/>
      <c r="G1002" s="48"/>
      <c r="H1002" s="48"/>
      <c r="I1002" s="48" t="s">
        <v>3348</v>
      </c>
      <c r="J1002" s="48" t="s">
        <v>4163</v>
      </c>
      <c r="K1002" s="48"/>
      <c r="L1002" s="48" t="s">
        <v>4164</v>
      </c>
      <c r="M1002" s="48">
        <v>1</v>
      </c>
      <c r="N1002" s="48" t="s">
        <v>272</v>
      </c>
      <c r="O1002" s="48" t="s">
        <v>4002</v>
      </c>
      <c r="P1002" s="48"/>
      <c r="Q1002" s="48"/>
      <c r="R1002" s="48"/>
      <c r="S1002" s="48"/>
      <c r="T1002" s="48"/>
    </row>
    <row r="1003" spans="1:20" hidden="1" x14ac:dyDescent="0.25">
      <c r="A1003" s="58" t="str">
        <f>IF(ISNUMBER(FIND("TWIS",E1003)),VLOOKUP(SUBSTITUTE(E1003,"TWIS","IWIS"),[1]CIFX_ECSG清單!A:B,2,0),IF(ISNUMBER(FIND("T",LEFT(E1003,2))),VLOOKUP(SUBSTITUTE(E1003,"T",""),[1]CIFX_ECSG清單!A:B,2,0),VLOOKUP(E1003,[1]CIFX_ECSG清單!A:B,2,0)))</f>
        <v>PROD</v>
      </c>
      <c r="B1003" s="58" t="str">
        <f>_xlfn.IFNA(_xlfn.IFNA(VLOOKUP(E1003,[1]PGMTRX!B:J,9,0),VLOOKUP(E1003,[2]新服務功能!H:I,2,0)),VLOOKUP(E1003,[1]CIFX_ECSG清單!A:B,2,0))</f>
        <v>新世代分行系統(NBS)</v>
      </c>
      <c r="C1003" s="58" t="str">
        <f>IF(_xlfn.IFNA(VLOOKUP(E1003,[1]新服務功能!H:H,1,0),"舊服務")&lt;&gt;"舊服務","新服務","舊服務")</f>
        <v>舊服務</v>
      </c>
      <c r="D1003" s="58" t="s">
        <v>3848</v>
      </c>
      <c r="E1003" s="48" t="s">
        <v>2</v>
      </c>
      <c r="F1003" s="48"/>
      <c r="G1003" s="48"/>
      <c r="H1003" s="48"/>
      <c r="I1003" s="48" t="s">
        <v>3024</v>
      </c>
      <c r="J1003" s="48" t="s">
        <v>1402</v>
      </c>
      <c r="K1003" s="48"/>
      <c r="L1003" s="48" t="s">
        <v>4165</v>
      </c>
      <c r="M1003" s="48">
        <v>1</v>
      </c>
      <c r="N1003" s="48" t="s">
        <v>272</v>
      </c>
      <c r="O1003" s="48" t="s">
        <v>1937</v>
      </c>
      <c r="P1003" s="48"/>
      <c r="Q1003" s="48" t="s">
        <v>3846</v>
      </c>
      <c r="R1003" s="48" t="s">
        <v>3241</v>
      </c>
      <c r="S1003" s="48" t="s">
        <v>3242</v>
      </c>
      <c r="T1003" s="48"/>
    </row>
    <row r="1004" spans="1:20" hidden="1" x14ac:dyDescent="0.25">
      <c r="A1004" s="58" t="str">
        <f>IF(ISNUMBER(FIND("TWIS",E1004)),VLOOKUP(SUBSTITUTE(E1004,"TWIS","IWIS"),[1]CIFX_ECSG清單!A:B,2,0),IF(ISNUMBER(FIND("T",LEFT(E1004,2))),VLOOKUP(SUBSTITUTE(E1004,"T",""),[1]CIFX_ECSG清單!A:B,2,0),VLOOKUP(E1004,[1]CIFX_ECSG清單!A:B,2,0)))</f>
        <v>PROD</v>
      </c>
      <c r="B1004" s="58" t="str">
        <f>_xlfn.IFNA(_xlfn.IFNA(VLOOKUP(E1004,[1]PGMTRX!B:J,9,0),VLOOKUP(E1004,[2]新服務功能!H:I,2,0)),VLOOKUP(E1004,[1]CIFX_ECSG清單!A:B,2,0))</f>
        <v>新世代分行系統(NBS)</v>
      </c>
      <c r="C1004" s="58" t="str">
        <f>IF(_xlfn.IFNA(VLOOKUP(E1004,[1]新服務功能!H:H,1,0),"舊服務")&lt;&gt;"舊服務","新服務","舊服務")</f>
        <v>舊服務</v>
      </c>
      <c r="D1004" s="58" t="s">
        <v>1544</v>
      </c>
      <c r="E1004" s="48" t="s">
        <v>2</v>
      </c>
      <c r="F1004" s="48"/>
      <c r="G1004" s="48"/>
      <c r="H1004" s="48"/>
      <c r="I1004" s="48" t="s">
        <v>3024</v>
      </c>
      <c r="J1004" s="98" t="s">
        <v>3874</v>
      </c>
      <c r="K1004" s="98"/>
      <c r="L1004" s="48" t="s">
        <v>4166</v>
      </c>
      <c r="M1004" s="48">
        <v>1</v>
      </c>
      <c r="N1004" s="48" t="s">
        <v>272</v>
      </c>
      <c r="O1004" s="48"/>
      <c r="P1004" s="48"/>
      <c r="Q1004" s="48"/>
      <c r="R1004" s="48"/>
      <c r="S1004" s="48"/>
      <c r="T1004" s="48" t="s">
        <v>4167</v>
      </c>
    </row>
    <row r="1005" spans="1:20" hidden="1" x14ac:dyDescent="0.25">
      <c r="A1005" s="58" t="str">
        <f>IF(ISNUMBER(FIND("TWIS",E1005)),VLOOKUP(SUBSTITUTE(E1005,"TWIS","IWIS"),[1]CIFX_ECSG清單!A:B,2,0),IF(ISNUMBER(FIND("T",LEFT(E1005,2))),VLOOKUP(SUBSTITUTE(E1005,"T",""),[1]CIFX_ECSG清單!A:B,2,0),VLOOKUP(E1005,[1]CIFX_ECSG清單!A:B,2,0)))</f>
        <v>PROD</v>
      </c>
      <c r="B1005" s="58" t="str">
        <f>_xlfn.IFNA(_xlfn.IFNA(VLOOKUP(E1005,[1]PGMTRX!B:J,9,0),VLOOKUP(E1005,[2]新服務功能!H:I,2,0)),VLOOKUP(E1005,[1]CIFX_ECSG清單!A:B,2,0))</f>
        <v>新世代分行系統(NBS)</v>
      </c>
      <c r="C1005" s="58" t="str">
        <f>IF(_xlfn.IFNA(VLOOKUP(E1005,[1]新服務功能!H:H,1,0),"舊服務")&lt;&gt;"舊服務","新服務","舊服務")</f>
        <v>舊服務</v>
      </c>
      <c r="D1005" s="58" t="s">
        <v>3854</v>
      </c>
      <c r="E1005" s="48" t="s">
        <v>2</v>
      </c>
      <c r="F1005" s="48"/>
      <c r="G1005" s="48"/>
      <c r="H1005" s="48"/>
      <c r="I1005" s="48" t="s">
        <v>3065</v>
      </c>
      <c r="J1005" s="48" t="s">
        <v>995</v>
      </c>
      <c r="K1005" s="48"/>
      <c r="L1005" s="48" t="s">
        <v>4168</v>
      </c>
      <c r="M1005" s="48">
        <v>20</v>
      </c>
      <c r="N1005" s="48" t="s">
        <v>272</v>
      </c>
      <c r="O1005" s="48" t="s">
        <v>145</v>
      </c>
      <c r="P1005" s="48"/>
      <c r="Q1005" s="48" t="s">
        <v>3932</v>
      </c>
      <c r="R1005" s="48" t="s">
        <v>4169</v>
      </c>
      <c r="S1005" s="48" t="s">
        <v>651</v>
      </c>
      <c r="T1005" s="48"/>
    </row>
    <row r="1006" spans="1:20" hidden="1" x14ac:dyDescent="0.25">
      <c r="A1006" s="58" t="str">
        <f>IF(ISNUMBER(FIND("TWIS",E1006)),VLOOKUP(SUBSTITUTE(E1006,"TWIS","IWIS"),[1]CIFX_ECSG清單!A:B,2,0),IF(ISNUMBER(FIND("T",LEFT(E1006,2))),VLOOKUP(SUBSTITUTE(E1006,"T",""),[1]CIFX_ECSG清單!A:B,2,0),VLOOKUP(E1006,[1]CIFX_ECSG清單!A:B,2,0)))</f>
        <v>PROD</v>
      </c>
      <c r="B1006" s="58" t="str">
        <f>_xlfn.IFNA(_xlfn.IFNA(VLOOKUP(E1006,[1]PGMTRX!B:J,9,0),VLOOKUP(E1006,[2]新服務功能!H:I,2,0)),VLOOKUP(E1006,[1]CIFX_ECSG清單!A:B,2,0))</f>
        <v>新世代分行系統(NBS)</v>
      </c>
      <c r="C1006" s="58" t="str">
        <f>IF(_xlfn.IFNA(VLOOKUP(E1006,[1]新服務功能!H:H,1,0),"舊服務")&lt;&gt;"舊服務","新服務","舊服務")</f>
        <v>舊服務</v>
      </c>
      <c r="D1006" s="58" t="s">
        <v>3848</v>
      </c>
      <c r="E1006" s="48" t="s">
        <v>2</v>
      </c>
      <c r="F1006" s="48"/>
      <c r="G1006" s="48"/>
      <c r="H1006" s="48"/>
      <c r="I1006" s="48" t="s">
        <v>3357</v>
      </c>
      <c r="J1006" s="48" t="s">
        <v>3556</v>
      </c>
      <c r="K1006" s="48"/>
      <c r="L1006" s="48" t="s">
        <v>4170</v>
      </c>
      <c r="M1006" s="48">
        <v>1</v>
      </c>
      <c r="N1006" s="48" t="s">
        <v>272</v>
      </c>
      <c r="O1006" s="48" t="s">
        <v>206</v>
      </c>
      <c r="P1006" s="48"/>
      <c r="Q1006" s="48" t="s">
        <v>3846</v>
      </c>
      <c r="R1006" s="48" t="s">
        <v>2523</v>
      </c>
      <c r="S1006" s="48" t="s">
        <v>835</v>
      </c>
      <c r="T1006" s="48"/>
    </row>
    <row r="1007" spans="1:20" hidden="1" x14ac:dyDescent="0.25">
      <c r="A1007" s="58" t="str">
        <f>IF(ISNUMBER(FIND("TWIS",E1007)),VLOOKUP(SUBSTITUTE(E1007,"TWIS","IWIS"),[1]CIFX_ECSG清單!A:B,2,0),IF(ISNUMBER(FIND("T",LEFT(E1007,2))),VLOOKUP(SUBSTITUTE(E1007,"T",""),[1]CIFX_ECSG清單!A:B,2,0),VLOOKUP(E1007,[1]CIFX_ECSG清單!A:B,2,0)))</f>
        <v>PROD</v>
      </c>
      <c r="B1007" s="58" t="str">
        <f>_xlfn.IFNA(_xlfn.IFNA(VLOOKUP(E1007,[1]PGMTRX!B:J,9,0),VLOOKUP(E1007,[2]新服務功能!H:I,2,0)),VLOOKUP(E1007,[1]CIFX_ECSG清單!A:B,2,0))</f>
        <v>新世代分行系統(NBS)</v>
      </c>
      <c r="C1007" s="58" t="str">
        <f>IF(_xlfn.IFNA(VLOOKUP(E1007,[1]新服務功能!H:H,1,0),"舊服務")&lt;&gt;"舊服務","新服務","舊服務")</f>
        <v>舊服務</v>
      </c>
      <c r="D1007" s="58" t="s">
        <v>1544</v>
      </c>
      <c r="E1007" s="48" t="s">
        <v>2</v>
      </c>
      <c r="F1007" s="48"/>
      <c r="G1007" s="48"/>
      <c r="H1007" s="48"/>
      <c r="I1007" s="48" t="s">
        <v>2958</v>
      </c>
      <c r="J1007" s="48" t="s">
        <v>4171</v>
      </c>
      <c r="K1007" s="48"/>
      <c r="L1007" s="48" t="s">
        <v>4172</v>
      </c>
      <c r="M1007" s="48">
        <v>52</v>
      </c>
      <c r="N1007" s="48" t="s">
        <v>272</v>
      </c>
      <c r="O1007" s="48" t="s">
        <v>2358</v>
      </c>
      <c r="P1007" s="48"/>
      <c r="Q1007" s="48"/>
      <c r="R1007" s="48"/>
      <c r="S1007" s="48"/>
      <c r="T1007" s="48"/>
    </row>
    <row r="1008" spans="1:20" hidden="1" x14ac:dyDescent="0.25">
      <c r="A1008" s="58" t="str">
        <f>IF(ISNUMBER(FIND("TWIS",E1008)),VLOOKUP(SUBSTITUTE(E1008,"TWIS","IWIS"),[1]CIFX_ECSG清單!A:B,2,0),IF(ISNUMBER(FIND("T",LEFT(E1008,2))),VLOOKUP(SUBSTITUTE(E1008,"T",""),[1]CIFX_ECSG清單!A:B,2,0),VLOOKUP(E1008,[1]CIFX_ECSG清單!A:B,2,0)))</f>
        <v>PROD</v>
      </c>
      <c r="B1008" s="58" t="str">
        <f>_xlfn.IFNA(_xlfn.IFNA(VLOOKUP(E1008,[1]PGMTRX!B:J,9,0),VLOOKUP(E1008,[2]新服務功能!H:I,2,0)),VLOOKUP(E1008,[1]CIFX_ECSG清單!A:B,2,0))</f>
        <v>新世代分行系統(NBS)</v>
      </c>
      <c r="C1008" s="58" t="str">
        <f>IF(_xlfn.IFNA(VLOOKUP(E1008,[1]新服務功能!H:H,1,0),"舊服務")&lt;&gt;"舊服務","新服務","舊服務")</f>
        <v>舊服務</v>
      </c>
      <c r="D1008" s="58" t="s">
        <v>3844</v>
      </c>
      <c r="E1008" s="48" t="s">
        <v>10</v>
      </c>
      <c r="F1008" s="48"/>
      <c r="G1008" s="48"/>
      <c r="H1008" s="48"/>
      <c r="I1008" s="48" t="s">
        <v>3065</v>
      </c>
      <c r="J1008" s="48" t="s">
        <v>270</v>
      </c>
      <c r="K1008" s="48"/>
      <c r="L1008" s="48" t="s">
        <v>4173</v>
      </c>
      <c r="M1008" s="48">
        <v>10</v>
      </c>
      <c r="N1008" s="48" t="s">
        <v>272</v>
      </c>
      <c r="O1008" s="48" t="s">
        <v>123</v>
      </c>
      <c r="P1008" s="48"/>
      <c r="Q1008" s="48" t="s">
        <v>3846</v>
      </c>
      <c r="R1008" s="48" t="s">
        <v>273</v>
      </c>
      <c r="S1008" s="48" t="s">
        <v>3888</v>
      </c>
      <c r="T1008" s="48"/>
    </row>
    <row r="1009" spans="1:20" hidden="1" x14ac:dyDescent="0.25">
      <c r="A1009" s="58" t="str">
        <f>IF(ISNUMBER(FIND("TWIS",E1009)),VLOOKUP(SUBSTITUTE(E1009,"TWIS","IWIS"),[1]CIFX_ECSG清單!A:B,2,0),IF(ISNUMBER(FIND("T",LEFT(E1009,2))),VLOOKUP(SUBSTITUTE(E1009,"T",""),[1]CIFX_ECSG清單!A:B,2,0),VLOOKUP(E1009,[1]CIFX_ECSG清單!A:B,2,0)))</f>
        <v>PROD</v>
      </c>
      <c r="B1009" s="58" t="str">
        <f>_xlfn.IFNA(_xlfn.IFNA(VLOOKUP(E1009,[1]PGMTRX!B:J,9,0),VLOOKUP(E1009,[2]新服務功能!H:I,2,0)),VLOOKUP(E1009,[1]CIFX_ECSG清單!A:B,2,0))</f>
        <v>新世代分行系統(NBS)</v>
      </c>
      <c r="C1009" s="58" t="str">
        <f>IF(_xlfn.IFNA(VLOOKUP(E1009,[1]新服務功能!H:H,1,0),"舊服務")&lt;&gt;"舊服務","新服務","舊服務")</f>
        <v>舊服務</v>
      </c>
      <c r="D1009" s="58" t="s">
        <v>1544</v>
      </c>
      <c r="E1009" s="48" t="s">
        <v>10</v>
      </c>
      <c r="F1009" s="48"/>
      <c r="G1009" s="48"/>
      <c r="H1009" s="48"/>
      <c r="I1009" s="48" t="s">
        <v>3024</v>
      </c>
      <c r="J1009" s="48" t="s">
        <v>398</v>
      </c>
      <c r="K1009" s="48"/>
      <c r="L1009" s="48" t="s">
        <v>4174</v>
      </c>
      <c r="M1009" s="48">
        <v>1</v>
      </c>
      <c r="N1009" s="48" t="s">
        <v>272</v>
      </c>
      <c r="O1009" s="48" t="s">
        <v>208</v>
      </c>
      <c r="P1009" s="48"/>
      <c r="Q1009" s="48" t="s">
        <v>3974</v>
      </c>
      <c r="R1009" s="48" t="s">
        <v>400</v>
      </c>
      <c r="S1009" s="48" t="s">
        <v>401</v>
      </c>
      <c r="T1009" s="48"/>
    </row>
    <row r="1010" spans="1:20" hidden="1" x14ac:dyDescent="0.25">
      <c r="A1010" s="58" t="str">
        <f>IF(ISNUMBER(FIND("TWIS",E1010)),VLOOKUP(SUBSTITUTE(E1010,"TWIS","IWIS"),[1]CIFX_ECSG清單!A:B,2,0),IF(ISNUMBER(FIND("T",LEFT(E1010,2))),VLOOKUP(SUBSTITUTE(E1010,"T",""),[1]CIFX_ECSG清單!A:B,2,0),VLOOKUP(E1010,[1]CIFX_ECSG清單!A:B,2,0)))</f>
        <v>PROD</v>
      </c>
      <c r="B1010" s="58" t="str">
        <f>_xlfn.IFNA(_xlfn.IFNA(VLOOKUP(E1010,[1]PGMTRX!B:J,9,0),VLOOKUP(E1010,[2]新服務功能!H:I,2,0)),VLOOKUP(E1010,[1]CIFX_ECSG清單!A:B,2,0))</f>
        <v>新世代分行系統(NBS)</v>
      </c>
      <c r="C1010" s="58" t="str">
        <f>IF(_xlfn.IFNA(VLOOKUP(E1010,[1]新服務功能!H:H,1,0),"舊服務")&lt;&gt;"舊服務","新服務","舊服務")</f>
        <v>舊服務</v>
      </c>
      <c r="D1010" s="58" t="s">
        <v>3844</v>
      </c>
      <c r="E1010" s="48" t="s">
        <v>10</v>
      </c>
      <c r="F1010" s="48"/>
      <c r="G1010" s="48"/>
      <c r="H1010" s="48"/>
      <c r="I1010" s="48" t="s">
        <v>2579</v>
      </c>
      <c r="J1010" s="48" t="s">
        <v>402</v>
      </c>
      <c r="K1010" s="48"/>
      <c r="L1010" s="48" t="s">
        <v>4175</v>
      </c>
      <c r="M1010" s="48">
        <v>60</v>
      </c>
      <c r="N1010" s="48" t="s">
        <v>272</v>
      </c>
      <c r="O1010" s="48" t="s">
        <v>137</v>
      </c>
      <c r="P1010" s="48"/>
      <c r="Q1010" s="48" t="s">
        <v>3974</v>
      </c>
      <c r="R1010" s="48" t="s">
        <v>404</v>
      </c>
      <c r="S1010" s="48" t="s">
        <v>351</v>
      </c>
      <c r="T1010" s="48"/>
    </row>
    <row r="1011" spans="1:20" hidden="1" x14ac:dyDescent="0.25">
      <c r="A1011" s="58" t="str">
        <f>IF(ISNUMBER(FIND("TWIS",E1011)),VLOOKUP(SUBSTITUTE(E1011,"TWIS","IWIS"),[1]CIFX_ECSG清單!A:B,2,0),IF(ISNUMBER(FIND("T",LEFT(E1011,2))),VLOOKUP(SUBSTITUTE(E1011,"T",""),[1]CIFX_ECSG清單!A:B,2,0),VLOOKUP(E1011,[1]CIFX_ECSG清單!A:B,2,0)))</f>
        <v>PROD</v>
      </c>
      <c r="B1011" s="58" t="str">
        <f>_xlfn.IFNA(_xlfn.IFNA(VLOOKUP(E1011,[1]PGMTRX!B:J,9,0),VLOOKUP(E1011,[2]新服務功能!H:I,2,0)),VLOOKUP(E1011,[1]CIFX_ECSG清單!A:B,2,0))</f>
        <v>新世代分行系統(NBS)</v>
      </c>
      <c r="C1011" s="58" t="str">
        <f>IF(_xlfn.IFNA(VLOOKUP(E1011,[1]新服務功能!H:H,1,0),"舊服務")&lt;&gt;"舊服務","新服務","舊服務")</f>
        <v>舊服務</v>
      </c>
      <c r="D1011" s="58" t="s">
        <v>3854</v>
      </c>
      <c r="E1011" s="48" t="s">
        <v>10</v>
      </c>
      <c r="F1011" s="48"/>
      <c r="G1011" s="48"/>
      <c r="H1011" s="48"/>
      <c r="I1011" s="48" t="s">
        <v>3024</v>
      </c>
      <c r="J1011" s="48" t="s">
        <v>1054</v>
      </c>
      <c r="K1011" s="48"/>
      <c r="L1011" s="48" t="s">
        <v>4176</v>
      </c>
      <c r="M1011" s="48">
        <v>1</v>
      </c>
      <c r="N1011" s="48" t="s">
        <v>272</v>
      </c>
      <c r="O1011" s="48" t="s">
        <v>210</v>
      </c>
      <c r="P1011" s="48"/>
      <c r="Q1011" s="48" t="s">
        <v>3988</v>
      </c>
      <c r="R1011" s="48" t="s">
        <v>407</v>
      </c>
      <c r="S1011" s="48" t="s">
        <v>408</v>
      </c>
      <c r="T1011" s="48"/>
    </row>
    <row r="1012" spans="1:20" hidden="1" x14ac:dyDescent="0.25">
      <c r="A1012" s="58" t="str">
        <f>IF(ISNUMBER(FIND("TWIS",E1012)),VLOOKUP(SUBSTITUTE(E1012,"TWIS","IWIS"),[1]CIFX_ECSG清單!A:B,2,0),IF(ISNUMBER(FIND("T",LEFT(E1012,2))),VLOOKUP(SUBSTITUTE(E1012,"T",""),[1]CIFX_ECSG清單!A:B,2,0),VLOOKUP(E1012,[1]CIFX_ECSG清單!A:B,2,0)))</f>
        <v>PROD</v>
      </c>
      <c r="B1012" s="58" t="str">
        <f>_xlfn.IFNA(_xlfn.IFNA(VLOOKUP(E1012,[1]PGMTRX!B:J,9,0),VLOOKUP(E1012,[2]新服務功能!H:I,2,0)),VLOOKUP(E1012,[1]CIFX_ECSG清單!A:B,2,0))</f>
        <v>新世代分行系統(NBS)</v>
      </c>
      <c r="C1012" s="58" t="str">
        <f>IF(_xlfn.IFNA(VLOOKUP(E1012,[1]新服務功能!H:H,1,0),"舊服務")&lt;&gt;"舊服務","新服務","舊服務")</f>
        <v>舊服務</v>
      </c>
      <c r="D1012" s="58" t="s">
        <v>4177</v>
      </c>
      <c r="E1012" s="48" t="s">
        <v>10</v>
      </c>
      <c r="F1012" s="48"/>
      <c r="G1012" s="48"/>
      <c r="H1012" s="48"/>
      <c r="I1012" s="48" t="s">
        <v>3065</v>
      </c>
      <c r="J1012" s="48" t="s">
        <v>1058</v>
      </c>
      <c r="K1012" s="48"/>
      <c r="L1012" s="48" t="s">
        <v>4178</v>
      </c>
      <c r="M1012" s="48">
        <v>1</v>
      </c>
      <c r="N1012" s="48" t="s">
        <v>272</v>
      </c>
      <c r="O1012" s="48" t="s">
        <v>212</v>
      </c>
      <c r="P1012" s="48"/>
      <c r="Q1012" s="48" t="s">
        <v>3988</v>
      </c>
      <c r="R1012" s="48" t="s">
        <v>411</v>
      </c>
      <c r="S1012" s="48" t="s">
        <v>412</v>
      </c>
      <c r="T1012" s="48"/>
    </row>
    <row r="1013" spans="1:20" hidden="1" x14ac:dyDescent="0.25">
      <c r="A1013" s="58" t="str">
        <f>IF(ISNUMBER(FIND("TWIS",E1013)),VLOOKUP(SUBSTITUTE(E1013,"TWIS","IWIS"),[1]CIFX_ECSG清單!A:B,2,0),IF(ISNUMBER(FIND("T",LEFT(E1013,2))),VLOOKUP(SUBSTITUTE(E1013,"T",""),[1]CIFX_ECSG清單!A:B,2,0),VLOOKUP(E1013,[1]CIFX_ECSG清單!A:B,2,0)))</f>
        <v>PROD</v>
      </c>
      <c r="B1013" s="58" t="str">
        <f>_xlfn.IFNA(_xlfn.IFNA(VLOOKUP(E1013,[1]PGMTRX!B:J,9,0),VLOOKUP(E1013,[2]新服務功能!H:I,2,0)),VLOOKUP(E1013,[1]CIFX_ECSG清單!A:B,2,0))</f>
        <v>新世代分行系統(NBS)</v>
      </c>
      <c r="C1013" s="58" t="str">
        <f>IF(_xlfn.IFNA(VLOOKUP(E1013,[1]新服務功能!H:H,1,0),"舊服務")&lt;&gt;"舊服務","新服務","舊服務")</f>
        <v>舊服務</v>
      </c>
      <c r="D1013" s="58" t="s">
        <v>3854</v>
      </c>
      <c r="E1013" s="48" t="s">
        <v>10</v>
      </c>
      <c r="F1013" s="48"/>
      <c r="G1013" s="48"/>
      <c r="H1013" s="48"/>
      <c r="I1013" s="48" t="s">
        <v>2579</v>
      </c>
      <c r="J1013" s="48" t="s">
        <v>1060</v>
      </c>
      <c r="K1013" s="48"/>
      <c r="L1013" s="48" t="s">
        <v>4179</v>
      </c>
      <c r="M1013" s="48">
        <v>1</v>
      </c>
      <c r="N1013" s="48" t="s">
        <v>272</v>
      </c>
      <c r="O1013" s="48" t="s">
        <v>214</v>
      </c>
      <c r="P1013" s="48"/>
      <c r="Q1013" s="48" t="s">
        <v>3988</v>
      </c>
      <c r="R1013" s="48" t="s">
        <v>415</v>
      </c>
      <c r="S1013" s="48" t="s">
        <v>416</v>
      </c>
      <c r="T1013" s="48"/>
    </row>
    <row r="1014" spans="1:20" hidden="1" x14ac:dyDescent="0.25">
      <c r="A1014" s="58" t="str">
        <f>IF(ISNUMBER(FIND("TWIS",E1014)),VLOOKUP(SUBSTITUTE(E1014,"TWIS","IWIS"),[1]CIFX_ECSG清單!A:B,2,0),IF(ISNUMBER(FIND("T",LEFT(E1014,2))),VLOOKUP(SUBSTITUTE(E1014,"T",""),[1]CIFX_ECSG清單!A:B,2,0),VLOOKUP(E1014,[1]CIFX_ECSG清單!A:B,2,0)))</f>
        <v>PROD</v>
      </c>
      <c r="B1014" s="58" t="str">
        <f>_xlfn.IFNA(_xlfn.IFNA(VLOOKUP(E1014,[1]PGMTRX!B:J,9,0),VLOOKUP(E1014,[2]新服務功能!H:I,2,0)),VLOOKUP(E1014,[1]CIFX_ECSG清單!A:B,2,0))</f>
        <v>新世代分行系統(NBS)</v>
      </c>
      <c r="C1014" s="58" t="str">
        <f>IF(_xlfn.IFNA(VLOOKUP(E1014,[1]新服務功能!H:H,1,0),"舊服務")&lt;&gt;"舊服務","新服務","舊服務")</f>
        <v>舊服務</v>
      </c>
      <c r="D1014" s="58" t="s">
        <v>3856</v>
      </c>
      <c r="E1014" s="48" t="s">
        <v>10</v>
      </c>
      <c r="F1014" s="48"/>
      <c r="G1014" s="48"/>
      <c r="H1014" s="48"/>
      <c r="I1014" s="48" t="s">
        <v>2579</v>
      </c>
      <c r="J1014" s="48" t="s">
        <v>1062</v>
      </c>
      <c r="K1014" s="48"/>
      <c r="L1014" s="48" t="s">
        <v>4180</v>
      </c>
      <c r="M1014" s="48">
        <v>1</v>
      </c>
      <c r="N1014" s="48" t="s">
        <v>272</v>
      </c>
      <c r="O1014" s="48" t="s">
        <v>216</v>
      </c>
      <c r="P1014" s="48"/>
      <c r="Q1014" s="48" t="s">
        <v>3988</v>
      </c>
      <c r="R1014" s="48" t="s">
        <v>419</v>
      </c>
      <c r="S1014" s="48" t="s">
        <v>420</v>
      </c>
      <c r="T1014" s="48"/>
    </row>
    <row r="1015" spans="1:20" hidden="1" x14ac:dyDescent="0.25">
      <c r="A1015" s="58" t="str">
        <f>IF(ISNUMBER(FIND("TWIS",E1015)),VLOOKUP(SUBSTITUTE(E1015,"TWIS","IWIS"),[1]CIFX_ECSG清單!A:B,2,0),IF(ISNUMBER(FIND("T",LEFT(E1015,2))),VLOOKUP(SUBSTITUTE(E1015,"T",""),[1]CIFX_ECSG清單!A:B,2,0),VLOOKUP(E1015,[1]CIFX_ECSG清單!A:B,2,0)))</f>
        <v>PROD</v>
      </c>
      <c r="B1015" s="58" t="str">
        <f>_xlfn.IFNA(_xlfn.IFNA(VLOOKUP(E1015,[1]PGMTRX!B:J,9,0),VLOOKUP(E1015,[2]新服務功能!H:I,2,0)),VLOOKUP(E1015,[1]CIFX_ECSG清單!A:B,2,0))</f>
        <v>新世代分行系統(NBS)</v>
      </c>
      <c r="C1015" s="58" t="str">
        <f>IF(_xlfn.IFNA(VLOOKUP(E1015,[1]新服務功能!H:H,1,0),"舊服務")&lt;&gt;"舊服務","新服務","舊服務")</f>
        <v>舊服務</v>
      </c>
      <c r="D1015" s="58" t="s">
        <v>3848</v>
      </c>
      <c r="E1015" s="48" t="s">
        <v>10</v>
      </c>
      <c r="F1015" s="48"/>
      <c r="G1015" s="48"/>
      <c r="H1015" s="48"/>
      <c r="I1015" s="48" t="s">
        <v>3031</v>
      </c>
      <c r="J1015" s="48" t="s">
        <v>421</v>
      </c>
      <c r="K1015" s="48"/>
      <c r="L1015" s="48" t="s">
        <v>4181</v>
      </c>
      <c r="M1015" s="48">
        <v>8</v>
      </c>
      <c r="N1015" s="48" t="s">
        <v>272</v>
      </c>
      <c r="O1015" s="48" t="s">
        <v>4182</v>
      </c>
      <c r="P1015" s="48"/>
      <c r="Q1015" s="48"/>
      <c r="R1015" s="48"/>
      <c r="S1015" s="48"/>
      <c r="T1015" s="48"/>
    </row>
    <row r="1016" spans="1:20" hidden="1" x14ac:dyDescent="0.25">
      <c r="A1016" s="58" t="str">
        <f>IF(ISNUMBER(FIND("TWIS",E1016)),VLOOKUP(SUBSTITUTE(E1016,"TWIS","IWIS"),[1]CIFX_ECSG清單!A:B,2,0),IF(ISNUMBER(FIND("T",LEFT(E1016,2))),VLOOKUP(SUBSTITUTE(E1016,"T",""),[1]CIFX_ECSG清單!A:B,2,0),VLOOKUP(E1016,[1]CIFX_ECSG清單!A:B,2,0)))</f>
        <v>PROD</v>
      </c>
      <c r="B1016" s="58" t="str">
        <f>_xlfn.IFNA(_xlfn.IFNA(VLOOKUP(E1016,[1]PGMTRX!B:J,9,0),VLOOKUP(E1016,[2]新服務功能!H:I,2,0)),VLOOKUP(E1016,[1]CIFX_ECSG清單!A:B,2,0))</f>
        <v>新世代分行系統(NBS)</v>
      </c>
      <c r="C1016" s="58" t="str">
        <f>IF(_xlfn.IFNA(VLOOKUP(E1016,[1]新服務功能!H:H,1,0),"舊服務")&lt;&gt;"舊服務","新服務","舊服務")</f>
        <v>舊服務</v>
      </c>
      <c r="D1016" s="58" t="s">
        <v>3886</v>
      </c>
      <c r="E1016" s="48" t="s">
        <v>10</v>
      </c>
      <c r="F1016" s="48"/>
      <c r="G1016" s="48"/>
      <c r="H1016" s="48"/>
      <c r="I1016" s="48" t="s">
        <v>2579</v>
      </c>
      <c r="J1016" s="48" t="s">
        <v>1299</v>
      </c>
      <c r="K1016" s="48"/>
      <c r="L1016" s="48" t="s">
        <v>4183</v>
      </c>
      <c r="M1016" s="48">
        <v>1</v>
      </c>
      <c r="N1016" s="48" t="s">
        <v>272</v>
      </c>
      <c r="O1016" s="48" t="s">
        <v>218</v>
      </c>
      <c r="P1016" s="48"/>
      <c r="Q1016" s="48" t="s">
        <v>3846</v>
      </c>
      <c r="R1016" s="48" t="s">
        <v>426</v>
      </c>
      <c r="S1016" s="48" t="s">
        <v>427</v>
      </c>
      <c r="T1016" s="48"/>
    </row>
    <row r="1017" spans="1:20" hidden="1" x14ac:dyDescent="0.25">
      <c r="A1017" s="58" t="str">
        <f>IF(ISNUMBER(FIND("TWIS",E1017)),VLOOKUP(SUBSTITUTE(E1017,"TWIS","IWIS"),[1]CIFX_ECSG清單!A:B,2,0),IF(ISNUMBER(FIND("T",LEFT(E1017,2))),VLOOKUP(SUBSTITUTE(E1017,"T",""),[1]CIFX_ECSG清單!A:B,2,0),VLOOKUP(E1017,[1]CIFX_ECSG清單!A:B,2,0)))</f>
        <v>PROD</v>
      </c>
      <c r="B1017" s="58" t="str">
        <f>_xlfn.IFNA(_xlfn.IFNA(VLOOKUP(E1017,[1]PGMTRX!B:J,9,0),VLOOKUP(E1017,[2]新服務功能!H:I,2,0)),VLOOKUP(E1017,[1]CIFX_ECSG清單!A:B,2,0))</f>
        <v>新世代分行系統(NBS)</v>
      </c>
      <c r="C1017" s="58" t="str">
        <f>IF(_xlfn.IFNA(VLOOKUP(E1017,[1]新服務功能!H:H,1,0),"舊服務")&lt;&gt;"舊服務","新服務","舊服務")</f>
        <v>舊服務</v>
      </c>
      <c r="D1017" s="58" t="s">
        <v>3848</v>
      </c>
      <c r="E1017" s="48" t="s">
        <v>10</v>
      </c>
      <c r="F1017" s="48"/>
      <c r="G1017" s="48"/>
      <c r="H1017" s="48"/>
      <c r="I1017" s="48" t="s">
        <v>3348</v>
      </c>
      <c r="J1017" s="48" t="s">
        <v>4184</v>
      </c>
      <c r="K1017" s="48"/>
      <c r="L1017" s="48" t="s">
        <v>4185</v>
      </c>
      <c r="M1017" s="48">
        <v>1</v>
      </c>
      <c r="N1017" s="48" t="s">
        <v>272</v>
      </c>
      <c r="O1017" s="48" t="s">
        <v>220</v>
      </c>
      <c r="P1017" s="48"/>
      <c r="Q1017" s="48" t="s">
        <v>3846</v>
      </c>
      <c r="R1017" s="48" t="s">
        <v>430</v>
      </c>
      <c r="S1017" s="48" t="s">
        <v>431</v>
      </c>
      <c r="T1017" s="48"/>
    </row>
    <row r="1018" spans="1:20" hidden="1" x14ac:dyDescent="0.25">
      <c r="A1018" s="58" t="str">
        <f>IF(ISNUMBER(FIND("TWIS",E1018)),VLOOKUP(SUBSTITUTE(E1018,"TWIS","IWIS"),[1]CIFX_ECSG清單!A:B,2,0),IF(ISNUMBER(FIND("T",LEFT(E1018,2))),VLOOKUP(SUBSTITUTE(E1018,"T",""),[1]CIFX_ECSG清單!A:B,2,0),VLOOKUP(E1018,[1]CIFX_ECSG清單!A:B,2,0)))</f>
        <v>PROD</v>
      </c>
      <c r="B1018" s="58" t="str">
        <f>_xlfn.IFNA(_xlfn.IFNA(VLOOKUP(E1018,[1]PGMTRX!B:J,9,0),VLOOKUP(E1018,[2]新服務功能!H:I,2,0)),VLOOKUP(E1018,[1]CIFX_ECSG清單!A:B,2,0))</f>
        <v xml:space="preserve">大消金系統(NCS) </v>
      </c>
      <c r="C1018" s="58" t="str">
        <f>IF(_xlfn.IFNA(VLOOKUP(E1018,[1]新服務功能!H:H,1,0),"舊服務")&lt;&gt;"舊服務","新服務","舊服務")</f>
        <v>舊服務</v>
      </c>
      <c r="D1018" s="58" t="s">
        <v>3854</v>
      </c>
      <c r="E1018" s="48" t="s">
        <v>4186</v>
      </c>
      <c r="F1018" s="48"/>
      <c r="G1018" s="48"/>
      <c r="H1018" s="48"/>
      <c r="I1018" s="48" t="s">
        <v>3031</v>
      </c>
      <c r="J1018" s="48" t="s">
        <v>4095</v>
      </c>
      <c r="K1018" s="48"/>
      <c r="L1018" s="48" t="s">
        <v>4187</v>
      </c>
      <c r="M1018" s="48">
        <v>10</v>
      </c>
      <c r="N1018" s="48" t="s">
        <v>272</v>
      </c>
      <c r="O1018" s="48" t="s">
        <v>123</v>
      </c>
      <c r="P1018" s="48"/>
      <c r="Q1018" s="48" t="s">
        <v>3846</v>
      </c>
      <c r="R1018" s="48" t="s">
        <v>273</v>
      </c>
      <c r="S1018" s="48" t="s">
        <v>274</v>
      </c>
      <c r="T1018" s="48"/>
    </row>
    <row r="1019" spans="1:20" hidden="1" x14ac:dyDescent="0.25">
      <c r="A1019" s="58" t="str">
        <f>IF(ISNUMBER(FIND("TWIS",E1019)),VLOOKUP(SUBSTITUTE(E1019,"TWIS","IWIS"),[1]CIFX_ECSG清單!A:B,2,0),IF(ISNUMBER(FIND("T",LEFT(E1019,2))),VLOOKUP(SUBSTITUTE(E1019,"T",""),[1]CIFX_ECSG清單!A:B,2,0),VLOOKUP(E1019,[1]CIFX_ECSG清單!A:B,2,0)))</f>
        <v>PROD</v>
      </c>
      <c r="B1019" s="58" t="str">
        <f>_xlfn.IFNA(_xlfn.IFNA(VLOOKUP(E1019,[1]PGMTRX!B:J,9,0),VLOOKUP(E1019,[2]新服務功能!H:I,2,0)),VLOOKUP(E1019,[1]CIFX_ECSG清單!A:B,2,0))</f>
        <v xml:space="preserve">大消金系統(NCS) </v>
      </c>
      <c r="C1019" s="58" t="str">
        <f>IF(_xlfn.IFNA(VLOOKUP(E1019,[1]新服務功能!H:H,1,0),"舊服務")&lt;&gt;"舊服務","新服務","舊服務")</f>
        <v>舊服務</v>
      </c>
      <c r="D1019" s="58" t="s">
        <v>3848</v>
      </c>
      <c r="E1019" s="48" t="s">
        <v>4186</v>
      </c>
      <c r="F1019" s="48"/>
      <c r="G1019" s="48"/>
      <c r="H1019" s="48"/>
      <c r="I1019" s="48" t="s">
        <v>4188</v>
      </c>
      <c r="J1019" s="48" t="s">
        <v>694</v>
      </c>
      <c r="K1019" s="48"/>
      <c r="L1019" s="48" t="s">
        <v>4189</v>
      </c>
      <c r="M1019" s="48">
        <v>4</v>
      </c>
      <c r="N1019" s="48" t="s">
        <v>272</v>
      </c>
      <c r="O1019" s="48" t="s">
        <v>109</v>
      </c>
      <c r="P1019" s="48"/>
      <c r="Q1019" s="48" t="s">
        <v>3846</v>
      </c>
      <c r="R1019" s="48" t="s">
        <v>604</v>
      </c>
      <c r="S1019" s="48" t="s">
        <v>605</v>
      </c>
      <c r="T1019" s="48"/>
    </row>
    <row r="1020" spans="1:20" hidden="1" x14ac:dyDescent="0.25">
      <c r="A1020" s="58" t="str">
        <f>IF(ISNUMBER(FIND("TWIS",E1020)),VLOOKUP(SUBSTITUTE(E1020,"TWIS","IWIS"),[1]CIFX_ECSG清單!A:B,2,0),IF(ISNUMBER(FIND("T",LEFT(E1020,2))),VLOOKUP(SUBSTITUTE(E1020,"T",""),[1]CIFX_ECSG清單!A:B,2,0),VLOOKUP(E1020,[1]CIFX_ECSG清單!A:B,2,0)))</f>
        <v>PROD</v>
      </c>
      <c r="B1020" s="58" t="str">
        <f>_xlfn.IFNA(_xlfn.IFNA(VLOOKUP(E1020,[1]PGMTRX!B:J,9,0),VLOOKUP(E1020,[2]新服務功能!H:I,2,0)),VLOOKUP(E1020,[1]CIFX_ECSG清單!A:B,2,0))</f>
        <v xml:space="preserve">大消金系統(NCS) </v>
      </c>
      <c r="C1020" s="58" t="str">
        <f>IF(_xlfn.IFNA(VLOOKUP(E1020,[1]新服務功能!H:H,1,0),"舊服務")&lt;&gt;"舊服務","新服務","舊服務")</f>
        <v>舊服務</v>
      </c>
      <c r="D1020" s="58" t="s">
        <v>4177</v>
      </c>
      <c r="E1020" s="48" t="s">
        <v>4186</v>
      </c>
      <c r="F1020" s="48"/>
      <c r="G1020" s="48"/>
      <c r="H1020" s="48"/>
      <c r="I1020" s="48" t="s">
        <v>3031</v>
      </c>
      <c r="J1020" s="48" t="s">
        <v>358</v>
      </c>
      <c r="K1020" s="48"/>
      <c r="L1020" s="48" t="s">
        <v>4190</v>
      </c>
      <c r="M1020" s="48">
        <v>80</v>
      </c>
      <c r="N1020" s="48" t="s">
        <v>272</v>
      </c>
      <c r="O1020" s="48" t="s">
        <v>47</v>
      </c>
      <c r="P1020" s="48"/>
      <c r="Q1020" s="48" t="s">
        <v>3846</v>
      </c>
      <c r="R1020" s="48" t="s">
        <v>360</v>
      </c>
      <c r="S1020" s="48" t="s">
        <v>4093</v>
      </c>
      <c r="T1020" s="48"/>
    </row>
    <row r="1021" spans="1:20" hidden="1" x14ac:dyDescent="0.25">
      <c r="A1021" s="58" t="str">
        <f>IF(ISNUMBER(FIND("TWIS",E1021)),VLOOKUP(SUBSTITUTE(E1021,"TWIS","IWIS"),[1]CIFX_ECSG清單!A:B,2,0),IF(ISNUMBER(FIND("T",LEFT(E1021,2))),VLOOKUP(SUBSTITUTE(E1021,"T",""),[1]CIFX_ECSG清單!A:B,2,0),VLOOKUP(E1021,[1]CIFX_ECSG清單!A:B,2,0)))</f>
        <v>PROD</v>
      </c>
      <c r="B1021" s="58" t="str">
        <f>_xlfn.IFNA(_xlfn.IFNA(VLOOKUP(E1021,[1]PGMTRX!B:J,9,0),VLOOKUP(E1021,[2]新服務功能!H:I,2,0)),VLOOKUP(E1021,[1]CIFX_ECSG清單!A:B,2,0))</f>
        <v xml:space="preserve">大消金系統(NCS) </v>
      </c>
      <c r="C1021" s="58" t="str">
        <f>IF(_xlfn.IFNA(VLOOKUP(E1021,[1]新服務功能!H:H,1,0),"舊服務")&lt;&gt;"舊服務","新服務","舊服務")</f>
        <v>舊服務</v>
      </c>
      <c r="D1021" s="58" t="s">
        <v>4177</v>
      </c>
      <c r="E1021" s="48" t="s">
        <v>4186</v>
      </c>
      <c r="F1021" s="48"/>
      <c r="G1021" s="48"/>
      <c r="H1021" s="48"/>
      <c r="I1021" s="48" t="s">
        <v>2579</v>
      </c>
      <c r="J1021" s="48" t="s">
        <v>4094</v>
      </c>
      <c r="K1021" s="48"/>
      <c r="L1021" s="48" t="s">
        <v>4191</v>
      </c>
      <c r="M1021" s="48">
        <v>8</v>
      </c>
      <c r="N1021" s="48" t="s">
        <v>272</v>
      </c>
      <c r="O1021" s="48" t="s">
        <v>49</v>
      </c>
      <c r="P1021" s="48"/>
      <c r="Q1021" s="48" t="s">
        <v>3846</v>
      </c>
      <c r="R1021" s="48" t="s">
        <v>355</v>
      </c>
      <c r="S1021" s="48" t="s">
        <v>356</v>
      </c>
      <c r="T1021" s="48"/>
    </row>
    <row r="1022" spans="1:20" hidden="1" x14ac:dyDescent="0.25">
      <c r="A1022" s="58" t="str">
        <f>IF(ISNUMBER(FIND("TWIS",E1022)),VLOOKUP(SUBSTITUTE(E1022,"TWIS","IWIS"),[1]CIFX_ECSG清單!A:B,2,0),IF(ISNUMBER(FIND("T",LEFT(E1022,2))),VLOOKUP(SUBSTITUTE(E1022,"T",""),[1]CIFX_ECSG清單!A:B,2,0),VLOOKUP(E1022,[1]CIFX_ECSG清單!A:B,2,0)))</f>
        <v>PROD</v>
      </c>
      <c r="B1022" s="58" t="str">
        <f>_xlfn.IFNA(_xlfn.IFNA(VLOOKUP(E1022,[1]PGMTRX!B:J,9,0),VLOOKUP(E1022,[2]新服務功能!H:I,2,0)),VLOOKUP(E1022,[1]CIFX_ECSG清單!A:B,2,0))</f>
        <v xml:space="preserve">大消金系統(NCS) </v>
      </c>
      <c r="C1022" s="58" t="str">
        <f>IF(_xlfn.IFNA(VLOOKUP(E1022,[1]新服務功能!H:H,1,0),"舊服務")&lt;&gt;"舊服務","新服務","舊服務")</f>
        <v>舊服務</v>
      </c>
      <c r="D1022" s="58" t="s">
        <v>3854</v>
      </c>
      <c r="E1022" s="48" t="s">
        <v>4186</v>
      </c>
      <c r="F1022" s="48"/>
      <c r="G1022" s="48"/>
      <c r="H1022" s="48"/>
      <c r="I1022" s="48" t="s">
        <v>4188</v>
      </c>
      <c r="J1022" s="48" t="s">
        <v>534</v>
      </c>
      <c r="K1022" s="48"/>
      <c r="L1022" s="48" t="s">
        <v>4192</v>
      </c>
      <c r="M1022" s="48">
        <v>80</v>
      </c>
      <c r="N1022" s="48" t="s">
        <v>272</v>
      </c>
      <c r="O1022" s="48" t="s">
        <v>533</v>
      </c>
      <c r="P1022" s="48"/>
      <c r="Q1022" s="48" t="s">
        <v>3977</v>
      </c>
      <c r="R1022" s="48" t="s">
        <v>536</v>
      </c>
      <c r="S1022" s="48" t="s">
        <v>537</v>
      </c>
      <c r="T1022" s="48"/>
    </row>
    <row r="1023" spans="1:20" hidden="1" x14ac:dyDescent="0.25">
      <c r="A1023" s="58" t="str">
        <f>IF(ISNUMBER(FIND("TWIS",E1023)),VLOOKUP(SUBSTITUTE(E1023,"TWIS","IWIS"),[1]CIFX_ECSG清單!A:B,2,0),IF(ISNUMBER(FIND("T",LEFT(E1023,2))),VLOOKUP(SUBSTITUTE(E1023,"T",""),[1]CIFX_ECSG清單!A:B,2,0),VLOOKUP(E1023,[1]CIFX_ECSG清單!A:B,2,0)))</f>
        <v>PROD</v>
      </c>
      <c r="B1023" s="58" t="str">
        <f>_xlfn.IFNA(_xlfn.IFNA(VLOOKUP(E1023,[1]PGMTRX!B:J,9,0),VLOOKUP(E1023,[2]新服務功能!H:I,2,0)),VLOOKUP(E1023,[1]CIFX_ECSG清單!A:B,2,0))</f>
        <v xml:space="preserve">大消金系統(NCS) </v>
      </c>
      <c r="C1023" s="58" t="str">
        <f>IF(_xlfn.IFNA(VLOOKUP(E1023,[1]新服務功能!H:H,1,0),"舊服務")&lt;&gt;"舊服務","新服務","舊服務")</f>
        <v>舊服務</v>
      </c>
      <c r="D1023" s="58" t="s">
        <v>3854</v>
      </c>
      <c r="E1023" s="48" t="s">
        <v>4186</v>
      </c>
      <c r="F1023" s="48"/>
      <c r="G1023" s="48"/>
      <c r="H1023" s="48"/>
      <c r="I1023" s="48" t="s">
        <v>3024</v>
      </c>
      <c r="J1023" s="48" t="s">
        <v>999</v>
      </c>
      <c r="K1023" s="48"/>
      <c r="L1023" s="48" t="s">
        <v>4193</v>
      </c>
      <c r="M1023" s="48">
        <v>3</v>
      </c>
      <c r="N1023" s="48" t="s">
        <v>272</v>
      </c>
      <c r="O1023" s="48" t="s">
        <v>91</v>
      </c>
      <c r="P1023" s="48"/>
      <c r="Q1023" s="48" t="s">
        <v>3846</v>
      </c>
      <c r="R1023" s="48" t="s">
        <v>540</v>
      </c>
      <c r="S1023" s="48" t="s">
        <v>541</v>
      </c>
      <c r="T1023" s="48"/>
    </row>
    <row r="1024" spans="1:20" hidden="1" x14ac:dyDescent="0.25">
      <c r="A1024" s="58" t="str">
        <f>IF(ISNUMBER(FIND("TWIS",E1024)),VLOOKUP(SUBSTITUTE(E1024,"TWIS","IWIS"),[1]CIFX_ECSG清單!A:B,2,0),IF(ISNUMBER(FIND("T",LEFT(E1024,2))),VLOOKUP(SUBSTITUTE(E1024,"T",""),[1]CIFX_ECSG清單!A:B,2,0),VLOOKUP(E1024,[1]CIFX_ECSG清單!A:B,2,0)))</f>
        <v>PROD</v>
      </c>
      <c r="B1024" s="58" t="str">
        <f>_xlfn.IFNA(_xlfn.IFNA(VLOOKUP(E1024,[1]PGMTRX!B:J,9,0),VLOOKUP(E1024,[2]新服務功能!H:I,2,0)),VLOOKUP(E1024,[1]CIFX_ECSG清單!A:B,2,0))</f>
        <v xml:space="preserve">大消金系統(NCS) </v>
      </c>
      <c r="C1024" s="58" t="str">
        <f>IF(_xlfn.IFNA(VLOOKUP(E1024,[1]新服務功能!H:H,1,0),"舊服務")&lt;&gt;"舊服務","新服務","舊服務")</f>
        <v>舊服務</v>
      </c>
      <c r="D1024" s="58" t="s">
        <v>3854</v>
      </c>
      <c r="E1024" s="48" t="s">
        <v>4186</v>
      </c>
      <c r="F1024" s="48"/>
      <c r="G1024" s="48"/>
      <c r="H1024" s="48"/>
      <c r="I1024" s="48" t="s">
        <v>2579</v>
      </c>
      <c r="J1024" s="48" t="s">
        <v>992</v>
      </c>
      <c r="K1024" s="48"/>
      <c r="L1024" s="48" t="s">
        <v>4194</v>
      </c>
      <c r="M1024" s="48">
        <v>1</v>
      </c>
      <c r="N1024" s="48" t="s">
        <v>272</v>
      </c>
      <c r="O1024" s="48" t="s">
        <v>127</v>
      </c>
      <c r="P1024" s="48"/>
      <c r="Q1024" s="48" t="s">
        <v>3846</v>
      </c>
      <c r="R1024" s="48" t="s">
        <v>637</v>
      </c>
      <c r="S1024" s="48" t="s">
        <v>638</v>
      </c>
      <c r="T1024" s="48"/>
    </row>
    <row r="1025" spans="1:20" hidden="1" x14ac:dyDescent="0.25">
      <c r="A1025" s="58" t="str">
        <f>IF(ISNUMBER(FIND("TWIS",E1025)),VLOOKUP(SUBSTITUTE(E1025,"TWIS","IWIS"),[1]CIFX_ECSG清單!A:B,2,0),IF(ISNUMBER(FIND("T",LEFT(E1025,2))),VLOOKUP(SUBSTITUTE(E1025,"T",""),[1]CIFX_ECSG清單!A:B,2,0),VLOOKUP(E1025,[1]CIFX_ECSG清單!A:B,2,0)))</f>
        <v>PROD</v>
      </c>
      <c r="B1025" s="58" t="str">
        <f>_xlfn.IFNA(_xlfn.IFNA(VLOOKUP(E1025,[1]PGMTRX!B:J,9,0),VLOOKUP(E1025,[2]新服務功能!H:I,2,0)),VLOOKUP(E1025,[1]CIFX_ECSG清單!A:B,2,0))</f>
        <v xml:space="preserve">大消金系統(NCS) </v>
      </c>
      <c r="C1025" s="58" t="str">
        <f>IF(_xlfn.IFNA(VLOOKUP(E1025,[1]新服務功能!H:H,1,0),"舊服務")&lt;&gt;"舊服務","新服務","舊服務")</f>
        <v>舊服務</v>
      </c>
      <c r="D1025" s="58" t="s">
        <v>3854</v>
      </c>
      <c r="E1025" s="48" t="s">
        <v>4186</v>
      </c>
      <c r="F1025" s="48"/>
      <c r="G1025" s="48"/>
      <c r="H1025" s="48"/>
      <c r="I1025" s="48" t="s">
        <v>4188</v>
      </c>
      <c r="J1025" s="48" t="s">
        <v>543</v>
      </c>
      <c r="K1025" s="48"/>
      <c r="L1025" s="48" t="s">
        <v>4195</v>
      </c>
      <c r="M1025" s="48">
        <v>80</v>
      </c>
      <c r="N1025" s="48" t="s">
        <v>272</v>
      </c>
      <c r="O1025" s="48" t="s">
        <v>542</v>
      </c>
      <c r="P1025" s="48"/>
      <c r="Q1025" s="48" t="s">
        <v>3977</v>
      </c>
      <c r="R1025" s="48" t="s">
        <v>545</v>
      </c>
      <c r="S1025" s="48" t="s">
        <v>546</v>
      </c>
      <c r="T1025" s="48"/>
    </row>
    <row r="1026" spans="1:20" hidden="1" x14ac:dyDescent="0.25">
      <c r="A1026" s="58" t="str">
        <f>IF(ISNUMBER(FIND("TWIS",E1026)),VLOOKUP(SUBSTITUTE(E1026,"TWIS","IWIS"),[1]CIFX_ECSG清單!A:B,2,0),IF(ISNUMBER(FIND("T",LEFT(E1026,2))),VLOOKUP(SUBSTITUTE(E1026,"T",""),[1]CIFX_ECSG清單!A:B,2,0),VLOOKUP(E1026,[1]CIFX_ECSG清單!A:B,2,0)))</f>
        <v>PROD</v>
      </c>
      <c r="B1026" s="58" t="str">
        <f>_xlfn.IFNA(_xlfn.IFNA(VLOOKUP(E1026,[1]PGMTRX!B:J,9,0),VLOOKUP(E1026,[2]新服務功能!H:I,2,0)),VLOOKUP(E1026,[1]CIFX_ECSG清單!A:B,2,0))</f>
        <v xml:space="preserve">大消金系統(NCS) </v>
      </c>
      <c r="C1026" s="58" t="str">
        <f>IF(_xlfn.IFNA(VLOOKUP(E1026,[1]新服務功能!H:H,1,0),"舊服務")&lt;&gt;"舊服務","新服務","舊服務")</f>
        <v>舊服務</v>
      </c>
      <c r="D1026" s="58" t="s">
        <v>3854</v>
      </c>
      <c r="E1026" s="48" t="s">
        <v>4186</v>
      </c>
      <c r="F1026" s="48"/>
      <c r="G1026" s="48"/>
      <c r="H1026" s="48"/>
      <c r="I1026" s="48" t="s">
        <v>2579</v>
      </c>
      <c r="J1026" s="48" t="s">
        <v>508</v>
      </c>
      <c r="K1026" s="48"/>
      <c r="L1026" s="48" t="s">
        <v>4196</v>
      </c>
      <c r="M1026" s="48">
        <v>11</v>
      </c>
      <c r="N1026" s="48" t="s">
        <v>272</v>
      </c>
      <c r="O1026" s="48" t="s">
        <v>51</v>
      </c>
      <c r="P1026" s="48"/>
      <c r="Q1026" s="48" t="s">
        <v>3846</v>
      </c>
      <c r="R1026" s="48" t="s">
        <v>510</v>
      </c>
      <c r="S1026" s="48" t="s">
        <v>511</v>
      </c>
      <c r="T1026" s="48"/>
    </row>
    <row r="1027" spans="1:20" hidden="1" x14ac:dyDescent="0.25">
      <c r="A1027" s="58" t="str">
        <f>IF(ISNUMBER(FIND("TWIS",E1027)),VLOOKUP(SUBSTITUTE(E1027,"TWIS","IWIS"),[1]CIFX_ECSG清單!A:B,2,0),IF(ISNUMBER(FIND("T",LEFT(E1027,2))),VLOOKUP(SUBSTITUTE(E1027,"T",""),[1]CIFX_ECSG清單!A:B,2,0),VLOOKUP(E1027,[1]CIFX_ECSG清單!A:B,2,0)))</f>
        <v>PROD</v>
      </c>
      <c r="B1027" s="58" t="str">
        <f>_xlfn.IFNA(_xlfn.IFNA(VLOOKUP(E1027,[1]PGMTRX!B:J,9,0),VLOOKUP(E1027,[2]新服務功能!H:I,2,0)),VLOOKUP(E1027,[1]CIFX_ECSG清單!A:B,2,0))</f>
        <v xml:space="preserve">大消金系統(NCS) </v>
      </c>
      <c r="C1027" s="58" t="str">
        <f>IF(_xlfn.IFNA(VLOOKUP(E1027,[1]新服務功能!H:H,1,0),"舊服務")&lt;&gt;"舊服務","新服務","舊服務")</f>
        <v>舊服務</v>
      </c>
      <c r="D1027" s="58" t="s">
        <v>1544</v>
      </c>
      <c r="E1027" s="48" t="s">
        <v>4186</v>
      </c>
      <c r="F1027" s="48"/>
      <c r="G1027" s="48"/>
      <c r="H1027" s="48"/>
      <c r="I1027" s="48" t="s">
        <v>2579</v>
      </c>
      <c r="J1027" s="48" t="s">
        <v>512</v>
      </c>
      <c r="K1027" s="48"/>
      <c r="L1027" s="48" t="s">
        <v>4197</v>
      </c>
      <c r="M1027" s="48">
        <v>11</v>
      </c>
      <c r="N1027" s="48" t="s">
        <v>272</v>
      </c>
      <c r="O1027" s="48" t="s">
        <v>53</v>
      </c>
      <c r="P1027" s="48"/>
      <c r="Q1027" s="48" t="s">
        <v>3846</v>
      </c>
      <c r="R1027" s="48" t="s">
        <v>2512</v>
      </c>
      <c r="S1027" s="48" t="s">
        <v>514</v>
      </c>
      <c r="T1027" s="48"/>
    </row>
    <row r="1028" spans="1:20" hidden="1" x14ac:dyDescent="0.25">
      <c r="A1028" s="58" t="str">
        <f>IF(ISNUMBER(FIND("TWIS",E1028)),VLOOKUP(SUBSTITUTE(E1028,"TWIS","IWIS"),[1]CIFX_ECSG清單!A:B,2,0),IF(ISNUMBER(FIND("T",LEFT(E1028,2))),VLOOKUP(SUBSTITUTE(E1028,"T",""),[1]CIFX_ECSG清單!A:B,2,0),VLOOKUP(E1028,[1]CIFX_ECSG清單!A:B,2,0)))</f>
        <v>PROD</v>
      </c>
      <c r="B1028" s="58" t="str">
        <f>_xlfn.IFNA(_xlfn.IFNA(VLOOKUP(E1028,[1]PGMTRX!B:J,9,0),VLOOKUP(E1028,[2]新服務功能!H:I,2,0)),VLOOKUP(E1028,[1]CIFX_ECSG清單!A:B,2,0))</f>
        <v xml:space="preserve">大消金系統(NCS) </v>
      </c>
      <c r="C1028" s="58" t="str">
        <f>IF(_xlfn.IFNA(VLOOKUP(E1028,[1]新服務功能!H:H,1,0),"舊服務")&lt;&gt;"舊服務","新服務","舊服務")</f>
        <v>舊服務</v>
      </c>
      <c r="D1028" s="58" t="s">
        <v>3854</v>
      </c>
      <c r="E1028" s="48" t="s">
        <v>4186</v>
      </c>
      <c r="F1028" s="48"/>
      <c r="G1028" s="48"/>
      <c r="H1028" s="48"/>
      <c r="I1028" s="48" t="s">
        <v>2579</v>
      </c>
      <c r="J1028" s="48" t="s">
        <v>976</v>
      </c>
      <c r="K1028" s="48"/>
      <c r="L1028" s="48" t="s">
        <v>4198</v>
      </c>
      <c r="M1028" s="48">
        <v>4</v>
      </c>
      <c r="N1028" s="48" t="s">
        <v>272</v>
      </c>
      <c r="O1028" s="48" t="s">
        <v>55</v>
      </c>
      <c r="P1028" s="48"/>
      <c r="Q1028" s="48" t="s">
        <v>3846</v>
      </c>
      <c r="R1028" s="48" t="s">
        <v>517</v>
      </c>
      <c r="S1028" s="48" t="s">
        <v>518</v>
      </c>
      <c r="T1028" s="48"/>
    </row>
    <row r="1029" spans="1:20" hidden="1" x14ac:dyDescent="0.25">
      <c r="A1029" s="58" t="str">
        <f>IF(ISNUMBER(FIND("TWIS",E1029)),VLOOKUP(SUBSTITUTE(E1029,"TWIS","IWIS"),[1]CIFX_ECSG清單!A:B,2,0),IF(ISNUMBER(FIND("T",LEFT(E1029,2))),VLOOKUP(SUBSTITUTE(E1029,"T",""),[1]CIFX_ECSG清單!A:B,2,0),VLOOKUP(E1029,[1]CIFX_ECSG清單!A:B,2,0)))</f>
        <v>PROD</v>
      </c>
      <c r="B1029" s="58" t="str">
        <f>_xlfn.IFNA(_xlfn.IFNA(VLOOKUP(E1029,[1]PGMTRX!B:J,9,0),VLOOKUP(E1029,[2]新服務功能!H:I,2,0)),VLOOKUP(E1029,[1]CIFX_ECSG清單!A:B,2,0))</f>
        <v xml:space="preserve">大消金系統(NCS) </v>
      </c>
      <c r="C1029" s="58" t="str">
        <f>IF(_xlfn.IFNA(VLOOKUP(E1029,[1]新服務功能!H:H,1,0),"舊服務")&lt;&gt;"舊服務","新服務","舊服務")</f>
        <v>舊服務</v>
      </c>
      <c r="D1029" s="58" t="s">
        <v>3854</v>
      </c>
      <c r="E1029" s="48" t="s">
        <v>4186</v>
      </c>
      <c r="F1029" s="48"/>
      <c r="G1029" s="48"/>
      <c r="H1029" s="48"/>
      <c r="I1029" s="48" t="s">
        <v>2579</v>
      </c>
      <c r="J1029" s="48" t="s">
        <v>373</v>
      </c>
      <c r="K1029" s="48"/>
      <c r="L1029" s="48" t="s">
        <v>4199</v>
      </c>
      <c r="M1029" s="48">
        <v>6</v>
      </c>
      <c r="N1029" s="48" t="s">
        <v>272</v>
      </c>
      <c r="O1029" s="48" t="s">
        <v>81</v>
      </c>
      <c r="P1029" s="48"/>
      <c r="Q1029" s="48" t="s">
        <v>3846</v>
      </c>
      <c r="R1029" s="48" t="s">
        <v>375</v>
      </c>
      <c r="S1029" s="48" t="s">
        <v>376</v>
      </c>
      <c r="T1029" s="48"/>
    </row>
    <row r="1030" spans="1:20" hidden="1" x14ac:dyDescent="0.25">
      <c r="A1030" s="58" t="str">
        <f>IF(ISNUMBER(FIND("TWIS",E1030)),VLOOKUP(SUBSTITUTE(E1030,"TWIS","IWIS"),[1]CIFX_ECSG清單!A:B,2,0),IF(ISNUMBER(FIND("T",LEFT(E1030,2))),VLOOKUP(SUBSTITUTE(E1030,"T",""),[1]CIFX_ECSG清單!A:B,2,0),VLOOKUP(E1030,[1]CIFX_ECSG清單!A:B,2,0)))</f>
        <v>PROD</v>
      </c>
      <c r="B1030" s="58" t="str">
        <f>_xlfn.IFNA(_xlfn.IFNA(VLOOKUP(E1030,[1]PGMTRX!B:J,9,0),VLOOKUP(E1030,[2]新服務功能!H:I,2,0)),VLOOKUP(E1030,[1]CIFX_ECSG清單!A:B,2,0))</f>
        <v xml:space="preserve">大消金系統(NCS) </v>
      </c>
      <c r="C1030" s="58" t="str">
        <f>IF(_xlfn.IFNA(VLOOKUP(E1030,[1]新服務功能!H:H,1,0),"舊服務")&lt;&gt;"舊服務","新服務","舊服務")</f>
        <v>舊服務</v>
      </c>
      <c r="D1030" s="58" t="s">
        <v>1544</v>
      </c>
      <c r="E1030" s="48" t="s">
        <v>4186</v>
      </c>
      <c r="F1030" s="48"/>
      <c r="G1030" s="48"/>
      <c r="H1030" s="48"/>
      <c r="I1030" s="48" t="s">
        <v>2579</v>
      </c>
      <c r="J1030" s="48" t="s">
        <v>519</v>
      </c>
      <c r="K1030" s="48"/>
      <c r="L1030" s="48" t="s">
        <v>4200</v>
      </c>
      <c r="M1030" s="48">
        <v>11</v>
      </c>
      <c r="N1030" s="48" t="s">
        <v>272</v>
      </c>
      <c r="O1030" s="48" t="s">
        <v>65</v>
      </c>
      <c r="P1030" s="48"/>
      <c r="Q1030" s="48" t="s">
        <v>3932</v>
      </c>
      <c r="R1030" s="48" t="s">
        <v>521</v>
      </c>
      <c r="S1030" s="48" t="s">
        <v>522</v>
      </c>
      <c r="T1030" s="48"/>
    </row>
    <row r="1031" spans="1:20" hidden="1" x14ac:dyDescent="0.25">
      <c r="A1031" s="58" t="str">
        <f>IF(ISNUMBER(FIND("TWIS",E1031)),VLOOKUP(SUBSTITUTE(E1031,"TWIS","IWIS"),[1]CIFX_ECSG清單!A:B,2,0),IF(ISNUMBER(FIND("T",LEFT(E1031,2))),VLOOKUP(SUBSTITUTE(E1031,"T",""),[1]CIFX_ECSG清單!A:B,2,0),VLOOKUP(E1031,[1]CIFX_ECSG清單!A:B,2,0)))</f>
        <v>PROD</v>
      </c>
      <c r="B1031" s="58" t="str">
        <f>_xlfn.IFNA(_xlfn.IFNA(VLOOKUP(E1031,[1]PGMTRX!B:J,9,0),VLOOKUP(E1031,[2]新服務功能!H:I,2,0)),VLOOKUP(E1031,[1]CIFX_ECSG清單!A:B,2,0))</f>
        <v xml:space="preserve">大消金系統(NCS) </v>
      </c>
      <c r="C1031" s="58" t="str">
        <f>IF(_xlfn.IFNA(VLOOKUP(E1031,[1]新服務功能!H:H,1,0),"舊服務")&lt;&gt;"舊服務","新服務","舊服務")</f>
        <v>舊服務</v>
      </c>
      <c r="D1031" s="58" t="s">
        <v>4201</v>
      </c>
      <c r="E1031" s="48" t="s">
        <v>4186</v>
      </c>
      <c r="F1031" s="48"/>
      <c r="G1031" s="48"/>
      <c r="H1031" s="48"/>
      <c r="I1031" s="48" t="s">
        <v>4202</v>
      </c>
      <c r="J1031" s="48" t="s">
        <v>980</v>
      </c>
      <c r="K1031" s="48"/>
      <c r="L1031" s="48" t="s">
        <v>4203</v>
      </c>
      <c r="M1031" s="48">
        <v>6</v>
      </c>
      <c r="N1031" s="48" t="s">
        <v>272</v>
      </c>
      <c r="O1031" s="48" t="s">
        <v>67</v>
      </c>
      <c r="P1031" s="48"/>
      <c r="Q1031" s="48" t="s">
        <v>3932</v>
      </c>
      <c r="R1031" s="48" t="s">
        <v>524</v>
      </c>
      <c r="S1031" s="48" t="s">
        <v>525</v>
      </c>
      <c r="T1031" s="48"/>
    </row>
    <row r="1032" spans="1:20" hidden="1" x14ac:dyDescent="0.25">
      <c r="A1032" s="58" t="str">
        <f>IF(ISNUMBER(FIND("TWIS",E1032)),VLOOKUP(SUBSTITUTE(E1032,"TWIS","IWIS"),[1]CIFX_ECSG清單!A:B,2,0),IF(ISNUMBER(FIND("T",LEFT(E1032,2))),VLOOKUP(SUBSTITUTE(E1032,"T",""),[1]CIFX_ECSG清單!A:B,2,0),VLOOKUP(E1032,[1]CIFX_ECSG清單!A:B,2,0)))</f>
        <v>PROD</v>
      </c>
      <c r="B1032" s="58" t="str">
        <f>_xlfn.IFNA(_xlfn.IFNA(VLOOKUP(E1032,[1]PGMTRX!B:J,9,0),VLOOKUP(E1032,[2]新服務功能!H:I,2,0)),VLOOKUP(E1032,[1]CIFX_ECSG清單!A:B,2,0))</f>
        <v xml:space="preserve">大消金系統(NCS) </v>
      </c>
      <c r="C1032" s="58" t="str">
        <f>IF(_xlfn.IFNA(VLOOKUP(E1032,[1]新服務功能!H:H,1,0),"舊服務")&lt;&gt;"舊服務","新服務","舊服務")</f>
        <v>舊服務</v>
      </c>
      <c r="D1032" s="58" t="s">
        <v>4177</v>
      </c>
      <c r="E1032" s="48" t="s">
        <v>4186</v>
      </c>
      <c r="F1032" s="48"/>
      <c r="G1032" s="48"/>
      <c r="H1032" s="48"/>
      <c r="I1032" s="48" t="s">
        <v>2579</v>
      </c>
      <c r="J1032" s="48" t="s">
        <v>978</v>
      </c>
      <c r="K1032" s="48"/>
      <c r="L1032" s="48" t="s">
        <v>4204</v>
      </c>
      <c r="M1032" s="48">
        <v>11</v>
      </c>
      <c r="N1032" s="48" t="s">
        <v>272</v>
      </c>
      <c r="O1032" s="48" t="s">
        <v>59</v>
      </c>
      <c r="P1032" s="48"/>
      <c r="Q1032" s="48" t="s">
        <v>3932</v>
      </c>
      <c r="R1032" s="48" t="s">
        <v>682</v>
      </c>
      <c r="S1032" s="48" t="s">
        <v>529</v>
      </c>
      <c r="T1032" s="48"/>
    </row>
    <row r="1033" spans="1:20" hidden="1" x14ac:dyDescent="0.25">
      <c r="A1033" s="58" t="str">
        <f>IF(ISNUMBER(FIND("TWIS",E1033)),VLOOKUP(SUBSTITUTE(E1033,"TWIS","IWIS"),[1]CIFX_ECSG清單!A:B,2,0),IF(ISNUMBER(FIND("T",LEFT(E1033,2))),VLOOKUP(SUBSTITUTE(E1033,"T",""),[1]CIFX_ECSG清單!A:B,2,0),VLOOKUP(E1033,[1]CIFX_ECSG清單!A:B,2,0)))</f>
        <v>PROD</v>
      </c>
      <c r="B1033" s="58" t="str">
        <f>_xlfn.IFNA(_xlfn.IFNA(VLOOKUP(E1033,[1]PGMTRX!B:J,9,0),VLOOKUP(E1033,[2]新服務功能!H:I,2,0)),VLOOKUP(E1033,[1]CIFX_ECSG清單!A:B,2,0))</f>
        <v xml:space="preserve">大消金系統(NCS) </v>
      </c>
      <c r="C1033" s="58" t="str">
        <f>IF(_xlfn.IFNA(VLOOKUP(E1033,[1]新服務功能!H:H,1,0),"舊服務")&lt;&gt;"舊服務","新服務","舊服務")</f>
        <v>舊服務</v>
      </c>
      <c r="D1033" s="58" t="s">
        <v>1544</v>
      </c>
      <c r="E1033" s="48" t="s">
        <v>4186</v>
      </c>
      <c r="F1033" s="48"/>
      <c r="G1033" s="48"/>
      <c r="H1033" s="48"/>
      <c r="I1033" s="48" t="s">
        <v>3024</v>
      </c>
      <c r="J1033" s="48" t="s">
        <v>954</v>
      </c>
      <c r="K1033" s="48"/>
      <c r="L1033" s="48" t="s">
        <v>4205</v>
      </c>
      <c r="M1033" s="48">
        <v>11</v>
      </c>
      <c r="N1033" s="48" t="s">
        <v>272</v>
      </c>
      <c r="O1033" s="48" t="s">
        <v>125</v>
      </c>
      <c r="P1033" s="48"/>
      <c r="Q1033" s="48" t="s">
        <v>3932</v>
      </c>
      <c r="R1033" s="48" t="s">
        <v>2779</v>
      </c>
      <c r="S1033" s="48" t="s">
        <v>634</v>
      </c>
      <c r="T1033" s="48"/>
    </row>
    <row r="1034" spans="1:20" hidden="1" x14ac:dyDescent="0.25">
      <c r="A1034" s="58" t="str">
        <f>IF(ISNUMBER(FIND("TWIS",E1034)),VLOOKUP(SUBSTITUTE(E1034,"TWIS","IWIS"),[1]CIFX_ECSG清單!A:B,2,0),IF(ISNUMBER(FIND("T",LEFT(E1034,2))),VLOOKUP(SUBSTITUTE(E1034,"T",""),[1]CIFX_ECSG清單!A:B,2,0),VLOOKUP(E1034,[1]CIFX_ECSG清單!A:B,2,0)))</f>
        <v>PROD</v>
      </c>
      <c r="B1034" s="58" t="str">
        <f>_xlfn.IFNA(_xlfn.IFNA(VLOOKUP(E1034,[1]PGMTRX!B:J,9,0),VLOOKUP(E1034,[2]新服務功能!H:I,2,0)),VLOOKUP(E1034,[1]CIFX_ECSG清單!A:B,2,0))</f>
        <v xml:space="preserve">大消金系統(NCS) </v>
      </c>
      <c r="C1034" s="58" t="str">
        <f>IF(_xlfn.IFNA(VLOOKUP(E1034,[1]新服務功能!H:H,1,0),"舊服務")&lt;&gt;"舊服務","新服務","舊服務")</f>
        <v>舊服務</v>
      </c>
      <c r="D1034" s="58" t="s">
        <v>3844</v>
      </c>
      <c r="E1034" s="48" t="s">
        <v>4186</v>
      </c>
      <c r="F1034" s="48"/>
      <c r="G1034" s="48"/>
      <c r="H1034" s="48"/>
      <c r="I1034" s="48" t="s">
        <v>3095</v>
      </c>
      <c r="J1034" s="98" t="s">
        <v>3874</v>
      </c>
      <c r="K1034" s="98"/>
      <c r="L1034" s="48" t="s">
        <v>4206</v>
      </c>
      <c r="M1034" s="48" t="s">
        <v>4207</v>
      </c>
      <c r="N1034" s="48" t="s">
        <v>923</v>
      </c>
      <c r="O1034" s="48"/>
      <c r="P1034" s="48"/>
      <c r="Q1034" s="48"/>
      <c r="R1034" s="48"/>
      <c r="S1034" s="48"/>
      <c r="T1034" s="48" t="s">
        <v>4208</v>
      </c>
    </row>
    <row r="1035" spans="1:20" hidden="1" x14ac:dyDescent="0.25">
      <c r="A1035" s="58" t="str">
        <f>IF(ISNUMBER(FIND("TWIS",E1035)),VLOOKUP(SUBSTITUTE(E1035,"TWIS","IWIS"),[1]CIFX_ECSG清單!A:B,2,0),IF(ISNUMBER(FIND("T",LEFT(E1035,2))),VLOOKUP(SUBSTITUTE(E1035,"T",""),[1]CIFX_ECSG清單!A:B,2,0),VLOOKUP(E1035,[1]CIFX_ECSG清單!A:B,2,0)))</f>
        <v>PROD</v>
      </c>
      <c r="B1035" s="58" t="str">
        <f>_xlfn.IFNA(_xlfn.IFNA(VLOOKUP(E1035,[1]PGMTRX!B:J,9,0),VLOOKUP(E1035,[2]新服務功能!H:I,2,0)),VLOOKUP(E1035,[1]CIFX_ECSG清單!A:B,2,0))</f>
        <v xml:space="preserve">大消金系統(NCS) </v>
      </c>
      <c r="C1035" s="58" t="str">
        <f>IF(_xlfn.IFNA(VLOOKUP(E1035,[1]新服務功能!H:H,1,0),"舊服務")&lt;&gt;"舊服務","新服務","舊服務")</f>
        <v>舊服務</v>
      </c>
      <c r="D1035" s="58" t="s">
        <v>3844</v>
      </c>
      <c r="E1035" s="48" t="s">
        <v>4186</v>
      </c>
      <c r="F1035" s="48"/>
      <c r="G1035" s="48"/>
      <c r="H1035" s="48"/>
      <c r="I1035" s="48" t="s">
        <v>2579</v>
      </c>
      <c r="J1035" s="98" t="s">
        <v>3874</v>
      </c>
      <c r="K1035" s="98"/>
      <c r="L1035" s="48" t="s">
        <v>4209</v>
      </c>
      <c r="M1035" s="48">
        <v>2</v>
      </c>
      <c r="N1035" s="48" t="s">
        <v>272</v>
      </c>
      <c r="O1035" s="48"/>
      <c r="P1035" s="48"/>
      <c r="Q1035" s="48"/>
      <c r="R1035" s="48"/>
      <c r="S1035" s="48"/>
      <c r="T1035" s="48" t="s">
        <v>4210</v>
      </c>
    </row>
    <row r="1036" spans="1:20" hidden="1" x14ac:dyDescent="0.25">
      <c r="A1036" s="58" t="str">
        <f>IF(ISNUMBER(FIND("TWIS",E1036)),VLOOKUP(SUBSTITUTE(E1036,"TWIS","IWIS"),[1]CIFX_ECSG清單!A:B,2,0),IF(ISNUMBER(FIND("T",LEFT(E1036,2))),VLOOKUP(SUBSTITUTE(E1036,"T",""),[1]CIFX_ECSG清單!A:B,2,0),VLOOKUP(E1036,[1]CIFX_ECSG清單!A:B,2,0)))</f>
        <v>PROD</v>
      </c>
      <c r="B1036" s="58" t="str">
        <f>_xlfn.IFNA(_xlfn.IFNA(VLOOKUP(E1036,[1]PGMTRX!B:J,9,0),VLOOKUP(E1036,[2]新服務功能!H:I,2,0)),VLOOKUP(E1036,[1]CIFX_ECSG清單!A:B,2,0))</f>
        <v xml:space="preserve">大消金系統(NCS) </v>
      </c>
      <c r="C1036" s="58" t="str">
        <f>IF(_xlfn.IFNA(VLOOKUP(E1036,[1]新服務功能!H:H,1,0),"舊服務")&lt;&gt;"舊服務","新服務","舊服務")</f>
        <v>舊服務</v>
      </c>
      <c r="D1036" s="58" t="s">
        <v>3854</v>
      </c>
      <c r="E1036" s="48" t="s">
        <v>4186</v>
      </c>
      <c r="F1036" s="48"/>
      <c r="G1036" s="48"/>
      <c r="H1036" s="48"/>
      <c r="I1036" s="48" t="s">
        <v>2579</v>
      </c>
      <c r="J1036" s="98" t="s">
        <v>3874</v>
      </c>
      <c r="K1036" s="98"/>
      <c r="L1036" s="48" t="s">
        <v>4211</v>
      </c>
      <c r="M1036" s="48">
        <v>40</v>
      </c>
      <c r="N1036" s="48" t="s">
        <v>272</v>
      </c>
      <c r="O1036" s="48"/>
      <c r="P1036" s="48"/>
      <c r="Q1036" s="48"/>
      <c r="R1036" s="48"/>
      <c r="S1036" s="48"/>
      <c r="T1036" s="48" t="s">
        <v>4212</v>
      </c>
    </row>
    <row r="1037" spans="1:20" hidden="1" x14ac:dyDescent="0.25">
      <c r="A1037" s="58" t="str">
        <f>IF(ISNUMBER(FIND("TWIS",E1037)),VLOOKUP(SUBSTITUTE(E1037,"TWIS","IWIS"),[1]CIFX_ECSG清單!A:B,2,0),IF(ISNUMBER(FIND("T",LEFT(E1037,2))),VLOOKUP(SUBSTITUTE(E1037,"T",""),[1]CIFX_ECSG清單!A:B,2,0),VLOOKUP(E1037,[1]CIFX_ECSG清單!A:B,2,0)))</f>
        <v>PROD</v>
      </c>
      <c r="B1037" s="58" t="str">
        <f>_xlfn.IFNA(_xlfn.IFNA(VLOOKUP(E1037,[1]PGMTRX!B:J,9,0),VLOOKUP(E1037,[2]新服務功能!H:I,2,0)),VLOOKUP(E1037,[1]CIFX_ECSG清單!A:B,2,0))</f>
        <v xml:space="preserve">大消金系統(NCS) </v>
      </c>
      <c r="C1037" s="58" t="str">
        <f>IF(_xlfn.IFNA(VLOOKUP(E1037,[1]新服務功能!H:H,1,0),"舊服務")&lt;&gt;"舊服務","新服務","舊服務")</f>
        <v>舊服務</v>
      </c>
      <c r="D1037" s="58" t="s">
        <v>3854</v>
      </c>
      <c r="E1037" s="48" t="s">
        <v>4186</v>
      </c>
      <c r="F1037" s="48"/>
      <c r="G1037" s="48"/>
      <c r="H1037" s="48"/>
      <c r="I1037" s="48" t="s">
        <v>3065</v>
      </c>
      <c r="J1037" s="48" t="s">
        <v>1295</v>
      </c>
      <c r="K1037" s="48"/>
      <c r="L1037" s="48" t="s">
        <v>4213</v>
      </c>
      <c r="M1037" s="48">
        <v>2</v>
      </c>
      <c r="N1037" s="48" t="s">
        <v>272</v>
      </c>
      <c r="O1037" s="48" t="s">
        <v>4214</v>
      </c>
      <c r="P1037" s="48"/>
      <c r="Q1037" s="48" t="s">
        <v>3974</v>
      </c>
      <c r="R1037" s="48" t="s">
        <v>4215</v>
      </c>
      <c r="S1037" s="48" t="s">
        <v>4216</v>
      </c>
      <c r="T1037" s="48"/>
    </row>
    <row r="1038" spans="1:20" hidden="1" x14ac:dyDescent="0.25">
      <c r="A1038" s="58" t="str">
        <f>IF(ISNUMBER(FIND("TWIS",E1038)),VLOOKUP(SUBSTITUTE(E1038,"TWIS","IWIS"),[1]CIFX_ECSG清單!A:B,2,0),IF(ISNUMBER(FIND("T",LEFT(E1038,2))),VLOOKUP(SUBSTITUTE(E1038,"T",""),[1]CIFX_ECSG清單!A:B,2,0),VLOOKUP(E1038,[1]CIFX_ECSG清單!A:B,2,0)))</f>
        <v>PROD</v>
      </c>
      <c r="B1038" s="58" t="str">
        <f>_xlfn.IFNA(_xlfn.IFNA(VLOOKUP(E1038,[1]PGMTRX!B:J,9,0),VLOOKUP(E1038,[2]新服務功能!H:I,2,0)),VLOOKUP(E1038,[1]CIFX_ECSG清單!A:B,2,0))</f>
        <v xml:space="preserve">大消金系統(NCS) </v>
      </c>
      <c r="C1038" s="58" t="str">
        <f>IF(_xlfn.IFNA(VLOOKUP(E1038,[1]新服務功能!H:H,1,0),"舊服務")&lt;&gt;"舊服務","新服務","舊服務")</f>
        <v>舊服務</v>
      </c>
      <c r="D1038" s="58" t="s">
        <v>3854</v>
      </c>
      <c r="E1038" s="48" t="s">
        <v>4186</v>
      </c>
      <c r="F1038" s="48"/>
      <c r="G1038" s="48"/>
      <c r="H1038" s="48"/>
      <c r="I1038" s="48" t="s">
        <v>3348</v>
      </c>
      <c r="J1038" s="48" t="s">
        <v>1032</v>
      </c>
      <c r="K1038" s="48"/>
      <c r="L1038" s="48" t="s">
        <v>4217</v>
      </c>
      <c r="M1038" s="48">
        <v>2</v>
      </c>
      <c r="N1038" s="48" t="s">
        <v>272</v>
      </c>
      <c r="O1038" s="48" t="s">
        <v>236</v>
      </c>
      <c r="P1038" s="48"/>
      <c r="Q1038" s="48" t="s">
        <v>3974</v>
      </c>
      <c r="R1038" s="48" t="s">
        <v>4121</v>
      </c>
      <c r="S1038" s="48" t="s">
        <v>815</v>
      </c>
      <c r="T1038" s="48"/>
    </row>
    <row r="1039" spans="1:20" hidden="1" x14ac:dyDescent="0.25">
      <c r="A1039" s="58" t="str">
        <f>IF(ISNUMBER(FIND("TWIS",E1039)),VLOOKUP(SUBSTITUTE(E1039,"TWIS","IWIS"),[1]CIFX_ECSG清單!A:B,2,0),IF(ISNUMBER(FIND("T",LEFT(E1039,2))),VLOOKUP(SUBSTITUTE(E1039,"T",""),[1]CIFX_ECSG清單!A:B,2,0),VLOOKUP(E1039,[1]CIFX_ECSG清單!A:B,2,0)))</f>
        <v>PROD</v>
      </c>
      <c r="B1039" s="58" t="str">
        <f>_xlfn.IFNA(_xlfn.IFNA(VLOOKUP(E1039,[1]PGMTRX!B:J,9,0),VLOOKUP(E1039,[2]新服務功能!H:I,2,0)),VLOOKUP(E1039,[1]CIFX_ECSG清單!A:B,2,0))</f>
        <v xml:space="preserve">大消金系統(NCS) </v>
      </c>
      <c r="C1039" s="58" t="str">
        <f>IF(_xlfn.IFNA(VLOOKUP(E1039,[1]新服務功能!H:H,1,0),"舊服務")&lt;&gt;"舊服務","新服務","舊服務")</f>
        <v>舊服務</v>
      </c>
      <c r="D1039" s="58" t="s">
        <v>4177</v>
      </c>
      <c r="E1039" s="48" t="s">
        <v>4186</v>
      </c>
      <c r="F1039" s="48"/>
      <c r="G1039" s="48"/>
      <c r="H1039" s="48"/>
      <c r="I1039" s="48" t="s">
        <v>2579</v>
      </c>
      <c r="J1039" s="48" t="s">
        <v>808</v>
      </c>
      <c r="K1039" s="48"/>
      <c r="L1039" s="48" t="s">
        <v>4218</v>
      </c>
      <c r="M1039" s="48">
        <v>1</v>
      </c>
      <c r="N1039" s="48" t="s">
        <v>272</v>
      </c>
      <c r="O1039" s="48" t="s">
        <v>234</v>
      </c>
      <c r="P1039" s="48"/>
      <c r="Q1039" s="48" t="s">
        <v>3932</v>
      </c>
      <c r="R1039" s="48" t="s">
        <v>2518</v>
      </c>
      <c r="S1039" s="48" t="s">
        <v>810</v>
      </c>
      <c r="T1039" s="48"/>
    </row>
    <row r="1040" spans="1:20" hidden="1" x14ac:dyDescent="0.25">
      <c r="A1040" s="58" t="str">
        <f>IF(ISNUMBER(FIND("TWIS",E1040)),VLOOKUP(SUBSTITUTE(E1040,"TWIS","IWIS"),[1]CIFX_ECSG清單!A:B,2,0),IF(ISNUMBER(FIND("T",LEFT(E1040,2))),VLOOKUP(SUBSTITUTE(E1040,"T",""),[1]CIFX_ECSG清單!A:B,2,0),VLOOKUP(E1040,[1]CIFX_ECSG清單!A:B,2,0)))</f>
        <v>PROD</v>
      </c>
      <c r="B1040" s="58" t="str">
        <f>_xlfn.IFNA(_xlfn.IFNA(VLOOKUP(E1040,[1]PGMTRX!B:J,9,0),VLOOKUP(E1040,[2]新服務功能!H:I,2,0)),VLOOKUP(E1040,[1]CIFX_ECSG清單!A:B,2,0))</f>
        <v xml:space="preserve">大消金系統(NCS) </v>
      </c>
      <c r="C1040" s="58" t="str">
        <f>IF(_xlfn.IFNA(VLOOKUP(E1040,[1]新服務功能!H:H,1,0),"舊服務")&lt;&gt;"舊服務","新服務","舊服務")</f>
        <v>舊服務</v>
      </c>
      <c r="D1040" s="58" t="s">
        <v>3854</v>
      </c>
      <c r="E1040" s="48" t="s">
        <v>4186</v>
      </c>
      <c r="F1040" s="48"/>
      <c r="G1040" s="48"/>
      <c r="H1040" s="48"/>
      <c r="I1040" s="48" t="s">
        <v>3024</v>
      </c>
      <c r="J1040" s="48" t="s">
        <v>3257</v>
      </c>
      <c r="K1040" s="48"/>
      <c r="L1040" s="48" t="s">
        <v>4219</v>
      </c>
      <c r="M1040" s="48">
        <v>2</v>
      </c>
      <c r="N1040" s="48" t="s">
        <v>272</v>
      </c>
      <c r="O1040" s="48" t="s">
        <v>1939</v>
      </c>
      <c r="P1040" s="48"/>
      <c r="Q1040" s="48" t="s">
        <v>3932</v>
      </c>
      <c r="R1040" s="48" t="s">
        <v>3259</v>
      </c>
      <c r="S1040" s="48" t="s">
        <v>3260</v>
      </c>
      <c r="T1040" s="48"/>
    </row>
    <row r="1041" spans="1:20" hidden="1" x14ac:dyDescent="0.25">
      <c r="A1041" s="58" t="str">
        <f>IF(ISNUMBER(FIND("TWIS",E1041)),VLOOKUP(SUBSTITUTE(E1041,"TWIS","IWIS"),[1]CIFX_ECSG清單!A:B,2,0),IF(ISNUMBER(FIND("T",LEFT(E1041,2))),VLOOKUP(SUBSTITUTE(E1041,"T",""),[1]CIFX_ECSG清單!A:B,2,0),VLOOKUP(E1041,[1]CIFX_ECSG清單!A:B,2,0)))</f>
        <v>PROD</v>
      </c>
      <c r="B1041" s="58" t="str">
        <f>_xlfn.IFNA(_xlfn.IFNA(VLOOKUP(E1041,[1]PGMTRX!B:J,9,0),VLOOKUP(E1041,[2]新服務功能!H:I,2,0)),VLOOKUP(E1041,[1]CIFX_ECSG清單!A:B,2,0))</f>
        <v xml:space="preserve">大消金系統(NCS) </v>
      </c>
      <c r="C1041" s="58" t="str">
        <f>IF(_xlfn.IFNA(VLOOKUP(E1041,[1]新服務功能!H:H,1,0),"舊服務")&lt;&gt;"舊服務","新服務","舊服務")</f>
        <v>舊服務</v>
      </c>
      <c r="D1041" s="58" t="s">
        <v>3844</v>
      </c>
      <c r="E1041" s="48" t="s">
        <v>4186</v>
      </c>
      <c r="F1041" s="48"/>
      <c r="G1041" s="48"/>
      <c r="H1041" s="48"/>
      <c r="I1041" s="48" t="s">
        <v>3348</v>
      </c>
      <c r="J1041" s="48" t="s">
        <v>989</v>
      </c>
      <c r="K1041" s="48"/>
      <c r="L1041" s="48" t="s">
        <v>4220</v>
      </c>
      <c r="M1041" s="48">
        <v>10</v>
      </c>
      <c r="N1041" s="48" t="s">
        <v>272</v>
      </c>
      <c r="O1041" s="48" t="s">
        <v>115</v>
      </c>
      <c r="P1041" s="48"/>
      <c r="Q1041" s="48" t="s">
        <v>3846</v>
      </c>
      <c r="R1041" s="48" t="s">
        <v>616</v>
      </c>
      <c r="S1041" s="48" t="s">
        <v>617</v>
      </c>
      <c r="T1041" s="48"/>
    </row>
    <row r="1042" spans="1:20" hidden="1" x14ac:dyDescent="0.25">
      <c r="A1042" s="58" t="str">
        <f>IF(ISNUMBER(FIND("TWIS",E1042)),VLOOKUP(SUBSTITUTE(E1042,"TWIS","IWIS"),[1]CIFX_ECSG清單!A:B,2,0),IF(ISNUMBER(FIND("T",LEFT(E1042,2))),VLOOKUP(SUBSTITUTE(E1042,"T",""),[1]CIFX_ECSG清單!A:B,2,0),VLOOKUP(E1042,[1]CIFX_ECSG清單!A:B,2,0)))</f>
        <v>PROD</v>
      </c>
      <c r="B1042" s="58" t="str">
        <f>_xlfn.IFNA(_xlfn.IFNA(VLOOKUP(E1042,[1]PGMTRX!B:J,9,0),VLOOKUP(E1042,[2]新服務功能!H:I,2,0)),VLOOKUP(E1042,[1]CIFX_ECSG清單!A:B,2,0))</f>
        <v xml:space="preserve">大消金系統(NCS) </v>
      </c>
      <c r="C1042" s="58" t="str">
        <f>IF(_xlfn.IFNA(VLOOKUP(E1042,[1]新服務功能!H:H,1,0),"舊服務")&lt;&gt;"舊服務","新服務","舊服務")</f>
        <v>舊服務</v>
      </c>
      <c r="D1042" s="58" t="s">
        <v>3910</v>
      </c>
      <c r="E1042" s="48" t="s">
        <v>4186</v>
      </c>
      <c r="F1042" s="48"/>
      <c r="G1042" s="48"/>
      <c r="H1042" s="48"/>
      <c r="I1042" s="48" t="s">
        <v>3348</v>
      </c>
      <c r="J1042" s="48" t="s">
        <v>977</v>
      </c>
      <c r="K1042" s="48"/>
      <c r="L1042" s="48" t="s">
        <v>4221</v>
      </c>
      <c r="M1042" s="48">
        <v>50</v>
      </c>
      <c r="N1042" s="48" t="s">
        <v>272</v>
      </c>
      <c r="O1042" s="48" t="s">
        <v>57</v>
      </c>
      <c r="P1042" s="48"/>
      <c r="Q1042" s="48" t="s">
        <v>3932</v>
      </c>
      <c r="R1042" s="48" t="s">
        <v>680</v>
      </c>
      <c r="S1042" s="48" t="s">
        <v>477</v>
      </c>
      <c r="T1042" s="48"/>
    </row>
    <row r="1043" spans="1:20" hidden="1" x14ac:dyDescent="0.25">
      <c r="A1043" s="58" t="str">
        <f>IF(ISNUMBER(FIND("TWIS",E1043)),VLOOKUP(SUBSTITUTE(E1043,"TWIS","IWIS"),[1]CIFX_ECSG清單!A:B,2,0),IF(ISNUMBER(FIND("T",LEFT(E1043,2))),VLOOKUP(SUBSTITUTE(E1043,"T",""),[1]CIFX_ECSG清單!A:B,2,0),VLOOKUP(E1043,[1]CIFX_ECSG清單!A:B,2,0)))</f>
        <v>PROD</v>
      </c>
      <c r="B1043" s="58" t="str">
        <f>_xlfn.IFNA(_xlfn.IFNA(VLOOKUP(E1043,[1]PGMTRX!B:J,9,0),VLOOKUP(E1043,[2]新服務功能!H:I,2,0)),VLOOKUP(E1043,[1]CIFX_ECSG清單!A:B,2,0))</f>
        <v xml:space="preserve">大消金系統(NCS) </v>
      </c>
      <c r="C1043" s="58" t="str">
        <f>IF(_xlfn.IFNA(VLOOKUP(E1043,[1]新服務功能!H:H,1,0),"舊服務")&lt;&gt;"舊服務","新服務","舊服務")</f>
        <v>舊服務</v>
      </c>
      <c r="D1043" s="58" t="s">
        <v>4222</v>
      </c>
      <c r="E1043" s="48" t="s">
        <v>4186</v>
      </c>
      <c r="F1043" s="48"/>
      <c r="G1043" s="48"/>
      <c r="H1043" s="48"/>
      <c r="I1043" s="48" t="s">
        <v>3760</v>
      </c>
      <c r="J1043" s="98" t="s">
        <v>3874</v>
      </c>
      <c r="K1043" s="98"/>
      <c r="L1043" s="48" t="s">
        <v>4223</v>
      </c>
      <c r="M1043" s="48">
        <v>22</v>
      </c>
      <c r="N1043" s="48" t="s">
        <v>272</v>
      </c>
      <c r="O1043" s="48"/>
      <c r="P1043" s="48"/>
      <c r="Q1043" s="48"/>
      <c r="R1043" s="48"/>
      <c r="S1043" s="48"/>
      <c r="T1043" s="48" t="s">
        <v>4210</v>
      </c>
    </row>
    <row r="1044" spans="1:20" hidden="1" x14ac:dyDescent="0.25">
      <c r="A1044" s="58" t="str">
        <f>IF(ISNUMBER(FIND("TWIS",E1044)),VLOOKUP(SUBSTITUTE(E1044,"TWIS","IWIS"),[1]CIFX_ECSG清單!A:B,2,0),IF(ISNUMBER(FIND("T",LEFT(E1044,2))),VLOOKUP(SUBSTITUTE(E1044,"T",""),[1]CIFX_ECSG清單!A:B,2,0),VLOOKUP(E1044,[1]CIFX_ECSG清單!A:B,2,0)))</f>
        <v>PROD</v>
      </c>
      <c r="B1044" s="58" t="str">
        <f>_xlfn.IFNA(_xlfn.IFNA(VLOOKUP(E1044,[1]PGMTRX!B:J,9,0),VLOOKUP(E1044,[2]新服務功能!H:I,2,0)),VLOOKUP(E1044,[1]CIFX_ECSG清單!A:B,2,0))</f>
        <v xml:space="preserve">大消金系統(NCS) </v>
      </c>
      <c r="C1044" s="58" t="str">
        <f>IF(_xlfn.IFNA(VLOOKUP(E1044,[1]新服務功能!H:H,1,0),"舊服務")&lt;&gt;"舊服務","新服務","舊服務")</f>
        <v>舊服務</v>
      </c>
      <c r="D1044" s="58" t="s">
        <v>4177</v>
      </c>
      <c r="E1044" s="48" t="s">
        <v>4186</v>
      </c>
      <c r="F1044" s="48"/>
      <c r="G1044" s="48"/>
      <c r="H1044" s="48"/>
      <c r="I1044" s="48" t="s">
        <v>3337</v>
      </c>
      <c r="J1044" s="48" t="s">
        <v>383</v>
      </c>
      <c r="K1044" s="48"/>
      <c r="L1044" s="48" t="s">
        <v>4224</v>
      </c>
      <c r="M1044" s="48">
        <v>10</v>
      </c>
      <c r="N1044" s="48" t="s">
        <v>272</v>
      </c>
      <c r="O1044" s="48" t="s">
        <v>71</v>
      </c>
      <c r="P1044" s="48"/>
      <c r="Q1044" s="48" t="s">
        <v>3846</v>
      </c>
      <c r="R1044" s="48" t="s">
        <v>386</v>
      </c>
      <c r="S1044" s="48" t="s">
        <v>387</v>
      </c>
      <c r="T1044" s="48"/>
    </row>
    <row r="1045" spans="1:20" hidden="1" x14ac:dyDescent="0.25">
      <c r="A1045" s="58" t="str">
        <f>IF(ISNUMBER(FIND("TWIS",E1045)),VLOOKUP(SUBSTITUTE(E1045,"TWIS","IWIS"),[1]CIFX_ECSG清單!A:B,2,0),IF(ISNUMBER(FIND("T",LEFT(E1045,2))),VLOOKUP(SUBSTITUTE(E1045,"T",""),[1]CIFX_ECSG清單!A:B,2,0),VLOOKUP(E1045,[1]CIFX_ECSG清單!A:B,2,0)))</f>
        <v>PROD</v>
      </c>
      <c r="B1045" s="58" t="str">
        <f>_xlfn.IFNA(_xlfn.IFNA(VLOOKUP(E1045,[1]PGMTRX!B:J,9,0),VLOOKUP(E1045,[2]新服務功能!H:I,2,0)),VLOOKUP(E1045,[1]CIFX_ECSG清單!A:B,2,0))</f>
        <v xml:space="preserve">大消金系統(NCS) </v>
      </c>
      <c r="C1045" s="58" t="str">
        <f>IF(_xlfn.IFNA(VLOOKUP(E1045,[1]新服務功能!H:H,1,0),"舊服務")&lt;&gt;"舊服務","新服務","舊服務")</f>
        <v>舊服務</v>
      </c>
      <c r="D1045" s="58" t="s">
        <v>4225</v>
      </c>
      <c r="E1045" s="48" t="s">
        <v>4186</v>
      </c>
      <c r="F1045" s="48"/>
      <c r="G1045" s="48"/>
      <c r="H1045" s="48"/>
      <c r="I1045" s="48" t="s">
        <v>3337</v>
      </c>
      <c r="J1045" s="48" t="s">
        <v>489</v>
      </c>
      <c r="K1045" s="48"/>
      <c r="L1045" s="48" t="s">
        <v>4226</v>
      </c>
      <c r="M1045" s="48">
        <v>22</v>
      </c>
      <c r="N1045" s="48" t="s">
        <v>272</v>
      </c>
      <c r="O1045" s="48" t="s">
        <v>73</v>
      </c>
      <c r="P1045" s="48"/>
      <c r="Q1045" s="48" t="s">
        <v>3846</v>
      </c>
      <c r="R1045" s="48" t="s">
        <v>491</v>
      </c>
      <c r="S1045" s="48" t="s">
        <v>492</v>
      </c>
      <c r="T1045" s="48"/>
    </row>
    <row r="1046" spans="1:20" hidden="1" x14ac:dyDescent="0.25">
      <c r="A1046" s="58" t="str">
        <f>IF(ISNUMBER(FIND("TWIS",E1046)),VLOOKUP(SUBSTITUTE(E1046,"TWIS","IWIS"),[1]CIFX_ECSG清單!A:B,2,0),IF(ISNUMBER(FIND("T",LEFT(E1046,2))),VLOOKUP(SUBSTITUTE(E1046,"T",""),[1]CIFX_ECSG清單!A:B,2,0),VLOOKUP(E1046,[1]CIFX_ECSG清單!A:B,2,0)))</f>
        <v>PROD</v>
      </c>
      <c r="B1046" s="58" t="str">
        <f>_xlfn.IFNA(_xlfn.IFNA(VLOOKUP(E1046,[1]PGMTRX!B:J,9,0),VLOOKUP(E1046,[2]新服務功能!H:I,2,0)),VLOOKUP(E1046,[1]CIFX_ECSG清單!A:B,2,0))</f>
        <v xml:space="preserve">大消金系統(NCS) </v>
      </c>
      <c r="C1046" s="58" t="str">
        <f>IF(_xlfn.IFNA(VLOOKUP(E1046,[1]新服務功能!H:H,1,0),"舊服務")&lt;&gt;"舊服務","新服務","舊服務")</f>
        <v>舊服務</v>
      </c>
      <c r="D1046" s="58" t="s">
        <v>3856</v>
      </c>
      <c r="E1046" s="48" t="s">
        <v>4186</v>
      </c>
      <c r="F1046" s="48"/>
      <c r="G1046" s="48"/>
      <c r="H1046" s="48"/>
      <c r="I1046" s="48" t="s">
        <v>4227</v>
      </c>
      <c r="J1046" s="48" t="s">
        <v>1338</v>
      </c>
      <c r="K1046" s="48"/>
      <c r="L1046" s="48" t="s">
        <v>4228</v>
      </c>
      <c r="M1046" s="48">
        <v>1</v>
      </c>
      <c r="N1046" s="48" t="s">
        <v>272</v>
      </c>
      <c r="O1046" s="48" t="s">
        <v>83</v>
      </c>
      <c r="P1046" s="48"/>
      <c r="Q1046" s="48" t="s">
        <v>3846</v>
      </c>
      <c r="R1046" s="48" t="s">
        <v>370</v>
      </c>
      <c r="S1046" s="48" t="s">
        <v>371</v>
      </c>
      <c r="T1046" s="48"/>
    </row>
    <row r="1047" spans="1:20" hidden="1" x14ac:dyDescent="0.25">
      <c r="A1047" s="58" t="str">
        <f>IF(ISNUMBER(FIND("TWIS",E1047)),VLOOKUP(SUBSTITUTE(E1047,"TWIS","IWIS"),[1]CIFX_ECSG清單!A:B,2,0),IF(ISNUMBER(FIND("T",LEFT(E1047,2))),VLOOKUP(SUBSTITUTE(E1047,"T",""),[1]CIFX_ECSG清單!A:B,2,0),VLOOKUP(E1047,[1]CIFX_ECSG清單!A:B,2,0)))</f>
        <v>PROD</v>
      </c>
      <c r="B1047" s="58" t="str">
        <f>_xlfn.IFNA(_xlfn.IFNA(VLOOKUP(E1047,[1]PGMTRX!B:J,9,0),VLOOKUP(E1047,[2]新服務功能!H:I,2,0)),VLOOKUP(E1047,[1]CIFX_ECSG清單!A:B,2,0))</f>
        <v xml:space="preserve">大消金系統(NCS) </v>
      </c>
      <c r="C1047" s="58" t="str">
        <f>IF(_xlfn.IFNA(VLOOKUP(E1047,[1]新服務功能!H:H,1,0),"舊服務")&lt;&gt;"舊服務","新服務","舊服務")</f>
        <v>舊服務</v>
      </c>
      <c r="D1047" s="58" t="s">
        <v>4222</v>
      </c>
      <c r="E1047" s="48" t="s">
        <v>4186</v>
      </c>
      <c r="F1047" s="48"/>
      <c r="G1047" s="48"/>
      <c r="H1047" s="48"/>
      <c r="I1047" s="48" t="s">
        <v>3348</v>
      </c>
      <c r="J1047" s="48" t="s">
        <v>722</v>
      </c>
      <c r="K1047" s="48"/>
      <c r="L1047" s="48" t="s">
        <v>4229</v>
      </c>
      <c r="M1047" s="48">
        <v>2</v>
      </c>
      <c r="N1047" s="48" t="s">
        <v>272</v>
      </c>
      <c r="O1047" s="48" t="s">
        <v>85</v>
      </c>
      <c r="P1047" s="48"/>
      <c r="Q1047" s="48" t="s">
        <v>3846</v>
      </c>
      <c r="R1047" s="48" t="s">
        <v>499</v>
      </c>
      <c r="S1047" s="48" t="s">
        <v>500</v>
      </c>
      <c r="T1047" s="48"/>
    </row>
    <row r="1048" spans="1:20" hidden="1" x14ac:dyDescent="0.25">
      <c r="A1048" s="58" t="str">
        <f>IF(ISNUMBER(FIND("TWIS",E1048)),VLOOKUP(SUBSTITUTE(E1048,"TWIS","IWIS"),[1]CIFX_ECSG清單!A:B,2,0),IF(ISNUMBER(FIND("T",LEFT(E1048,2))),VLOOKUP(SUBSTITUTE(E1048,"T",""),[1]CIFX_ECSG清單!A:B,2,0),VLOOKUP(E1048,[1]CIFX_ECSG清單!A:B,2,0)))</f>
        <v>PROD</v>
      </c>
      <c r="B1048" s="58" t="str">
        <f>_xlfn.IFNA(_xlfn.IFNA(VLOOKUP(E1048,[1]PGMTRX!B:J,9,0),VLOOKUP(E1048,[2]新服務功能!H:I,2,0)),VLOOKUP(E1048,[1]CIFX_ECSG清單!A:B,2,0))</f>
        <v xml:space="preserve">大消金系統(NCS) </v>
      </c>
      <c r="C1048" s="58" t="str">
        <f>IF(_xlfn.IFNA(VLOOKUP(E1048,[1]新服務功能!H:H,1,0),"舊服務")&lt;&gt;"舊服務","新服務","舊服務")</f>
        <v>舊服務</v>
      </c>
      <c r="D1048" s="58" t="s">
        <v>3854</v>
      </c>
      <c r="E1048" s="48" t="s">
        <v>4186</v>
      </c>
      <c r="F1048" s="48"/>
      <c r="G1048" s="48"/>
      <c r="H1048" s="48"/>
      <c r="I1048" s="48" t="s">
        <v>3348</v>
      </c>
      <c r="J1048" s="48" t="s">
        <v>882</v>
      </c>
      <c r="K1048" s="48"/>
      <c r="L1048" s="48" t="s">
        <v>4230</v>
      </c>
      <c r="M1048" s="48">
        <v>1</v>
      </c>
      <c r="N1048" s="48" t="s">
        <v>272</v>
      </c>
      <c r="O1048" s="48" t="s">
        <v>87</v>
      </c>
      <c r="P1048" s="48"/>
      <c r="Q1048" s="48" t="s">
        <v>3846</v>
      </c>
      <c r="R1048" s="48" t="s">
        <v>504</v>
      </c>
      <c r="S1048" s="48" t="s">
        <v>505</v>
      </c>
      <c r="T1048" s="48"/>
    </row>
    <row r="1049" spans="1:20" hidden="1" x14ac:dyDescent="0.25">
      <c r="A1049" s="58" t="str">
        <f>IF(ISNUMBER(FIND("TWIS",E1049)),VLOOKUP(SUBSTITUTE(E1049,"TWIS","IWIS"),[1]CIFX_ECSG清單!A:B,2,0),IF(ISNUMBER(FIND("T",LEFT(E1049,2))),VLOOKUP(SUBSTITUTE(E1049,"T",""),[1]CIFX_ECSG清單!A:B,2,0),VLOOKUP(E1049,[1]CIFX_ECSG清單!A:B,2,0)))</f>
        <v>PROD</v>
      </c>
      <c r="B1049" s="58" t="str">
        <f>_xlfn.IFNA(_xlfn.IFNA(VLOOKUP(E1049,[1]PGMTRX!B:J,9,0),VLOOKUP(E1049,[2]新服務功能!H:I,2,0)),VLOOKUP(E1049,[1]CIFX_ECSG清單!A:B,2,0))</f>
        <v xml:space="preserve">大消金系統(NCS) </v>
      </c>
      <c r="C1049" s="58" t="str">
        <f>IF(_xlfn.IFNA(VLOOKUP(E1049,[1]新服務功能!H:H,1,0),"舊服務")&lt;&gt;"舊服務","新服務","舊服務")</f>
        <v>舊服務</v>
      </c>
      <c r="D1049" s="58" t="s">
        <v>3854</v>
      </c>
      <c r="E1049" s="48" t="s">
        <v>4186</v>
      </c>
      <c r="F1049" s="48"/>
      <c r="G1049" s="48"/>
      <c r="H1049" s="48"/>
      <c r="I1049" s="48" t="s">
        <v>3337</v>
      </c>
      <c r="J1049" s="48" t="s">
        <v>389</v>
      </c>
      <c r="K1049" s="48"/>
      <c r="L1049" s="48" t="s">
        <v>4231</v>
      </c>
      <c r="M1049" s="48">
        <v>1</v>
      </c>
      <c r="N1049" s="48" t="s">
        <v>272</v>
      </c>
      <c r="O1049" s="48" t="s">
        <v>75</v>
      </c>
      <c r="P1049" s="48"/>
      <c r="Q1049" s="48" t="s">
        <v>3846</v>
      </c>
      <c r="R1049" s="48" t="s">
        <v>391</v>
      </c>
      <c r="S1049" s="48" t="s">
        <v>392</v>
      </c>
      <c r="T1049" s="48"/>
    </row>
    <row r="1050" spans="1:20" hidden="1" x14ac:dyDescent="0.25">
      <c r="A1050" s="58" t="str">
        <f>IF(ISNUMBER(FIND("TWIS",E1050)),VLOOKUP(SUBSTITUTE(E1050,"TWIS","IWIS"),[1]CIFX_ECSG清單!A:B,2,0),IF(ISNUMBER(FIND("T",LEFT(E1050,2))),VLOOKUP(SUBSTITUTE(E1050,"T",""),[1]CIFX_ECSG清單!A:B,2,0),VLOOKUP(E1050,[1]CIFX_ECSG清單!A:B,2,0)))</f>
        <v>PROD</v>
      </c>
      <c r="B1050" s="58" t="str">
        <f>_xlfn.IFNA(_xlfn.IFNA(VLOOKUP(E1050,[1]PGMTRX!B:J,9,0),VLOOKUP(E1050,[2]新服務功能!H:I,2,0)),VLOOKUP(E1050,[1]CIFX_ECSG清單!A:B,2,0))</f>
        <v xml:space="preserve">大消金系統(NCS) </v>
      </c>
      <c r="C1050" s="58" t="str">
        <f>IF(_xlfn.IFNA(VLOOKUP(E1050,[1]新服務功能!H:H,1,0),"舊服務")&lt;&gt;"舊服務","新服務","舊服務")</f>
        <v>舊服務</v>
      </c>
      <c r="D1050" s="58" t="s">
        <v>4222</v>
      </c>
      <c r="E1050" s="48" t="s">
        <v>4186</v>
      </c>
      <c r="F1050" s="48"/>
      <c r="G1050" s="48"/>
      <c r="H1050" s="48"/>
      <c r="I1050" s="48" t="s">
        <v>4232</v>
      </c>
      <c r="J1050" s="48" t="s">
        <v>363</v>
      </c>
      <c r="K1050" s="48"/>
      <c r="L1050" s="48" t="s">
        <v>4233</v>
      </c>
      <c r="M1050" s="48">
        <v>2</v>
      </c>
      <c r="N1050" s="48" t="s">
        <v>272</v>
      </c>
      <c r="O1050" s="48" t="s">
        <v>77</v>
      </c>
      <c r="P1050" s="48"/>
      <c r="Q1050" s="48" t="s">
        <v>3846</v>
      </c>
      <c r="R1050" s="48" t="s">
        <v>365</v>
      </c>
      <c r="S1050" s="48" t="s">
        <v>366</v>
      </c>
      <c r="T1050" s="48"/>
    </row>
    <row r="1051" spans="1:20" hidden="1" x14ac:dyDescent="0.25">
      <c r="A1051" s="58" t="str">
        <f>IF(ISNUMBER(FIND("TWIS",E1051)),VLOOKUP(SUBSTITUTE(E1051,"TWIS","IWIS"),[1]CIFX_ECSG清單!A:B,2,0),IF(ISNUMBER(FIND("T",LEFT(E1051,2))),VLOOKUP(SUBSTITUTE(E1051,"T",""),[1]CIFX_ECSG清單!A:B,2,0),VLOOKUP(E1051,[1]CIFX_ECSG清單!A:B,2,0)))</f>
        <v>PROD</v>
      </c>
      <c r="B1051" s="58" t="str">
        <f>_xlfn.IFNA(_xlfn.IFNA(VLOOKUP(E1051,[1]PGMTRX!B:J,9,0),VLOOKUP(E1051,[2]新服務功能!H:I,2,0)),VLOOKUP(E1051,[1]CIFX_ECSG清單!A:B,2,0))</f>
        <v xml:space="preserve">大消金系統(NCS) </v>
      </c>
      <c r="C1051" s="58" t="str">
        <f>IF(_xlfn.IFNA(VLOOKUP(E1051,[1]新服務功能!H:H,1,0),"舊服務")&lt;&gt;"舊服務","新服務","舊服務")</f>
        <v>舊服務</v>
      </c>
      <c r="D1051" s="58" t="s">
        <v>4177</v>
      </c>
      <c r="E1051" s="48" t="s">
        <v>4186</v>
      </c>
      <c r="F1051" s="48"/>
      <c r="G1051" s="48"/>
      <c r="H1051" s="48"/>
      <c r="I1051" s="48" t="s">
        <v>3024</v>
      </c>
      <c r="J1051" s="48" t="s">
        <v>993</v>
      </c>
      <c r="K1051" s="48"/>
      <c r="L1051" s="48" t="s">
        <v>4234</v>
      </c>
      <c r="M1051" s="48">
        <v>1</v>
      </c>
      <c r="N1051" s="48" t="s">
        <v>272</v>
      </c>
      <c r="O1051" s="48" t="s">
        <v>131</v>
      </c>
      <c r="P1051" s="48"/>
      <c r="Q1051" s="48" t="s">
        <v>3846</v>
      </c>
      <c r="R1051" s="48" t="s">
        <v>639</v>
      </c>
      <c r="S1051" s="48" t="s">
        <v>471</v>
      </c>
      <c r="T1051" s="48"/>
    </row>
    <row r="1052" spans="1:20" hidden="1" x14ac:dyDescent="0.25">
      <c r="A1052" s="58" t="str">
        <f>IF(ISNUMBER(FIND("TWIS",E1052)),VLOOKUP(SUBSTITUTE(E1052,"TWIS","IWIS"),[1]CIFX_ECSG清單!A:B,2,0),IF(ISNUMBER(FIND("T",LEFT(E1052,2))),VLOOKUP(SUBSTITUTE(E1052,"T",""),[1]CIFX_ECSG清單!A:B,2,0),VLOOKUP(E1052,[1]CIFX_ECSG清單!A:B,2,0)))</f>
        <v>PROD</v>
      </c>
      <c r="B1052" s="58" t="str">
        <f>_xlfn.IFNA(_xlfn.IFNA(VLOOKUP(E1052,[1]PGMTRX!B:J,9,0),VLOOKUP(E1052,[2]新服務功能!H:I,2,0)),VLOOKUP(E1052,[1]CIFX_ECSG清單!A:B,2,0))</f>
        <v xml:space="preserve">大消金系統(NCS) </v>
      </c>
      <c r="C1052" s="58" t="str">
        <f>IF(_xlfn.IFNA(VLOOKUP(E1052,[1]新服務功能!H:H,1,0),"舊服務")&lt;&gt;"舊服務","新服務","舊服務")</f>
        <v>舊服務</v>
      </c>
      <c r="D1052" s="58" t="s">
        <v>4235</v>
      </c>
      <c r="E1052" s="48" t="s">
        <v>4186</v>
      </c>
      <c r="F1052" s="48"/>
      <c r="G1052" s="48"/>
      <c r="H1052" s="48"/>
      <c r="I1052" s="48" t="s">
        <v>4236</v>
      </c>
      <c r="J1052" s="48" t="s">
        <v>586</v>
      </c>
      <c r="K1052" s="48"/>
      <c r="L1052" s="48" t="s">
        <v>4237</v>
      </c>
      <c r="M1052" s="48">
        <v>2</v>
      </c>
      <c r="N1052" s="48" t="s">
        <v>272</v>
      </c>
      <c r="O1052" s="48" t="s">
        <v>101</v>
      </c>
      <c r="P1052" s="48"/>
      <c r="Q1052" s="48" t="s">
        <v>3846</v>
      </c>
      <c r="R1052" s="48" t="s">
        <v>588</v>
      </c>
      <c r="S1052" s="48" t="s">
        <v>589</v>
      </c>
      <c r="T1052" s="48"/>
    </row>
    <row r="1053" spans="1:20" hidden="1" x14ac:dyDescent="0.25">
      <c r="A1053" s="58" t="str">
        <f>IF(ISNUMBER(FIND("TWIS",E1053)),VLOOKUP(SUBSTITUTE(E1053,"TWIS","IWIS"),[1]CIFX_ECSG清單!A:B,2,0),IF(ISNUMBER(FIND("T",LEFT(E1053,2))),VLOOKUP(SUBSTITUTE(E1053,"T",""),[1]CIFX_ECSG清單!A:B,2,0),VLOOKUP(E1053,[1]CIFX_ECSG清單!A:B,2,0)))</f>
        <v>PROD</v>
      </c>
      <c r="B1053" s="58" t="str">
        <f>_xlfn.IFNA(_xlfn.IFNA(VLOOKUP(E1053,[1]PGMTRX!B:J,9,0),VLOOKUP(E1053,[2]新服務功能!H:I,2,0)),VLOOKUP(E1053,[1]CIFX_ECSG清單!A:B,2,0))</f>
        <v xml:space="preserve">大消金系統(NCS) </v>
      </c>
      <c r="C1053" s="58" t="str">
        <f>IF(_xlfn.IFNA(VLOOKUP(E1053,[1]新服務功能!H:H,1,0),"舊服務")&lt;&gt;"舊服務","新服務","舊服務")</f>
        <v>舊服務</v>
      </c>
      <c r="D1053" s="58" t="s">
        <v>4177</v>
      </c>
      <c r="E1053" s="48" t="s">
        <v>4186</v>
      </c>
      <c r="F1053" s="48"/>
      <c r="G1053" s="48"/>
      <c r="H1053" s="48"/>
      <c r="I1053" s="48" t="s">
        <v>3348</v>
      </c>
      <c r="J1053" s="98" t="s">
        <v>3874</v>
      </c>
      <c r="K1053" s="98"/>
      <c r="L1053" s="48" t="s">
        <v>4238</v>
      </c>
      <c r="M1053" s="48">
        <v>1</v>
      </c>
      <c r="N1053" s="48" t="s">
        <v>272</v>
      </c>
      <c r="O1053" s="48"/>
      <c r="P1053" s="48"/>
      <c r="Q1053" s="48"/>
      <c r="R1053" s="48"/>
      <c r="S1053" s="48"/>
      <c r="T1053" s="48" t="s">
        <v>4239</v>
      </c>
    </row>
    <row r="1054" spans="1:20" hidden="1" x14ac:dyDescent="0.25">
      <c r="A1054" s="58" t="str">
        <f>IF(ISNUMBER(FIND("TWIS",E1054)),VLOOKUP(SUBSTITUTE(E1054,"TWIS","IWIS"),[1]CIFX_ECSG清單!A:B,2,0),IF(ISNUMBER(FIND("T",LEFT(E1054,2))),VLOOKUP(SUBSTITUTE(E1054,"T",""),[1]CIFX_ECSG清單!A:B,2,0),VLOOKUP(E1054,[1]CIFX_ECSG清單!A:B,2,0)))</f>
        <v>PROD</v>
      </c>
      <c r="B1054" s="58" t="str">
        <f>_xlfn.IFNA(_xlfn.IFNA(VLOOKUP(E1054,[1]PGMTRX!B:J,9,0),VLOOKUP(E1054,[2]新服務功能!H:I,2,0)),VLOOKUP(E1054,[1]CIFX_ECSG清單!A:B,2,0))</f>
        <v xml:space="preserve">大消金系統(NCS) </v>
      </c>
      <c r="C1054" s="58" t="str">
        <f>IF(_xlfn.IFNA(VLOOKUP(E1054,[1]新服務功能!H:H,1,0),"舊服務")&lt;&gt;"舊服務","新服務","舊服務")</f>
        <v>舊服務</v>
      </c>
      <c r="D1054" s="58" t="s">
        <v>3854</v>
      </c>
      <c r="E1054" s="48" t="s">
        <v>4186</v>
      </c>
      <c r="F1054" s="48"/>
      <c r="G1054" s="48"/>
      <c r="H1054" s="48"/>
      <c r="I1054" s="48" t="s">
        <v>3348</v>
      </c>
      <c r="J1054" s="98" t="s">
        <v>3874</v>
      </c>
      <c r="K1054" s="98"/>
      <c r="L1054" s="48" t="s">
        <v>4240</v>
      </c>
      <c r="M1054" s="48" t="s">
        <v>4207</v>
      </c>
      <c r="N1054" s="48" t="s">
        <v>923</v>
      </c>
      <c r="O1054" s="48"/>
      <c r="P1054" s="48"/>
      <c r="Q1054" s="48"/>
      <c r="R1054" s="48"/>
      <c r="S1054" s="48"/>
      <c r="T1054" s="48" t="s">
        <v>4241</v>
      </c>
    </row>
    <row r="1055" spans="1:20" hidden="1" x14ac:dyDescent="0.25">
      <c r="A1055" s="58" t="str">
        <f>IF(ISNUMBER(FIND("TWIS",E1055)),VLOOKUP(SUBSTITUTE(E1055,"TWIS","IWIS"),[1]CIFX_ECSG清單!A:B,2,0),IF(ISNUMBER(FIND("T",LEFT(E1055,2))),VLOOKUP(SUBSTITUTE(E1055,"T",""),[1]CIFX_ECSG清單!A:B,2,0),VLOOKUP(E1055,[1]CIFX_ECSG清單!A:B,2,0)))</f>
        <v>PROD</v>
      </c>
      <c r="B1055" s="58" t="str">
        <f>_xlfn.IFNA(_xlfn.IFNA(VLOOKUP(E1055,[1]PGMTRX!B:J,9,0),VLOOKUP(E1055,[2]新服務功能!H:I,2,0)),VLOOKUP(E1055,[1]CIFX_ECSG清單!A:B,2,0))</f>
        <v xml:space="preserve">大消金系統(NCS) </v>
      </c>
      <c r="C1055" s="58" t="str">
        <f>IF(_xlfn.IFNA(VLOOKUP(E1055,[1]新服務功能!H:H,1,0),"舊服務")&lt;&gt;"舊服務","新服務","舊服務")</f>
        <v>舊服務</v>
      </c>
      <c r="D1055" s="58" t="s">
        <v>4222</v>
      </c>
      <c r="E1055" s="48" t="s">
        <v>4186</v>
      </c>
      <c r="F1055" s="48"/>
      <c r="G1055" s="48"/>
      <c r="H1055" s="48"/>
      <c r="I1055" s="48" t="s">
        <v>2579</v>
      </c>
      <c r="J1055" s="98" t="s">
        <v>3874</v>
      </c>
      <c r="K1055" s="98"/>
      <c r="L1055" s="48" t="s">
        <v>4242</v>
      </c>
      <c r="M1055" s="48">
        <v>42</v>
      </c>
      <c r="N1055" s="48" t="s">
        <v>272</v>
      </c>
      <c r="O1055" s="48"/>
      <c r="P1055" s="48"/>
      <c r="Q1055" s="48"/>
      <c r="R1055" s="48"/>
      <c r="S1055" s="48"/>
      <c r="T1055" s="48" t="s">
        <v>4243</v>
      </c>
    </row>
    <row r="1056" spans="1:20" hidden="1" x14ac:dyDescent="0.25">
      <c r="A1056" s="58" t="str">
        <f>IF(ISNUMBER(FIND("TWIS",E1056)),VLOOKUP(SUBSTITUTE(E1056,"TWIS","IWIS"),[1]CIFX_ECSG清單!A:B,2,0),IF(ISNUMBER(FIND("T",LEFT(E1056,2))),VLOOKUP(SUBSTITUTE(E1056,"T",""),[1]CIFX_ECSG清單!A:B,2,0),VLOOKUP(E1056,[1]CIFX_ECSG清單!A:B,2,0)))</f>
        <v>PROD</v>
      </c>
      <c r="B1056" s="58" t="str">
        <f>_xlfn.IFNA(_xlfn.IFNA(VLOOKUP(E1056,[1]PGMTRX!B:J,9,0),VLOOKUP(E1056,[2]新服務功能!H:I,2,0)),VLOOKUP(E1056,[1]CIFX_ECSG清單!A:B,2,0))</f>
        <v xml:space="preserve">大消金系統(NCS) </v>
      </c>
      <c r="C1056" s="58" t="str">
        <f>IF(_xlfn.IFNA(VLOOKUP(E1056,[1]新服務功能!H:H,1,0),"舊服務")&lt;&gt;"舊服務","新服務","舊服務")</f>
        <v>舊服務</v>
      </c>
      <c r="D1056" s="58" t="s">
        <v>3854</v>
      </c>
      <c r="E1056" s="48" t="s">
        <v>4186</v>
      </c>
      <c r="F1056" s="48"/>
      <c r="G1056" s="48"/>
      <c r="H1056" s="48"/>
      <c r="I1056" s="48" t="s">
        <v>2579</v>
      </c>
      <c r="J1056" s="98" t="s">
        <v>3874</v>
      </c>
      <c r="K1056" s="98"/>
      <c r="L1056" s="48" t="s">
        <v>4244</v>
      </c>
      <c r="M1056" s="48">
        <v>4</v>
      </c>
      <c r="N1056" s="48" t="s">
        <v>272</v>
      </c>
      <c r="O1056" s="48"/>
      <c r="P1056" s="48"/>
      <c r="Q1056" s="48"/>
      <c r="R1056" s="48"/>
      <c r="S1056" s="48"/>
      <c r="T1056" s="48" t="s">
        <v>4245</v>
      </c>
    </row>
    <row r="1057" spans="1:20" hidden="1" x14ac:dyDescent="0.25">
      <c r="A1057" s="58" t="str">
        <f>IF(ISNUMBER(FIND("TWIS",E1057)),VLOOKUP(SUBSTITUTE(E1057,"TWIS","IWIS"),[1]CIFX_ECSG清單!A:B,2,0),IF(ISNUMBER(FIND("T",LEFT(E1057,2))),VLOOKUP(SUBSTITUTE(E1057,"T",""),[1]CIFX_ECSG清單!A:B,2,0),VLOOKUP(E1057,[1]CIFX_ECSG清單!A:B,2,0)))</f>
        <v>PROD</v>
      </c>
      <c r="B1057" s="58" t="str">
        <f>_xlfn.IFNA(_xlfn.IFNA(VLOOKUP(E1057,[1]PGMTRX!B:J,9,0),VLOOKUP(E1057,[2]新服務功能!H:I,2,0)),VLOOKUP(E1057,[1]CIFX_ECSG清單!A:B,2,0))</f>
        <v xml:space="preserve">大消金系統(NCS) </v>
      </c>
      <c r="C1057" s="58" t="str">
        <f>IF(_xlfn.IFNA(VLOOKUP(E1057,[1]新服務功能!H:H,1,0),"舊服務")&lt;&gt;"舊服務","新服務","舊服務")</f>
        <v>舊服務</v>
      </c>
      <c r="D1057" s="58" t="s">
        <v>4177</v>
      </c>
      <c r="E1057" s="48" t="s">
        <v>4186</v>
      </c>
      <c r="F1057" s="48"/>
      <c r="G1057" s="48"/>
      <c r="H1057" s="48"/>
      <c r="I1057" s="48" t="s">
        <v>3337</v>
      </c>
      <c r="J1057" s="98" t="s">
        <v>3874</v>
      </c>
      <c r="K1057" s="98"/>
      <c r="L1057" s="48" t="s">
        <v>4246</v>
      </c>
      <c r="M1057" s="48">
        <v>6</v>
      </c>
      <c r="N1057" s="48" t="s">
        <v>923</v>
      </c>
      <c r="O1057" s="48"/>
      <c r="P1057" s="48"/>
      <c r="Q1057" s="48"/>
      <c r="R1057" s="48"/>
      <c r="S1057" s="48"/>
      <c r="T1057" s="48" t="s">
        <v>4247</v>
      </c>
    </row>
    <row r="1058" spans="1:20" hidden="1" x14ac:dyDescent="0.25">
      <c r="A1058" s="58" t="str">
        <f>IF(ISNUMBER(FIND("TWIS",E1058)),VLOOKUP(SUBSTITUTE(E1058,"TWIS","IWIS"),[1]CIFX_ECSG清單!A:B,2,0),IF(ISNUMBER(FIND("T",LEFT(E1058,2))),VLOOKUP(SUBSTITUTE(E1058,"T",""),[1]CIFX_ECSG清單!A:B,2,0),VLOOKUP(E1058,[1]CIFX_ECSG清單!A:B,2,0)))</f>
        <v>PROD</v>
      </c>
      <c r="B1058" s="58" t="str">
        <f>_xlfn.IFNA(_xlfn.IFNA(VLOOKUP(E1058,[1]PGMTRX!B:J,9,0),VLOOKUP(E1058,[2]新服務功能!H:I,2,0)),VLOOKUP(E1058,[1]CIFX_ECSG清單!A:B,2,0))</f>
        <v xml:space="preserve">大消金系統(NCS) </v>
      </c>
      <c r="C1058" s="58" t="str">
        <f>IF(_xlfn.IFNA(VLOOKUP(E1058,[1]新服務功能!H:H,1,0),"舊服務")&lt;&gt;"舊服務","新服務","舊服務")</f>
        <v>舊服務</v>
      </c>
      <c r="D1058" s="58" t="s">
        <v>3854</v>
      </c>
      <c r="E1058" s="48" t="s">
        <v>4186</v>
      </c>
      <c r="F1058" s="48"/>
      <c r="G1058" s="48"/>
      <c r="H1058" s="48"/>
      <c r="I1058" s="48" t="s">
        <v>4202</v>
      </c>
      <c r="J1058" s="48" t="s">
        <v>991</v>
      </c>
      <c r="K1058" s="48"/>
      <c r="L1058" s="48" t="s">
        <v>4248</v>
      </c>
      <c r="M1058" s="48">
        <v>1</v>
      </c>
      <c r="N1058" s="48" t="s">
        <v>272</v>
      </c>
      <c r="O1058" s="48" t="s">
        <v>119</v>
      </c>
      <c r="P1058" s="48"/>
      <c r="Q1058" s="48" t="s">
        <v>3853</v>
      </c>
      <c r="R1058" s="48" t="s">
        <v>624</v>
      </c>
      <c r="S1058" s="48" t="s">
        <v>625</v>
      </c>
      <c r="T1058" s="48"/>
    </row>
    <row r="1059" spans="1:20" hidden="1" x14ac:dyDescent="0.25">
      <c r="A1059" s="58" t="str">
        <f>IF(ISNUMBER(FIND("TWIS",E1059)),VLOOKUP(SUBSTITUTE(E1059,"TWIS","IWIS"),[1]CIFX_ECSG清單!A:B,2,0),IF(ISNUMBER(FIND("T",LEFT(E1059,2))),VLOOKUP(SUBSTITUTE(E1059,"T",""),[1]CIFX_ECSG清單!A:B,2,0),VLOOKUP(E1059,[1]CIFX_ECSG清單!A:B,2,0)))</f>
        <v>PROD</v>
      </c>
      <c r="B1059" s="58" t="str">
        <f>_xlfn.IFNA(_xlfn.IFNA(VLOOKUP(E1059,[1]PGMTRX!B:J,9,0),VLOOKUP(E1059,[2]新服務功能!H:I,2,0)),VLOOKUP(E1059,[1]CIFX_ECSG清單!A:B,2,0))</f>
        <v xml:space="preserve">大消金系統(NCS) </v>
      </c>
      <c r="C1059" s="58" t="str">
        <f>IF(_xlfn.IFNA(VLOOKUP(E1059,[1]新服務功能!H:H,1,0),"舊服務")&lt;&gt;"舊服務","新服務","舊服務")</f>
        <v>舊服務</v>
      </c>
      <c r="D1059" s="58" t="s">
        <v>3854</v>
      </c>
      <c r="E1059" s="48" t="s">
        <v>4186</v>
      </c>
      <c r="F1059" s="48"/>
      <c r="G1059" s="48"/>
      <c r="H1059" s="48"/>
      <c r="I1059" s="48" t="s">
        <v>4249</v>
      </c>
      <c r="J1059" s="98" t="s">
        <v>3874</v>
      </c>
      <c r="K1059" s="98"/>
      <c r="L1059" s="48" t="s">
        <v>4250</v>
      </c>
      <c r="M1059" s="48">
        <v>1</v>
      </c>
      <c r="N1059" s="48" t="s">
        <v>272</v>
      </c>
      <c r="O1059" s="48"/>
      <c r="P1059" s="48"/>
      <c r="Q1059" s="48"/>
      <c r="R1059" s="48"/>
      <c r="S1059" s="48"/>
      <c r="T1059" s="48" t="s">
        <v>4251</v>
      </c>
    </row>
    <row r="1060" spans="1:20" hidden="1" x14ac:dyDescent="0.25">
      <c r="A1060" s="58" t="str">
        <f>IF(ISNUMBER(FIND("TWIS",E1060)),VLOOKUP(SUBSTITUTE(E1060,"TWIS","IWIS"),[1]CIFX_ECSG清單!A:B,2,0),IF(ISNUMBER(FIND("T",LEFT(E1060,2))),VLOOKUP(SUBSTITUTE(E1060,"T",""),[1]CIFX_ECSG清單!A:B,2,0),VLOOKUP(E1060,[1]CIFX_ECSG清單!A:B,2,0)))</f>
        <v>PROD</v>
      </c>
      <c r="B1060" s="58" t="str">
        <f>_xlfn.IFNA(_xlfn.IFNA(VLOOKUP(E1060,[1]PGMTRX!B:J,9,0),VLOOKUP(E1060,[2]新服務功能!H:I,2,0)),VLOOKUP(E1060,[1]CIFX_ECSG清單!A:B,2,0))</f>
        <v xml:space="preserve">大消金系統(NCS) </v>
      </c>
      <c r="C1060" s="58" t="str">
        <f>IF(_xlfn.IFNA(VLOOKUP(E1060,[1]新服務功能!H:H,1,0),"舊服務")&lt;&gt;"舊服務","新服務","舊服務")</f>
        <v>舊服務</v>
      </c>
      <c r="D1060" s="58" t="s">
        <v>4222</v>
      </c>
      <c r="E1060" s="48" t="s">
        <v>4186</v>
      </c>
      <c r="F1060" s="48"/>
      <c r="G1060" s="48"/>
      <c r="H1060" s="48"/>
      <c r="I1060" s="48" t="s">
        <v>4232</v>
      </c>
      <c r="J1060" s="48" t="s">
        <v>4252</v>
      </c>
      <c r="K1060" s="48"/>
      <c r="L1060" s="48" t="s">
        <v>4253</v>
      </c>
      <c r="M1060" s="48">
        <v>1</v>
      </c>
      <c r="N1060" s="48" t="s">
        <v>272</v>
      </c>
      <c r="O1060" s="48" t="s">
        <v>107</v>
      </c>
      <c r="P1060" s="48"/>
      <c r="Q1060" s="48" t="s">
        <v>3932</v>
      </c>
      <c r="R1060" s="48" t="s">
        <v>601</v>
      </c>
      <c r="S1060" s="48" t="s">
        <v>602</v>
      </c>
      <c r="T1060" s="48"/>
    </row>
    <row r="1061" spans="1:20" hidden="1" x14ac:dyDescent="0.25">
      <c r="A1061" s="58" t="str">
        <f>IF(ISNUMBER(FIND("TWIS",E1061)),VLOOKUP(SUBSTITUTE(E1061,"TWIS","IWIS"),[1]CIFX_ECSG清單!A:B,2,0),IF(ISNUMBER(FIND("T",LEFT(E1061,2))),VLOOKUP(SUBSTITUTE(E1061,"T",""),[1]CIFX_ECSG清單!A:B,2,0),VLOOKUP(E1061,[1]CIFX_ECSG清單!A:B,2,0)))</f>
        <v>PROD</v>
      </c>
      <c r="B1061" s="58" t="str">
        <f>_xlfn.IFNA(_xlfn.IFNA(VLOOKUP(E1061,[1]PGMTRX!B:J,9,0),VLOOKUP(E1061,[2]新服務功能!H:I,2,0)),VLOOKUP(E1061,[1]CIFX_ECSG清單!A:B,2,0))</f>
        <v xml:space="preserve">大消金系統(NCS) </v>
      </c>
      <c r="C1061" s="58" t="str">
        <f>IF(_xlfn.IFNA(VLOOKUP(E1061,[1]新服務功能!H:H,1,0),"舊服務")&lt;&gt;"舊服務","新服務","舊服務")</f>
        <v>舊服務</v>
      </c>
      <c r="D1061" s="58" t="s">
        <v>3854</v>
      </c>
      <c r="E1061" s="48" t="s">
        <v>4186</v>
      </c>
      <c r="F1061" s="48"/>
      <c r="G1061" s="48"/>
      <c r="H1061" s="48"/>
      <c r="I1061" s="48" t="s">
        <v>4232</v>
      </c>
      <c r="J1061" s="48" t="s">
        <v>867</v>
      </c>
      <c r="K1061" s="48"/>
      <c r="L1061" s="48" t="s">
        <v>4254</v>
      </c>
      <c r="M1061" s="48">
        <v>2</v>
      </c>
      <c r="N1061" s="48" t="s">
        <v>272</v>
      </c>
      <c r="O1061" s="48" t="s">
        <v>105</v>
      </c>
      <c r="P1061" s="48"/>
      <c r="Q1061" s="48" t="s">
        <v>3932</v>
      </c>
      <c r="R1061" s="48" t="s">
        <v>596</v>
      </c>
      <c r="S1061" s="48" t="s">
        <v>597</v>
      </c>
      <c r="T1061" s="48"/>
    </row>
    <row r="1062" spans="1:20" hidden="1" x14ac:dyDescent="0.25">
      <c r="A1062" s="58" t="str">
        <f>IF(ISNUMBER(FIND("TWIS",E1062)),VLOOKUP(SUBSTITUTE(E1062,"TWIS","IWIS"),[1]CIFX_ECSG清單!A:B,2,0),IF(ISNUMBER(FIND("T",LEFT(E1062,2))),VLOOKUP(SUBSTITUTE(E1062,"T",""),[1]CIFX_ECSG清單!A:B,2,0),VLOOKUP(E1062,[1]CIFX_ECSG清單!A:B,2,0)))</f>
        <v>PROD</v>
      </c>
      <c r="B1062" s="58" t="str">
        <f>_xlfn.IFNA(_xlfn.IFNA(VLOOKUP(E1062,[1]PGMTRX!B:J,9,0),VLOOKUP(E1062,[2]新服務功能!H:I,2,0)),VLOOKUP(E1062,[1]CIFX_ECSG清單!A:B,2,0))</f>
        <v xml:space="preserve">大消金系統(NCS) </v>
      </c>
      <c r="C1062" s="58" t="str">
        <f>IF(_xlfn.IFNA(VLOOKUP(E1062,[1]新服務功能!H:H,1,0),"舊服務")&lt;&gt;"舊服務","新服務","舊服務")</f>
        <v>舊服務</v>
      </c>
      <c r="D1062" s="58" t="s">
        <v>4201</v>
      </c>
      <c r="E1062" s="48" t="s">
        <v>4186</v>
      </c>
      <c r="F1062" s="48"/>
      <c r="G1062" s="48"/>
      <c r="H1062" s="48"/>
      <c r="I1062" s="48" t="s">
        <v>3337</v>
      </c>
      <c r="J1062" s="48" t="s">
        <v>994</v>
      </c>
      <c r="K1062" s="48"/>
      <c r="L1062" s="48" t="s">
        <v>4255</v>
      </c>
      <c r="M1062" s="48">
        <v>2</v>
      </c>
      <c r="N1062" s="48" t="s">
        <v>272</v>
      </c>
      <c r="O1062" s="48" t="s">
        <v>141</v>
      </c>
      <c r="P1062" s="48"/>
      <c r="Q1062" s="48" t="s">
        <v>3853</v>
      </c>
      <c r="R1062" s="48" t="s">
        <v>649</v>
      </c>
      <c r="S1062" s="48" t="s">
        <v>650</v>
      </c>
      <c r="T1062" s="48"/>
    </row>
    <row r="1063" spans="1:20" hidden="1" x14ac:dyDescent="0.25">
      <c r="A1063" s="58" t="str">
        <f>IF(ISNUMBER(FIND("TWIS",E1063)),VLOOKUP(SUBSTITUTE(E1063,"TWIS","IWIS"),[1]CIFX_ECSG清單!A:B,2,0),IF(ISNUMBER(FIND("T",LEFT(E1063,2))),VLOOKUP(SUBSTITUTE(E1063,"T",""),[1]CIFX_ECSG清單!A:B,2,0),VLOOKUP(E1063,[1]CIFX_ECSG清單!A:B,2,0)))</f>
        <v>PROD</v>
      </c>
      <c r="B1063" s="58" t="str">
        <f>_xlfn.IFNA(_xlfn.IFNA(VLOOKUP(E1063,[1]PGMTRX!B:J,9,0),VLOOKUP(E1063,[2]新服務功能!H:I,2,0)),VLOOKUP(E1063,[1]CIFX_ECSG清單!A:B,2,0))</f>
        <v xml:space="preserve">大消金系統(NCS) </v>
      </c>
      <c r="C1063" s="58" t="str">
        <f>IF(_xlfn.IFNA(VLOOKUP(E1063,[1]新服務功能!H:H,1,0),"舊服務")&lt;&gt;"舊服務","新服務","舊服務")</f>
        <v>舊服務</v>
      </c>
      <c r="D1063" s="58" t="s">
        <v>4222</v>
      </c>
      <c r="E1063" s="48" t="s">
        <v>4186</v>
      </c>
      <c r="F1063" s="48"/>
      <c r="G1063" s="48"/>
      <c r="H1063" s="48"/>
      <c r="I1063" s="48" t="s">
        <v>3337</v>
      </c>
      <c r="J1063" s="48" t="s">
        <v>4256</v>
      </c>
      <c r="K1063" s="48"/>
      <c r="L1063" s="48" t="s">
        <v>4257</v>
      </c>
      <c r="M1063" s="48">
        <v>4</v>
      </c>
      <c r="N1063" s="48" t="s">
        <v>272</v>
      </c>
      <c r="O1063" s="48" t="s">
        <v>4258</v>
      </c>
      <c r="P1063" s="48"/>
      <c r="Q1063" s="48"/>
      <c r="R1063" s="48"/>
      <c r="S1063" s="48"/>
      <c r="T1063" s="48"/>
    </row>
    <row r="1064" spans="1:20" hidden="1" x14ac:dyDescent="0.25">
      <c r="A1064" s="58" t="str">
        <f>IF(ISNUMBER(FIND("TWIS",E1064)),VLOOKUP(SUBSTITUTE(E1064,"TWIS","IWIS"),[1]CIFX_ECSG清單!A:B,2,0),IF(ISNUMBER(FIND("T",LEFT(E1064,2))),VLOOKUP(SUBSTITUTE(E1064,"T",""),[1]CIFX_ECSG清單!A:B,2,0),VLOOKUP(E1064,[1]CIFX_ECSG清單!A:B,2,0)))</f>
        <v>PROD</v>
      </c>
      <c r="B1064" s="58" t="str">
        <f>_xlfn.IFNA(_xlfn.IFNA(VLOOKUP(E1064,[1]PGMTRX!B:J,9,0),VLOOKUP(E1064,[2]新服務功能!H:I,2,0)),VLOOKUP(E1064,[1]CIFX_ECSG清單!A:B,2,0))</f>
        <v xml:space="preserve">大消金系統(NCS) </v>
      </c>
      <c r="C1064" s="58" t="str">
        <f>IF(_xlfn.IFNA(VLOOKUP(E1064,[1]新服務功能!H:H,1,0),"舊服務")&lt;&gt;"舊服務","新服務","舊服務")</f>
        <v>舊服務</v>
      </c>
      <c r="D1064" s="58" t="s">
        <v>3854</v>
      </c>
      <c r="E1064" s="48" t="s">
        <v>4186</v>
      </c>
      <c r="F1064" s="48"/>
      <c r="G1064" s="48"/>
      <c r="H1064" s="48"/>
      <c r="I1064" s="48" t="s">
        <v>3337</v>
      </c>
      <c r="J1064" s="48" t="s">
        <v>4259</v>
      </c>
      <c r="K1064" s="48"/>
      <c r="L1064" s="48" t="s">
        <v>4260</v>
      </c>
      <c r="M1064" s="48">
        <v>10</v>
      </c>
      <c r="N1064" s="48" t="s">
        <v>272</v>
      </c>
      <c r="O1064" s="48" t="s">
        <v>4261</v>
      </c>
      <c r="P1064" s="48"/>
      <c r="Q1064" s="48"/>
      <c r="R1064" s="48"/>
      <c r="S1064" s="48"/>
      <c r="T1064" s="48"/>
    </row>
    <row r="1065" spans="1:20" hidden="1" x14ac:dyDescent="0.25">
      <c r="A1065" s="58" t="str">
        <f>IF(ISNUMBER(FIND("TWIS",E1065)),VLOOKUP(SUBSTITUTE(E1065,"TWIS","IWIS"),[1]CIFX_ECSG清單!A:B,2,0),IF(ISNUMBER(FIND("T",LEFT(E1065,2))),VLOOKUP(SUBSTITUTE(E1065,"T",""),[1]CIFX_ECSG清單!A:B,2,0),VLOOKUP(E1065,[1]CIFX_ECSG清單!A:B,2,0)))</f>
        <v>PROD</v>
      </c>
      <c r="B1065" s="58" t="str">
        <f>_xlfn.IFNA(_xlfn.IFNA(VLOOKUP(E1065,[1]PGMTRX!B:J,9,0),VLOOKUP(E1065,[2]新服務功能!H:I,2,0)),VLOOKUP(E1065,[1]CIFX_ECSG清單!A:B,2,0))</f>
        <v xml:space="preserve">大消金系統(NCS) </v>
      </c>
      <c r="C1065" s="58" t="str">
        <f>IF(_xlfn.IFNA(VLOOKUP(E1065,[1]新服務功能!H:H,1,0),"舊服務")&lt;&gt;"舊服務","新服務","舊服務")</f>
        <v>舊服務</v>
      </c>
      <c r="D1065" s="58" t="s">
        <v>3854</v>
      </c>
      <c r="E1065" s="48" t="s">
        <v>4186</v>
      </c>
      <c r="F1065" s="48"/>
      <c r="G1065" s="48"/>
      <c r="H1065" s="48"/>
      <c r="I1065" s="48" t="s">
        <v>2579</v>
      </c>
      <c r="J1065" s="98" t="s">
        <v>3874</v>
      </c>
      <c r="K1065" s="98"/>
      <c r="L1065" s="48" t="s">
        <v>4262</v>
      </c>
      <c r="M1065" s="48">
        <v>1</v>
      </c>
      <c r="N1065" s="48" t="s">
        <v>272</v>
      </c>
      <c r="O1065" s="48"/>
      <c r="P1065" s="48"/>
      <c r="Q1065" s="48"/>
      <c r="R1065" s="48"/>
      <c r="S1065" s="48"/>
      <c r="T1065" s="48" t="s">
        <v>4263</v>
      </c>
    </row>
    <row r="1066" spans="1:20" hidden="1" x14ac:dyDescent="0.25">
      <c r="A1066" s="58" t="str">
        <f>IF(ISNUMBER(FIND("TWIS",E1066)),VLOOKUP(SUBSTITUTE(E1066,"TWIS","IWIS"),[1]CIFX_ECSG清單!A:B,2,0),IF(ISNUMBER(FIND("T",LEFT(E1066,2))),VLOOKUP(SUBSTITUTE(E1066,"T",""),[1]CIFX_ECSG清單!A:B,2,0),VLOOKUP(E1066,[1]CIFX_ECSG清單!A:B,2,0)))</f>
        <v>PROD</v>
      </c>
      <c r="B1066" s="58" t="str">
        <f>_xlfn.IFNA(_xlfn.IFNA(VLOOKUP(E1066,[1]PGMTRX!B:J,9,0),VLOOKUP(E1066,[2]新服務功能!H:I,2,0)),VLOOKUP(E1066,[1]CIFX_ECSG清單!A:B,2,0))</f>
        <v xml:space="preserve">大消金系統(NCS) </v>
      </c>
      <c r="C1066" s="58" t="str">
        <f>IF(_xlfn.IFNA(VLOOKUP(E1066,[1]新服務功能!H:H,1,0),"舊服務")&lt;&gt;"舊服務","新服務","舊服務")</f>
        <v>舊服務</v>
      </c>
      <c r="D1066" s="58" t="s">
        <v>3854</v>
      </c>
      <c r="E1066" s="48" t="s">
        <v>4186</v>
      </c>
      <c r="F1066" s="48"/>
      <c r="G1066" s="48"/>
      <c r="H1066" s="48"/>
      <c r="I1066" s="48" t="s">
        <v>2370</v>
      </c>
      <c r="J1066" s="48" t="s">
        <v>3535</v>
      </c>
      <c r="K1066" s="48"/>
      <c r="L1066" s="48" t="s">
        <v>4264</v>
      </c>
      <c r="M1066" s="48">
        <v>4</v>
      </c>
      <c r="N1066" s="48" t="s">
        <v>272</v>
      </c>
      <c r="O1066" s="48" t="s">
        <v>2359</v>
      </c>
      <c r="P1066" s="48"/>
      <c r="Q1066" s="48"/>
      <c r="R1066" s="48"/>
      <c r="S1066" s="48"/>
      <c r="T1066" s="48"/>
    </row>
    <row r="1067" spans="1:20" hidden="1" x14ac:dyDescent="0.25">
      <c r="A1067" s="58" t="str">
        <f>IF(ISNUMBER(FIND("TWIS",E1067)),VLOOKUP(SUBSTITUTE(E1067,"TWIS","IWIS"),[1]CIFX_ECSG清單!A:B,2,0),IF(ISNUMBER(FIND("T",LEFT(E1067,2))),VLOOKUP(SUBSTITUTE(E1067,"T",""),[1]CIFX_ECSG清單!A:B,2,0),VLOOKUP(E1067,[1]CIFX_ECSG清單!A:B,2,0)))</f>
        <v>PROD</v>
      </c>
      <c r="B1067" s="58" t="str">
        <f>_xlfn.IFNA(_xlfn.IFNA(VLOOKUP(E1067,[1]PGMTRX!B:J,9,0),VLOOKUP(E1067,[2]新服務功能!H:I,2,0)),VLOOKUP(E1067,[1]CIFX_ECSG清單!A:B,2,0))</f>
        <v>PROD</v>
      </c>
      <c r="C1067" s="58" t="str">
        <f>IF(_xlfn.IFNA(VLOOKUP(E1067,[1]新服務功能!H:H,1,0),"舊服務")&lt;&gt;"舊服務","新服務","舊服務")</f>
        <v>舊服務</v>
      </c>
      <c r="D1067" s="58" t="s">
        <v>4265</v>
      </c>
      <c r="E1067" s="48" t="s">
        <v>4266</v>
      </c>
      <c r="F1067" s="48"/>
      <c r="G1067" s="48"/>
      <c r="H1067" s="48"/>
      <c r="I1067" s="48" t="s">
        <v>2579</v>
      </c>
      <c r="J1067" s="48" t="s">
        <v>270</v>
      </c>
      <c r="K1067" s="48"/>
      <c r="L1067" s="48" t="s">
        <v>3561</v>
      </c>
      <c r="M1067" s="48">
        <v>10</v>
      </c>
      <c r="N1067" s="48" t="s">
        <v>272</v>
      </c>
      <c r="O1067" s="48" t="s">
        <v>123</v>
      </c>
      <c r="P1067" s="48"/>
      <c r="Q1067" s="48" t="s">
        <v>3846</v>
      </c>
      <c r="R1067" s="48" t="s">
        <v>273</v>
      </c>
      <c r="S1067" s="48" t="s">
        <v>3888</v>
      </c>
      <c r="T1067" s="48"/>
    </row>
    <row r="1068" spans="1:20" hidden="1" x14ac:dyDescent="0.25">
      <c r="A1068" s="58" t="str">
        <f>IF(ISNUMBER(FIND("TWIS",E1068)),VLOOKUP(SUBSTITUTE(E1068,"TWIS","IWIS"),[1]CIFX_ECSG清單!A:B,2,0),IF(ISNUMBER(FIND("T",LEFT(E1068,2))),VLOOKUP(SUBSTITUTE(E1068,"T",""),[1]CIFX_ECSG清單!A:B,2,0),VLOOKUP(E1068,[1]CIFX_ECSG清單!A:B,2,0)))</f>
        <v>PROD</v>
      </c>
      <c r="B1068" s="58" t="str">
        <f>_xlfn.IFNA(_xlfn.IFNA(VLOOKUP(E1068,[1]PGMTRX!B:J,9,0),VLOOKUP(E1068,[2]新服務功能!H:I,2,0)),VLOOKUP(E1068,[1]CIFX_ECSG清單!A:B,2,0))</f>
        <v>PROD</v>
      </c>
      <c r="C1068" s="58" t="str">
        <f>IF(_xlfn.IFNA(VLOOKUP(E1068,[1]新服務功能!H:H,1,0),"舊服務")&lt;&gt;"舊服務","新服務","舊服務")</f>
        <v>舊服務</v>
      </c>
      <c r="D1068" s="58" t="s">
        <v>3854</v>
      </c>
      <c r="E1068" s="48" t="s">
        <v>4266</v>
      </c>
      <c r="F1068" s="48"/>
      <c r="G1068" s="48"/>
      <c r="H1068" s="48"/>
      <c r="I1068" s="48" t="s">
        <v>2579</v>
      </c>
      <c r="J1068" s="48" t="s">
        <v>512</v>
      </c>
      <c r="K1068" s="48"/>
      <c r="L1068" s="48" t="s">
        <v>4267</v>
      </c>
      <c r="M1068" s="48">
        <v>11</v>
      </c>
      <c r="N1068" s="48" t="s">
        <v>272</v>
      </c>
      <c r="O1068" s="48" t="s">
        <v>53</v>
      </c>
      <c r="P1068" s="48"/>
      <c r="Q1068" s="48" t="s">
        <v>3846</v>
      </c>
      <c r="R1068" s="48" t="s">
        <v>2512</v>
      </c>
      <c r="S1068" s="48" t="s">
        <v>514</v>
      </c>
      <c r="T1068" s="48"/>
    </row>
    <row r="1069" spans="1:20" hidden="1" x14ac:dyDescent="0.25">
      <c r="A1069" s="58" t="str">
        <f>IF(ISNUMBER(FIND("TWIS",E1069)),VLOOKUP(SUBSTITUTE(E1069,"TWIS","IWIS"),[1]CIFX_ECSG清單!A:B,2,0),IF(ISNUMBER(FIND("T",LEFT(E1069,2))),VLOOKUP(SUBSTITUTE(E1069,"T",""),[1]CIFX_ECSG清單!A:B,2,0),VLOOKUP(E1069,[1]CIFX_ECSG清單!A:B,2,0)))</f>
        <v>PROD</v>
      </c>
      <c r="B1069" s="58" t="str">
        <f>_xlfn.IFNA(_xlfn.IFNA(VLOOKUP(E1069,[1]PGMTRX!B:J,9,0),VLOOKUP(E1069,[2]新服務功能!H:I,2,0)),VLOOKUP(E1069,[1]CIFX_ECSG清單!A:B,2,0))</f>
        <v>PROD</v>
      </c>
      <c r="C1069" s="58" t="str">
        <f>IF(_xlfn.IFNA(VLOOKUP(E1069,[1]新服務功能!H:H,1,0),"舊服務")&lt;&gt;"舊服務","新服務","舊服務")</f>
        <v>舊服務</v>
      </c>
      <c r="D1069" s="58" t="s">
        <v>3854</v>
      </c>
      <c r="E1069" s="48" t="s">
        <v>4266</v>
      </c>
      <c r="F1069" s="48"/>
      <c r="G1069" s="48"/>
      <c r="H1069" s="48"/>
      <c r="I1069" s="48" t="s">
        <v>2579</v>
      </c>
      <c r="J1069" s="48" t="s">
        <v>976</v>
      </c>
      <c r="K1069" s="48"/>
      <c r="L1069" s="48" t="s">
        <v>4268</v>
      </c>
      <c r="M1069" s="48">
        <v>4</v>
      </c>
      <c r="N1069" s="48" t="s">
        <v>272</v>
      </c>
      <c r="O1069" s="48" t="s">
        <v>55</v>
      </c>
      <c r="P1069" s="48"/>
      <c r="Q1069" s="48" t="s">
        <v>3846</v>
      </c>
      <c r="R1069" s="48" t="s">
        <v>517</v>
      </c>
      <c r="S1069" s="48" t="s">
        <v>518</v>
      </c>
      <c r="T1069" s="48"/>
    </row>
    <row r="1070" spans="1:20" hidden="1" x14ac:dyDescent="0.25">
      <c r="A1070" s="58" t="str">
        <f>IF(ISNUMBER(FIND("TWIS",E1070)),VLOOKUP(SUBSTITUTE(E1070,"TWIS","IWIS"),[1]CIFX_ECSG清單!A:B,2,0),IF(ISNUMBER(FIND("T",LEFT(E1070,2))),VLOOKUP(SUBSTITUTE(E1070,"T",""),[1]CIFX_ECSG清單!A:B,2,0),VLOOKUP(E1070,[1]CIFX_ECSG清單!A:B,2,0)))</f>
        <v>PROD</v>
      </c>
      <c r="B1070" s="58" t="str">
        <f>_xlfn.IFNA(_xlfn.IFNA(VLOOKUP(E1070,[1]PGMTRX!B:J,9,0),VLOOKUP(E1070,[2]新服務功能!H:I,2,0)),VLOOKUP(E1070,[1]CIFX_ECSG清單!A:B,2,0))</f>
        <v>PROD</v>
      </c>
      <c r="C1070" s="58" t="str">
        <f>IF(_xlfn.IFNA(VLOOKUP(E1070,[1]新服務功能!H:H,1,0),"舊服務")&lt;&gt;"舊服務","新服務","舊服務")</f>
        <v>舊服務</v>
      </c>
      <c r="D1070" s="58" t="s">
        <v>4269</v>
      </c>
      <c r="E1070" s="48" t="s">
        <v>4266</v>
      </c>
      <c r="F1070" s="48"/>
      <c r="G1070" s="48"/>
      <c r="H1070" s="48"/>
      <c r="I1070" s="48" t="s">
        <v>4249</v>
      </c>
      <c r="J1070" s="48" t="s">
        <v>978</v>
      </c>
      <c r="K1070" s="48"/>
      <c r="L1070" s="48" t="s">
        <v>4270</v>
      </c>
      <c r="M1070" s="48">
        <v>11</v>
      </c>
      <c r="N1070" s="48" t="s">
        <v>272</v>
      </c>
      <c r="O1070" s="48" t="s">
        <v>59</v>
      </c>
      <c r="P1070" s="48"/>
      <c r="Q1070" s="48" t="s">
        <v>3932</v>
      </c>
      <c r="R1070" s="48" t="s">
        <v>682</v>
      </c>
      <c r="S1070" s="48" t="s">
        <v>529</v>
      </c>
      <c r="T1070" s="48"/>
    </row>
    <row r="1071" spans="1:20" hidden="1" x14ac:dyDescent="0.25">
      <c r="A1071" s="58" t="str">
        <f>IF(ISNUMBER(FIND("TWIS",E1071)),VLOOKUP(SUBSTITUTE(E1071,"TWIS","IWIS"),[1]CIFX_ECSG清單!A:B,2,0),IF(ISNUMBER(FIND("T",LEFT(E1071,2))),VLOOKUP(SUBSTITUTE(E1071,"T",""),[1]CIFX_ECSG清單!A:B,2,0),VLOOKUP(E1071,[1]CIFX_ECSG清單!A:B,2,0)))</f>
        <v>PROD</v>
      </c>
      <c r="B1071" s="58" t="str">
        <f>_xlfn.IFNA(_xlfn.IFNA(VLOOKUP(E1071,[1]PGMTRX!B:J,9,0),VLOOKUP(E1071,[2]新服務功能!H:I,2,0)),VLOOKUP(E1071,[1]CIFX_ECSG清單!A:B,2,0))</f>
        <v>PROD</v>
      </c>
      <c r="C1071" s="58" t="str">
        <f>IF(_xlfn.IFNA(VLOOKUP(E1071,[1]新服務功能!H:H,1,0),"舊服務")&lt;&gt;"舊服務","新服務","舊服務")</f>
        <v>舊服務</v>
      </c>
      <c r="D1071" s="58" t="s">
        <v>4269</v>
      </c>
      <c r="E1071" s="48" t="s">
        <v>4266</v>
      </c>
      <c r="F1071" s="48"/>
      <c r="G1071" s="48"/>
      <c r="H1071" s="48"/>
      <c r="I1071" s="48" t="s">
        <v>2579</v>
      </c>
      <c r="J1071" s="48" t="s">
        <v>2515</v>
      </c>
      <c r="K1071" s="48"/>
      <c r="L1071" s="48" t="s">
        <v>4271</v>
      </c>
      <c r="M1071" s="48">
        <v>3</v>
      </c>
      <c r="N1071" s="48" t="s">
        <v>272</v>
      </c>
      <c r="O1071" s="48" t="s">
        <v>91</v>
      </c>
      <c r="P1071" s="48"/>
      <c r="Q1071" s="48" t="s">
        <v>3846</v>
      </c>
      <c r="R1071" s="48" t="s">
        <v>540</v>
      </c>
      <c r="S1071" s="48" t="s">
        <v>541</v>
      </c>
      <c r="T1071" s="48"/>
    </row>
    <row r="1072" spans="1:20" hidden="1" x14ac:dyDescent="0.25">
      <c r="A1072" s="58" t="str">
        <f>IF(ISNUMBER(FIND("TWIS",E1072)),VLOOKUP(SUBSTITUTE(E1072,"TWIS","IWIS"),[1]CIFX_ECSG清單!A:B,2,0),IF(ISNUMBER(FIND("T",LEFT(E1072,2))),VLOOKUP(SUBSTITUTE(E1072,"T",""),[1]CIFX_ECSG清單!A:B,2,0),VLOOKUP(E1072,[1]CIFX_ECSG清單!A:B,2,0)))</f>
        <v>PROD</v>
      </c>
      <c r="B1072" s="58" t="str">
        <f>_xlfn.IFNA(_xlfn.IFNA(VLOOKUP(E1072,[1]PGMTRX!B:J,9,0),VLOOKUP(E1072,[2]新服務功能!H:I,2,0)),VLOOKUP(E1072,[1]CIFX_ECSG清單!A:B,2,0))</f>
        <v>PROD</v>
      </c>
      <c r="C1072" s="58" t="str">
        <f>IF(_xlfn.IFNA(VLOOKUP(E1072,[1]新服務功能!H:H,1,0),"舊服務")&lt;&gt;"舊服務","新服務","舊服務")</f>
        <v>舊服務</v>
      </c>
      <c r="D1072" s="58" t="s">
        <v>4222</v>
      </c>
      <c r="E1072" s="48" t="s">
        <v>4266</v>
      </c>
      <c r="F1072" s="48"/>
      <c r="G1072" s="48"/>
      <c r="H1072" s="48"/>
      <c r="I1072" s="48" t="s">
        <v>4236</v>
      </c>
      <c r="J1072" s="48" t="s">
        <v>543</v>
      </c>
      <c r="K1072" s="48"/>
      <c r="L1072" s="48" t="s">
        <v>4272</v>
      </c>
      <c r="M1072" s="48">
        <v>80</v>
      </c>
      <c r="N1072" s="48" t="s">
        <v>272</v>
      </c>
      <c r="O1072" s="48" t="s">
        <v>542</v>
      </c>
      <c r="P1072" s="48"/>
      <c r="Q1072" s="48" t="s">
        <v>3977</v>
      </c>
      <c r="R1072" s="48" t="s">
        <v>545</v>
      </c>
      <c r="S1072" s="48" t="s">
        <v>546</v>
      </c>
      <c r="T1072" s="48"/>
    </row>
    <row r="1073" spans="1:20" hidden="1" x14ac:dyDescent="0.25">
      <c r="A1073" s="58" t="str">
        <f>IF(ISNUMBER(FIND("TWIS",E1073)),VLOOKUP(SUBSTITUTE(E1073,"TWIS","IWIS"),[1]CIFX_ECSG清單!A:B,2,0),IF(ISNUMBER(FIND("T",LEFT(E1073,2))),VLOOKUP(SUBSTITUTE(E1073,"T",""),[1]CIFX_ECSG清單!A:B,2,0),VLOOKUP(E1073,[1]CIFX_ECSG清單!A:B,2,0)))</f>
        <v>PROD</v>
      </c>
      <c r="B1073" s="58" t="str">
        <f>_xlfn.IFNA(_xlfn.IFNA(VLOOKUP(E1073,[1]PGMTRX!B:J,9,0),VLOOKUP(E1073,[2]新服務功能!H:I,2,0)),VLOOKUP(E1073,[1]CIFX_ECSG清單!A:B,2,0))</f>
        <v>PROD</v>
      </c>
      <c r="C1073" s="58" t="str">
        <f>IF(_xlfn.IFNA(VLOOKUP(E1073,[1]新服務功能!H:H,1,0),"舊服務")&lt;&gt;"舊服務","新服務","舊服務")</f>
        <v>舊服務</v>
      </c>
      <c r="D1073" s="58" t="s">
        <v>4222</v>
      </c>
      <c r="E1073" s="48" t="s">
        <v>4266</v>
      </c>
      <c r="F1073" s="48"/>
      <c r="G1073" s="48"/>
      <c r="H1073" s="48"/>
      <c r="I1073" s="48" t="s">
        <v>3348</v>
      </c>
      <c r="J1073" s="48" t="s">
        <v>3619</v>
      </c>
      <c r="K1073" s="48"/>
      <c r="L1073" s="48" t="s">
        <v>4273</v>
      </c>
      <c r="M1073" s="48">
        <v>1</v>
      </c>
      <c r="N1073" s="48" t="s">
        <v>272</v>
      </c>
      <c r="O1073" s="48" t="s">
        <v>216</v>
      </c>
      <c r="P1073" s="48"/>
      <c r="Q1073" s="48" t="s">
        <v>3988</v>
      </c>
      <c r="R1073" s="48" t="s">
        <v>419</v>
      </c>
      <c r="S1073" s="48" t="s">
        <v>420</v>
      </c>
      <c r="T1073" s="48"/>
    </row>
    <row r="1074" spans="1:20" hidden="1" x14ac:dyDescent="0.25">
      <c r="A1074" s="58" t="str">
        <f>IF(ISNUMBER(FIND("TWIS",E1074)),VLOOKUP(SUBSTITUTE(E1074,"TWIS","IWIS"),[1]CIFX_ECSG清單!A:B,2,0),IF(ISNUMBER(FIND("T",LEFT(E1074,2))),VLOOKUP(SUBSTITUTE(E1074,"T",""),[1]CIFX_ECSG清單!A:B,2,0),VLOOKUP(E1074,[1]CIFX_ECSG清單!A:B,2,0)))</f>
        <v>PROD</v>
      </c>
      <c r="B1074" s="58" t="str">
        <f>_xlfn.IFNA(_xlfn.IFNA(VLOOKUP(E1074,[1]PGMTRX!B:J,9,0),VLOOKUP(E1074,[2]新服務功能!H:I,2,0)),VLOOKUP(E1074,[1]CIFX_ECSG清單!A:B,2,0))</f>
        <v>PROD</v>
      </c>
      <c r="C1074" s="58" t="str">
        <f>IF(_xlfn.IFNA(VLOOKUP(E1074,[1]新服務功能!H:H,1,0),"舊服務")&lt;&gt;"舊服務","新服務","舊服務")</f>
        <v>舊服務</v>
      </c>
      <c r="D1074" s="58" t="s">
        <v>4274</v>
      </c>
      <c r="E1074" s="48" t="s">
        <v>4266</v>
      </c>
      <c r="F1074" s="48"/>
      <c r="G1074" s="48"/>
      <c r="H1074" s="48"/>
      <c r="I1074" s="48" t="s">
        <v>3024</v>
      </c>
      <c r="J1074" s="48" t="s">
        <v>508</v>
      </c>
      <c r="K1074" s="48"/>
      <c r="L1074" s="48" t="s">
        <v>4275</v>
      </c>
      <c r="M1074" s="48">
        <v>11</v>
      </c>
      <c r="N1074" s="48" t="s">
        <v>272</v>
      </c>
      <c r="O1074" s="48" t="s">
        <v>51</v>
      </c>
      <c r="P1074" s="48"/>
      <c r="Q1074" s="48" t="s">
        <v>3846</v>
      </c>
      <c r="R1074" s="48" t="s">
        <v>510</v>
      </c>
      <c r="S1074" s="48" t="s">
        <v>511</v>
      </c>
      <c r="T1074" s="48"/>
    </row>
    <row r="1075" spans="1:20" hidden="1" x14ac:dyDescent="0.25">
      <c r="A1075" s="58" t="str">
        <f>IF(ISNUMBER(FIND("TWIS",E1075)),VLOOKUP(SUBSTITUTE(E1075,"TWIS","IWIS"),[1]CIFX_ECSG清單!A:B,2,0),IF(ISNUMBER(FIND("T",LEFT(E1075,2))),VLOOKUP(SUBSTITUTE(E1075,"T",""),[1]CIFX_ECSG清單!A:B,2,0),VLOOKUP(E1075,[1]CIFX_ECSG清單!A:B,2,0)))</f>
        <v>PROD</v>
      </c>
      <c r="B1075" s="58" t="str">
        <f>_xlfn.IFNA(_xlfn.IFNA(VLOOKUP(E1075,[1]PGMTRX!B:J,9,0),VLOOKUP(E1075,[2]新服務功能!H:I,2,0)),VLOOKUP(E1075,[1]CIFX_ECSG清單!A:B,2,0))</f>
        <v>PROD</v>
      </c>
      <c r="C1075" s="58" t="str">
        <f>IF(_xlfn.IFNA(VLOOKUP(E1075,[1]新服務功能!H:H,1,0),"舊服務")&lt;&gt;"舊服務","新服務","舊服務")</f>
        <v>舊服務</v>
      </c>
      <c r="D1075" s="58" t="s">
        <v>1544</v>
      </c>
      <c r="E1075" s="48" t="s">
        <v>4266</v>
      </c>
      <c r="F1075" s="48"/>
      <c r="G1075" s="48"/>
      <c r="H1075" s="48"/>
      <c r="I1075" s="48" t="s">
        <v>3024</v>
      </c>
      <c r="J1075" s="48" t="s">
        <v>4000</v>
      </c>
      <c r="K1075" s="48"/>
      <c r="L1075" s="48" t="s">
        <v>4050</v>
      </c>
      <c r="M1075" s="48">
        <v>1</v>
      </c>
      <c r="N1075" s="48" t="s">
        <v>272</v>
      </c>
      <c r="O1075" s="48" t="s">
        <v>4002</v>
      </c>
      <c r="P1075" s="48"/>
      <c r="Q1075" s="48"/>
      <c r="R1075" s="48"/>
      <c r="S1075" s="48"/>
      <c r="T1075" s="48"/>
    </row>
    <row r="1076" spans="1:20" hidden="1" x14ac:dyDescent="0.25">
      <c r="A1076" s="58" t="str">
        <f>IF(ISNUMBER(FIND("TWIS",E1076)),VLOOKUP(SUBSTITUTE(E1076,"TWIS","IWIS"),[1]CIFX_ECSG清單!A:B,2,0),IF(ISNUMBER(FIND("T",LEFT(E1076,2))),VLOOKUP(SUBSTITUTE(E1076,"T",""),[1]CIFX_ECSG清單!A:B,2,0),VLOOKUP(E1076,[1]CIFX_ECSG清單!A:B,2,0)))</f>
        <v>PROD</v>
      </c>
      <c r="B1076" s="58" t="str">
        <f>_xlfn.IFNA(_xlfn.IFNA(VLOOKUP(E1076,[1]PGMTRX!B:J,9,0),VLOOKUP(E1076,[2]新服務功能!H:I,2,0)),VLOOKUP(E1076,[1]CIFX_ECSG清單!A:B,2,0))</f>
        <v>PROD</v>
      </c>
      <c r="C1076" s="58" t="str">
        <f>IF(_xlfn.IFNA(VLOOKUP(E1076,[1]新服務功能!H:H,1,0),"舊服務")&lt;&gt;"舊服務","新服務","舊服務")</f>
        <v>舊服務</v>
      </c>
      <c r="D1076" s="58" t="s">
        <v>4177</v>
      </c>
      <c r="E1076" s="48" t="s">
        <v>4266</v>
      </c>
      <c r="F1076" s="48"/>
      <c r="G1076" s="48"/>
      <c r="H1076" s="48"/>
      <c r="I1076" s="48" t="s">
        <v>4276</v>
      </c>
      <c r="J1076" s="48" t="s">
        <v>270</v>
      </c>
      <c r="K1076" s="48"/>
      <c r="L1076" s="48" t="s">
        <v>271</v>
      </c>
      <c r="M1076" s="48">
        <v>10</v>
      </c>
      <c r="N1076" s="48" t="s">
        <v>272</v>
      </c>
      <c r="O1076" s="48" t="s">
        <v>123</v>
      </c>
      <c r="P1076" s="48"/>
      <c r="Q1076" s="48" t="s">
        <v>3846</v>
      </c>
      <c r="R1076" s="48" t="s">
        <v>273</v>
      </c>
      <c r="S1076" s="48" t="s">
        <v>4277</v>
      </c>
      <c r="T1076" s="48"/>
    </row>
    <row r="1077" spans="1:20" hidden="1" x14ac:dyDescent="0.25">
      <c r="A1077" s="58" t="str">
        <f>IF(ISNUMBER(FIND("TWIS",E1077)),VLOOKUP(SUBSTITUTE(E1077,"TWIS","IWIS"),[1]CIFX_ECSG清單!A:B,2,0),IF(ISNUMBER(FIND("T",LEFT(E1077,2))),VLOOKUP(SUBSTITUTE(E1077,"T",""),[1]CIFX_ECSG清單!A:B,2,0),VLOOKUP(E1077,[1]CIFX_ECSG清單!A:B,2,0)))</f>
        <v>PROD</v>
      </c>
      <c r="B1077" s="58" t="str">
        <f>_xlfn.IFNA(_xlfn.IFNA(VLOOKUP(E1077,[1]PGMTRX!B:J,9,0),VLOOKUP(E1077,[2]新服務功能!H:I,2,0)),VLOOKUP(E1077,[1]CIFX_ECSG清單!A:B,2,0))</f>
        <v>新世代分行系統(NBS)</v>
      </c>
      <c r="C1077" s="58" t="str">
        <f>IF(_xlfn.IFNA(VLOOKUP(E1077,[1]新服務功能!H:H,1,0),"舊服務")&lt;&gt;"舊服務","新服務","舊服務")</f>
        <v>舊服務</v>
      </c>
      <c r="D1077" s="58" t="s">
        <v>1544</v>
      </c>
      <c r="E1077" s="48" t="s">
        <v>9</v>
      </c>
      <c r="F1077" s="48"/>
      <c r="G1077" s="48"/>
      <c r="H1077" s="48"/>
      <c r="I1077" s="48" t="s">
        <v>3024</v>
      </c>
      <c r="J1077" s="48" t="s">
        <v>270</v>
      </c>
      <c r="K1077" s="48"/>
      <c r="L1077" s="48" t="s">
        <v>2625</v>
      </c>
      <c r="M1077" s="48">
        <v>10</v>
      </c>
      <c r="N1077" s="48" t="s">
        <v>272</v>
      </c>
      <c r="O1077" s="48" t="s">
        <v>123</v>
      </c>
      <c r="P1077" s="48"/>
      <c r="Q1077" s="48" t="s">
        <v>3846</v>
      </c>
      <c r="R1077" s="48" t="s">
        <v>273</v>
      </c>
      <c r="S1077" s="48" t="s">
        <v>3888</v>
      </c>
      <c r="T1077" s="48"/>
    </row>
    <row r="1078" spans="1:20" hidden="1" x14ac:dyDescent="0.25">
      <c r="A1078" s="58" t="str">
        <f>IF(ISNUMBER(FIND("TWIS",E1078)),VLOOKUP(SUBSTITUTE(E1078,"TWIS","IWIS"),[1]CIFX_ECSG清單!A:B,2,0),IF(ISNUMBER(FIND("T",LEFT(E1078,2))),VLOOKUP(SUBSTITUTE(E1078,"T",""),[1]CIFX_ECSG清單!A:B,2,0),VLOOKUP(E1078,[1]CIFX_ECSG清單!A:B,2,0)))</f>
        <v>PROD</v>
      </c>
      <c r="B1078" s="58" t="str">
        <f>_xlfn.IFNA(_xlfn.IFNA(VLOOKUP(E1078,[1]PGMTRX!B:J,9,0),VLOOKUP(E1078,[2]新服務功能!H:I,2,0)),VLOOKUP(E1078,[1]CIFX_ECSG清單!A:B,2,0))</f>
        <v>新世代分行系統(NBS)</v>
      </c>
      <c r="C1078" s="58" t="str">
        <f>IF(_xlfn.IFNA(VLOOKUP(E1078,[1]新服務功能!H:H,1,0),"舊服務")&lt;&gt;"舊服務","新服務","舊服務")</f>
        <v>舊服務</v>
      </c>
      <c r="D1078" s="58" t="s">
        <v>1544</v>
      </c>
      <c r="E1078" s="48" t="s">
        <v>9</v>
      </c>
      <c r="F1078" s="48"/>
      <c r="G1078" s="48"/>
      <c r="H1078" s="48"/>
      <c r="I1078" s="48" t="s">
        <v>4278</v>
      </c>
      <c r="J1078" s="48" t="s">
        <v>353</v>
      </c>
      <c r="K1078" s="48"/>
      <c r="L1078" s="48" t="s">
        <v>3025</v>
      </c>
      <c r="M1078" s="48">
        <v>8</v>
      </c>
      <c r="N1078" s="48" t="s">
        <v>272</v>
      </c>
      <c r="O1078" s="48" t="s">
        <v>49</v>
      </c>
      <c r="P1078" s="48"/>
      <c r="Q1078" s="48" t="s">
        <v>3846</v>
      </c>
      <c r="R1078" s="48" t="s">
        <v>355</v>
      </c>
      <c r="S1078" s="48" t="s">
        <v>356</v>
      </c>
      <c r="T1078" s="48"/>
    </row>
    <row r="1079" spans="1:20" hidden="1" x14ac:dyDescent="0.25">
      <c r="A1079" s="58" t="str">
        <f>IF(ISNUMBER(FIND("TWIS",E1079)),VLOOKUP(SUBSTITUTE(E1079,"TWIS","IWIS"),[1]CIFX_ECSG清單!A:B,2,0),IF(ISNUMBER(FIND("T",LEFT(E1079,2))),VLOOKUP(SUBSTITUTE(E1079,"T",""),[1]CIFX_ECSG清單!A:B,2,0),VLOOKUP(E1079,[1]CIFX_ECSG清單!A:B,2,0)))</f>
        <v>PROD</v>
      </c>
      <c r="B1079" s="58" t="str">
        <f>_xlfn.IFNA(_xlfn.IFNA(VLOOKUP(E1079,[1]PGMTRX!B:J,9,0),VLOOKUP(E1079,[2]新服務功能!H:I,2,0)),VLOOKUP(E1079,[1]CIFX_ECSG清單!A:B,2,0))</f>
        <v>新世代分行系統(NBS)</v>
      </c>
      <c r="C1079" s="58" t="str">
        <f>IF(_xlfn.IFNA(VLOOKUP(E1079,[1]新服務功能!H:H,1,0),"舊服務")&lt;&gt;"舊服務","新服務","舊服務")</f>
        <v>舊服務</v>
      </c>
      <c r="D1079" s="58" t="s">
        <v>3854</v>
      </c>
      <c r="E1079" s="48" t="s">
        <v>9</v>
      </c>
      <c r="F1079" s="48"/>
      <c r="G1079" s="48"/>
      <c r="H1079" s="48"/>
      <c r="I1079" s="48" t="s">
        <v>4279</v>
      </c>
      <c r="J1079" s="48" t="s">
        <v>3890</v>
      </c>
      <c r="K1079" s="48"/>
      <c r="L1079" s="48" t="s">
        <v>3891</v>
      </c>
      <c r="M1079" s="48">
        <v>36</v>
      </c>
      <c r="N1079" s="48" t="s">
        <v>272</v>
      </c>
      <c r="O1079" s="48" t="s">
        <v>3892</v>
      </c>
      <c r="P1079" s="48"/>
      <c r="Q1079" s="48"/>
      <c r="R1079" s="48"/>
      <c r="S1079" s="48"/>
      <c r="T1079" s="48"/>
    </row>
    <row r="1080" spans="1:20" hidden="1" x14ac:dyDescent="0.25">
      <c r="A1080" s="58" t="str">
        <f>IF(ISNUMBER(FIND("TWIS",E1080)),VLOOKUP(SUBSTITUTE(E1080,"TWIS","IWIS"),[1]CIFX_ECSG清單!A:B,2,0),IF(ISNUMBER(FIND("T",LEFT(E1080,2))),VLOOKUP(SUBSTITUTE(E1080,"T",""),[1]CIFX_ECSG清單!A:B,2,0),VLOOKUP(E1080,[1]CIFX_ECSG清單!A:B,2,0)))</f>
        <v>PROD</v>
      </c>
      <c r="B1080" s="58" t="str">
        <f>_xlfn.IFNA(_xlfn.IFNA(VLOOKUP(E1080,[1]PGMTRX!B:J,9,0),VLOOKUP(E1080,[2]新服務功能!H:I,2,0)),VLOOKUP(E1080,[1]CIFX_ECSG清單!A:B,2,0))</f>
        <v>新世代分行系統(NBS)</v>
      </c>
      <c r="C1080" s="58" t="str">
        <f>IF(_xlfn.IFNA(VLOOKUP(E1080,[1]新服務功能!H:H,1,0),"舊服務")&lt;&gt;"舊服務","新服務","舊服務")</f>
        <v>舊服務</v>
      </c>
      <c r="D1080" s="58" t="s">
        <v>3854</v>
      </c>
      <c r="E1080" s="48" t="s">
        <v>9</v>
      </c>
      <c r="F1080" s="48"/>
      <c r="G1080" s="48"/>
      <c r="H1080" s="48"/>
      <c r="I1080" s="48" t="s">
        <v>4280</v>
      </c>
      <c r="J1080" s="48" t="s">
        <v>4281</v>
      </c>
      <c r="K1080" s="48"/>
      <c r="L1080" s="48" t="s">
        <v>4282</v>
      </c>
      <c r="M1080" s="48">
        <v>1</v>
      </c>
      <c r="N1080" s="48" t="s">
        <v>272</v>
      </c>
      <c r="O1080" s="48" t="s">
        <v>4283</v>
      </c>
      <c r="P1080" s="48"/>
      <c r="Q1080" s="48"/>
      <c r="R1080" s="48"/>
      <c r="S1080" s="48"/>
      <c r="T1080" s="48"/>
    </row>
    <row r="1081" spans="1:20" hidden="1" x14ac:dyDescent="0.25">
      <c r="A1081" s="58" t="str">
        <f>IF(ISNUMBER(FIND("TWIS",E1081)),VLOOKUP(SUBSTITUTE(E1081,"TWIS","IWIS"),[1]CIFX_ECSG清單!A:B,2,0),IF(ISNUMBER(FIND("T",LEFT(E1081,2))),VLOOKUP(SUBSTITUTE(E1081,"T",""),[1]CIFX_ECSG清單!A:B,2,0),VLOOKUP(E1081,[1]CIFX_ECSG清單!A:B,2,0)))</f>
        <v>PROD</v>
      </c>
      <c r="B1081" s="58" t="str">
        <f>_xlfn.IFNA(_xlfn.IFNA(VLOOKUP(E1081,[1]PGMTRX!B:J,9,0),VLOOKUP(E1081,[2]新服務功能!H:I,2,0)),VLOOKUP(E1081,[1]CIFX_ECSG清單!A:B,2,0))</f>
        <v>新世代分行系統(NBS)</v>
      </c>
      <c r="C1081" s="58" t="str">
        <f>IF(_xlfn.IFNA(VLOOKUP(E1081,[1]新服務功能!H:H,1,0),"舊服務")&lt;&gt;"舊服務","新服務","舊服務")</f>
        <v>舊服務</v>
      </c>
      <c r="D1081" s="58" t="s">
        <v>1544</v>
      </c>
      <c r="E1081" s="48" t="s">
        <v>9</v>
      </c>
      <c r="F1081" s="48"/>
      <c r="G1081" s="48"/>
      <c r="H1081" s="48"/>
      <c r="I1081" s="48" t="s">
        <v>4284</v>
      </c>
      <c r="J1081" s="48" t="s">
        <v>434</v>
      </c>
      <c r="K1081" s="48"/>
      <c r="L1081" s="48" t="s">
        <v>435</v>
      </c>
      <c r="M1081" s="48">
        <v>10</v>
      </c>
      <c r="N1081" s="48" t="s">
        <v>272</v>
      </c>
      <c r="O1081" s="48" t="s">
        <v>123</v>
      </c>
      <c r="P1081" s="48"/>
      <c r="Q1081" s="48" t="s">
        <v>3846</v>
      </c>
      <c r="R1081" s="48" t="s">
        <v>273</v>
      </c>
      <c r="S1081" s="48" t="s">
        <v>274</v>
      </c>
      <c r="T1081" s="48"/>
    </row>
    <row r="1082" spans="1:20" hidden="1" x14ac:dyDescent="0.25">
      <c r="A1082" s="58" t="str">
        <f>IF(ISNUMBER(FIND("TWIS",E1082)),VLOOKUP(SUBSTITUTE(E1082,"TWIS","IWIS"),[1]CIFX_ECSG清單!A:B,2,0),IF(ISNUMBER(FIND("T",LEFT(E1082,2))),VLOOKUP(SUBSTITUTE(E1082,"T",""),[1]CIFX_ECSG清單!A:B,2,0),VLOOKUP(E1082,[1]CIFX_ECSG清單!A:B,2,0)))</f>
        <v>PROD</v>
      </c>
      <c r="B1082" s="58" t="str">
        <f>_xlfn.IFNA(_xlfn.IFNA(VLOOKUP(E1082,[1]PGMTRX!B:J,9,0),VLOOKUP(E1082,[2]新服務功能!H:I,2,0)),VLOOKUP(E1082,[1]CIFX_ECSG清單!A:B,2,0))</f>
        <v>新世代分行系統(NBS)</v>
      </c>
      <c r="C1082" s="58" t="str">
        <f>IF(_xlfn.IFNA(VLOOKUP(E1082,[1]新服務功能!H:H,1,0),"舊服務")&lt;&gt;"舊服務","新服務","舊服務")</f>
        <v>舊服務</v>
      </c>
      <c r="D1082" s="58" t="s">
        <v>1544</v>
      </c>
      <c r="E1082" s="48" t="s">
        <v>9</v>
      </c>
      <c r="F1082" s="48"/>
      <c r="G1082" s="48"/>
      <c r="H1082" s="48"/>
      <c r="I1082" s="48" t="s">
        <v>3614</v>
      </c>
      <c r="J1082" s="48" t="s">
        <v>436</v>
      </c>
      <c r="K1082" s="48"/>
      <c r="L1082" s="48" t="s">
        <v>354</v>
      </c>
      <c r="M1082" s="48">
        <v>8</v>
      </c>
      <c r="N1082" s="48" t="s">
        <v>272</v>
      </c>
      <c r="O1082" s="48" t="s">
        <v>49</v>
      </c>
      <c r="P1082" s="48"/>
      <c r="Q1082" s="48" t="s">
        <v>3846</v>
      </c>
      <c r="R1082" s="48" t="s">
        <v>355</v>
      </c>
      <c r="S1082" s="48" t="s">
        <v>356</v>
      </c>
      <c r="T1082" s="48"/>
    </row>
    <row r="1083" spans="1:20" hidden="1" x14ac:dyDescent="0.25">
      <c r="A1083" s="58" t="str">
        <f>IF(ISNUMBER(FIND("TWIS",E1083)),VLOOKUP(SUBSTITUTE(E1083,"TWIS","IWIS"),[1]CIFX_ECSG清單!A:B,2,0),IF(ISNUMBER(FIND("T",LEFT(E1083,2))),VLOOKUP(SUBSTITUTE(E1083,"T",""),[1]CIFX_ECSG清單!A:B,2,0),VLOOKUP(E1083,[1]CIFX_ECSG清單!A:B,2,0)))</f>
        <v>PROD</v>
      </c>
      <c r="B1083" s="58" t="str">
        <f>_xlfn.IFNA(_xlfn.IFNA(VLOOKUP(E1083,[1]PGMTRX!B:J,9,0),VLOOKUP(E1083,[2]新服務功能!H:I,2,0)),VLOOKUP(E1083,[1]CIFX_ECSG清單!A:B,2,0))</f>
        <v>新世代分行系統(NBS)</v>
      </c>
      <c r="C1083" s="58" t="str">
        <f>IF(_xlfn.IFNA(VLOOKUP(E1083,[1]新服務功能!H:H,1,0),"舊服務")&lt;&gt;"舊服務","新服務","舊服務")</f>
        <v>舊服務</v>
      </c>
      <c r="D1083" s="58" t="s">
        <v>4285</v>
      </c>
      <c r="E1083" s="48" t="s">
        <v>9</v>
      </c>
      <c r="F1083" s="48"/>
      <c r="G1083" s="48"/>
      <c r="H1083" s="48"/>
      <c r="I1083" s="48" t="s">
        <v>3614</v>
      </c>
      <c r="J1083" s="48" t="s">
        <v>469</v>
      </c>
      <c r="K1083" s="48"/>
      <c r="L1083" s="48" t="s">
        <v>359</v>
      </c>
      <c r="M1083" s="48">
        <v>80</v>
      </c>
      <c r="N1083" s="48" t="s">
        <v>272</v>
      </c>
      <c r="O1083" s="48" t="s">
        <v>47</v>
      </c>
      <c r="P1083" s="48"/>
      <c r="Q1083" s="48" t="s">
        <v>3846</v>
      </c>
      <c r="R1083" s="48" t="s">
        <v>360</v>
      </c>
      <c r="S1083" s="48" t="s">
        <v>361</v>
      </c>
      <c r="T1083" s="48"/>
    </row>
    <row r="1084" spans="1:20" hidden="1" x14ac:dyDescent="0.25">
      <c r="A1084" s="58" t="str">
        <f>IF(ISNUMBER(FIND("TWIS",E1084)),VLOOKUP(SUBSTITUTE(E1084,"TWIS","IWIS"),[1]CIFX_ECSG清單!A:B,2,0),IF(ISNUMBER(FIND("T",LEFT(E1084,2))),VLOOKUP(SUBSTITUTE(E1084,"T",""),[1]CIFX_ECSG清單!A:B,2,0),VLOOKUP(E1084,[1]CIFX_ECSG清單!A:B,2,0)))</f>
        <v>PROD</v>
      </c>
      <c r="B1084" s="58" t="str">
        <f>_xlfn.IFNA(_xlfn.IFNA(VLOOKUP(E1084,[1]PGMTRX!B:J,9,0),VLOOKUP(E1084,[2]新服務功能!H:I,2,0)),VLOOKUP(E1084,[1]CIFX_ECSG清單!A:B,2,0))</f>
        <v>新世代分行系統(NBS)</v>
      </c>
      <c r="C1084" s="58" t="str">
        <f>IF(_xlfn.IFNA(VLOOKUP(E1084,[1]新服務功能!H:H,1,0),"舊服務")&lt;&gt;"舊服務","新服務","舊服務")</f>
        <v>舊服務</v>
      </c>
      <c r="D1084" s="58" t="s">
        <v>4286</v>
      </c>
      <c r="E1084" s="48" t="s">
        <v>15</v>
      </c>
      <c r="F1084" s="48"/>
      <c r="G1084" s="48"/>
      <c r="H1084" s="48"/>
      <c r="I1084" s="48" t="s">
        <v>3348</v>
      </c>
      <c r="J1084" s="48" t="s">
        <v>270</v>
      </c>
      <c r="K1084" s="48"/>
      <c r="L1084" s="48" t="s">
        <v>2625</v>
      </c>
      <c r="M1084" s="48">
        <v>10</v>
      </c>
      <c r="N1084" s="48" t="s">
        <v>272</v>
      </c>
      <c r="O1084" s="48" t="s">
        <v>123</v>
      </c>
      <c r="P1084" s="48"/>
      <c r="Q1084" s="48" t="s">
        <v>3846</v>
      </c>
      <c r="R1084" s="48" t="s">
        <v>273</v>
      </c>
      <c r="S1084" s="48" t="s">
        <v>4287</v>
      </c>
      <c r="T1084" s="48"/>
    </row>
    <row r="1085" spans="1:20" hidden="1" x14ac:dyDescent="0.25">
      <c r="A1085" s="58" t="str">
        <f>IF(ISNUMBER(FIND("TWIS",E1085)),VLOOKUP(SUBSTITUTE(E1085,"TWIS","IWIS"),[1]CIFX_ECSG清單!A:B,2,0),IF(ISNUMBER(FIND("T",LEFT(E1085,2))),VLOOKUP(SUBSTITUTE(E1085,"T",""),[1]CIFX_ECSG清單!A:B,2,0),VLOOKUP(E1085,[1]CIFX_ECSG清單!A:B,2,0)))</f>
        <v>PROD</v>
      </c>
      <c r="B1085" s="58" t="str">
        <f>_xlfn.IFNA(_xlfn.IFNA(VLOOKUP(E1085,[1]PGMTRX!B:J,9,0),VLOOKUP(E1085,[2]新服務功能!H:I,2,0)),VLOOKUP(E1085,[1]CIFX_ECSG清單!A:B,2,0))</f>
        <v>新世代分行系統(NBS)</v>
      </c>
      <c r="C1085" s="58" t="str">
        <f>IF(_xlfn.IFNA(VLOOKUP(E1085,[1]新服務功能!H:H,1,0),"舊服務")&lt;&gt;"舊服務","新服務","舊服務")</f>
        <v>舊服務</v>
      </c>
      <c r="D1085" s="58" t="s">
        <v>3854</v>
      </c>
      <c r="E1085" s="48" t="s">
        <v>15</v>
      </c>
      <c r="F1085" s="48"/>
      <c r="G1085" s="48"/>
      <c r="H1085" s="48"/>
      <c r="I1085" s="48" t="s">
        <v>2579</v>
      </c>
      <c r="J1085" s="48" t="s">
        <v>353</v>
      </c>
      <c r="K1085" s="48"/>
      <c r="L1085" s="48" t="s">
        <v>3025</v>
      </c>
      <c r="M1085" s="48">
        <v>8</v>
      </c>
      <c r="N1085" s="48" t="s">
        <v>272</v>
      </c>
      <c r="O1085" s="48" t="s">
        <v>49</v>
      </c>
      <c r="P1085" s="48"/>
      <c r="Q1085" s="48" t="s">
        <v>3846</v>
      </c>
      <c r="R1085" s="48" t="s">
        <v>355</v>
      </c>
      <c r="S1085" s="48" t="s">
        <v>356</v>
      </c>
      <c r="T1085" s="48"/>
    </row>
    <row r="1086" spans="1:20" hidden="1" x14ac:dyDescent="0.25">
      <c r="A1086" s="58" t="str">
        <f>IF(ISNUMBER(FIND("TWIS",E1086)),VLOOKUP(SUBSTITUTE(E1086,"TWIS","IWIS"),[1]CIFX_ECSG清單!A:B,2,0),IF(ISNUMBER(FIND("T",LEFT(E1086,2))),VLOOKUP(SUBSTITUTE(E1086,"T",""),[1]CIFX_ECSG清單!A:B,2,0),VLOOKUP(E1086,[1]CIFX_ECSG清單!A:B,2,0)))</f>
        <v>PROD</v>
      </c>
      <c r="B1086" s="58" t="str">
        <f>_xlfn.IFNA(_xlfn.IFNA(VLOOKUP(E1086,[1]PGMTRX!B:J,9,0),VLOOKUP(E1086,[2]新服務功能!H:I,2,0)),VLOOKUP(E1086,[1]CIFX_ECSG清單!A:B,2,0))</f>
        <v>新世代分行系統(NBS)</v>
      </c>
      <c r="C1086" s="58" t="str">
        <f>IF(_xlfn.IFNA(VLOOKUP(E1086,[1]新服務功能!H:H,1,0),"舊服務")&lt;&gt;"舊服務","新服務","舊服務")</f>
        <v>舊服務</v>
      </c>
      <c r="D1086" s="58" t="s">
        <v>3854</v>
      </c>
      <c r="E1086" s="48" t="s">
        <v>15</v>
      </c>
      <c r="F1086" s="48"/>
      <c r="G1086" s="48"/>
      <c r="H1086" s="48"/>
      <c r="I1086" s="48" t="s">
        <v>3784</v>
      </c>
      <c r="J1086" s="48" t="s">
        <v>358</v>
      </c>
      <c r="K1086" s="48"/>
      <c r="L1086" s="48" t="s">
        <v>3913</v>
      </c>
      <c r="M1086" s="48">
        <v>80</v>
      </c>
      <c r="N1086" s="48" t="s">
        <v>272</v>
      </c>
      <c r="O1086" s="48" t="s">
        <v>47</v>
      </c>
      <c r="P1086" s="48"/>
      <c r="Q1086" s="48" t="s">
        <v>3846</v>
      </c>
      <c r="R1086" s="48" t="s">
        <v>360</v>
      </c>
      <c r="S1086" s="48" t="s">
        <v>4288</v>
      </c>
      <c r="T1086" s="48"/>
    </row>
    <row r="1087" spans="1:20" hidden="1" x14ac:dyDescent="0.25">
      <c r="A1087" s="58" t="str">
        <f>IF(ISNUMBER(FIND("TWIS",E1087)),VLOOKUP(SUBSTITUTE(E1087,"TWIS","IWIS"),[1]CIFX_ECSG清單!A:B,2,0),IF(ISNUMBER(FIND("T",LEFT(E1087,2))),VLOOKUP(SUBSTITUTE(E1087,"T",""),[1]CIFX_ECSG清單!A:B,2,0),VLOOKUP(E1087,[1]CIFX_ECSG清單!A:B,2,0)))</f>
        <v>PROD</v>
      </c>
      <c r="B1087" s="58" t="str">
        <f>_xlfn.IFNA(_xlfn.IFNA(VLOOKUP(E1087,[1]PGMTRX!B:J,9,0),VLOOKUP(E1087,[2]新服務功能!H:I,2,0)),VLOOKUP(E1087,[1]CIFX_ECSG清單!A:B,2,0))</f>
        <v>新世代分行系統(NBS)</v>
      </c>
      <c r="C1087" s="58" t="str">
        <f>IF(_xlfn.IFNA(VLOOKUP(E1087,[1]新服務功能!H:H,1,0),"舊服務")&lt;&gt;"舊服務","新服務","舊服務")</f>
        <v>舊服務</v>
      </c>
      <c r="D1087" s="58" t="s">
        <v>4289</v>
      </c>
      <c r="E1087" s="48" t="s">
        <v>15</v>
      </c>
      <c r="F1087" s="48"/>
      <c r="G1087" s="48"/>
      <c r="H1087" s="48"/>
      <c r="I1087" s="48" t="s">
        <v>3024</v>
      </c>
      <c r="J1087" s="48" t="s">
        <v>906</v>
      </c>
      <c r="K1087" s="48"/>
      <c r="L1087" s="48" t="s">
        <v>4290</v>
      </c>
      <c r="M1087" s="48">
        <v>1</v>
      </c>
      <c r="N1087" s="48" t="s">
        <v>272</v>
      </c>
      <c r="O1087" s="48" t="s">
        <v>2360</v>
      </c>
      <c r="P1087" s="48"/>
      <c r="Q1087" s="48"/>
      <c r="R1087" s="48"/>
      <c r="S1087" s="48"/>
      <c r="T1087" s="48"/>
    </row>
    <row r="1088" spans="1:20" hidden="1" x14ac:dyDescent="0.25">
      <c r="A1088" s="58" t="str">
        <f>IF(ISNUMBER(FIND("TWIS",E1088)),VLOOKUP(SUBSTITUTE(E1088,"TWIS","IWIS"),[1]CIFX_ECSG清單!A:B,2,0),IF(ISNUMBER(FIND("T",LEFT(E1088,2))),VLOOKUP(SUBSTITUTE(E1088,"T",""),[1]CIFX_ECSG清單!A:B,2,0),VLOOKUP(E1088,[1]CIFX_ECSG清單!A:B,2,0)))</f>
        <v>PROD</v>
      </c>
      <c r="B1088" s="58" t="str">
        <f>_xlfn.IFNA(_xlfn.IFNA(VLOOKUP(E1088,[1]PGMTRX!B:J,9,0),VLOOKUP(E1088,[2]新服務功能!H:I,2,0)),VLOOKUP(E1088,[1]CIFX_ECSG清單!A:B,2,0))</f>
        <v>新世代分行系統(NBS)</v>
      </c>
      <c r="C1088" s="58" t="str">
        <f>IF(_xlfn.IFNA(VLOOKUP(E1088,[1]新服務功能!H:H,1,0),"舊服務")&lt;&gt;"舊服務","新服務","舊服務")</f>
        <v>舊服務</v>
      </c>
      <c r="D1088" s="58" t="s">
        <v>3854</v>
      </c>
      <c r="E1088" s="48" t="s">
        <v>15</v>
      </c>
      <c r="F1088" s="48"/>
      <c r="G1088" s="48"/>
      <c r="H1088" s="48"/>
      <c r="I1088" s="48" t="s">
        <v>4291</v>
      </c>
      <c r="J1088" s="48" t="s">
        <v>908</v>
      </c>
      <c r="K1088" s="48"/>
      <c r="L1088" s="48" t="s">
        <v>4292</v>
      </c>
      <c r="M1088" s="48">
        <v>1</v>
      </c>
      <c r="N1088" s="48" t="s">
        <v>272</v>
      </c>
      <c r="O1088" s="48" t="s">
        <v>2361</v>
      </c>
      <c r="P1088" s="48"/>
      <c r="Q1088" s="48"/>
      <c r="R1088" s="48"/>
      <c r="S1088" s="48"/>
      <c r="T1088" s="48"/>
    </row>
    <row r="1089" spans="1:20" hidden="1" x14ac:dyDescent="0.25">
      <c r="A1089" s="58" t="str">
        <f>IF(ISNUMBER(FIND("TWIS",E1089)),VLOOKUP(SUBSTITUTE(E1089,"TWIS","IWIS"),[1]CIFX_ECSG清單!A:B,2,0),IF(ISNUMBER(FIND("T",LEFT(E1089,2))),VLOOKUP(SUBSTITUTE(E1089,"T",""),[1]CIFX_ECSG清單!A:B,2,0),VLOOKUP(E1089,[1]CIFX_ECSG清單!A:B,2,0)))</f>
        <v>PROD</v>
      </c>
      <c r="B1089" s="58" t="str">
        <f>_xlfn.IFNA(_xlfn.IFNA(VLOOKUP(E1089,[1]PGMTRX!B:J,9,0),VLOOKUP(E1089,[2]新服務功能!H:I,2,0)),VLOOKUP(E1089,[1]CIFX_ECSG清單!A:B,2,0))</f>
        <v>新世代分行系統(NBS)</v>
      </c>
      <c r="C1089" s="58" t="str">
        <f>IF(_xlfn.IFNA(VLOOKUP(E1089,[1]新服務功能!H:H,1,0),"舊服務")&lt;&gt;"舊服務","新服務","舊服務")</f>
        <v>舊服務</v>
      </c>
      <c r="D1089" s="58" t="s">
        <v>3854</v>
      </c>
      <c r="E1089" s="48" t="s">
        <v>15</v>
      </c>
      <c r="F1089" s="48"/>
      <c r="G1089" s="48"/>
      <c r="H1089" s="48"/>
      <c r="I1089" s="48" t="s">
        <v>2579</v>
      </c>
      <c r="J1089" s="48" t="s">
        <v>4293</v>
      </c>
      <c r="K1089" s="48"/>
      <c r="L1089" s="48" t="s">
        <v>4294</v>
      </c>
      <c r="M1089" s="48">
        <v>1</v>
      </c>
      <c r="N1089" s="48" t="s">
        <v>272</v>
      </c>
      <c r="O1089" s="48" t="s">
        <v>2362</v>
      </c>
      <c r="P1089" s="48"/>
      <c r="Q1089" s="48"/>
      <c r="R1089" s="48"/>
      <c r="S1089" s="48"/>
      <c r="T1089" s="48"/>
    </row>
    <row r="1090" spans="1:20" hidden="1" x14ac:dyDescent="0.25">
      <c r="A1090" s="58" t="str">
        <f>IF(ISNUMBER(FIND("TWIS",E1090)),VLOOKUP(SUBSTITUTE(E1090,"TWIS","IWIS"),[1]CIFX_ECSG清單!A:B,2,0),IF(ISNUMBER(FIND("T",LEFT(E1090,2))),VLOOKUP(SUBSTITUTE(E1090,"T",""),[1]CIFX_ECSG清單!A:B,2,0),VLOOKUP(E1090,[1]CIFX_ECSG清單!A:B,2,0)))</f>
        <v>PROD</v>
      </c>
      <c r="B1090" s="58" t="str">
        <f>_xlfn.IFNA(_xlfn.IFNA(VLOOKUP(E1090,[1]PGMTRX!B:J,9,0),VLOOKUP(E1090,[2]新服務功能!H:I,2,0)),VLOOKUP(E1090,[1]CIFX_ECSG清單!A:B,2,0))</f>
        <v>新世代分行系統(NBS)</v>
      </c>
      <c r="C1090" s="58" t="str">
        <f>IF(_xlfn.IFNA(VLOOKUP(E1090,[1]新服務功能!H:H,1,0),"舊服務")&lt;&gt;"舊服務","新服務","舊服務")</f>
        <v>舊服務</v>
      </c>
      <c r="D1090" s="58" t="s">
        <v>4295</v>
      </c>
      <c r="E1090" s="48" t="s">
        <v>15</v>
      </c>
      <c r="F1090" s="48"/>
      <c r="G1090" s="48"/>
      <c r="H1090" s="48"/>
      <c r="I1090" s="48" t="s">
        <v>3024</v>
      </c>
      <c r="J1090" s="48" t="s">
        <v>912</v>
      </c>
      <c r="K1090" s="48"/>
      <c r="L1090" s="48" t="s">
        <v>4135</v>
      </c>
      <c r="M1090" s="48">
        <v>1</v>
      </c>
      <c r="N1090" s="48" t="s">
        <v>272</v>
      </c>
      <c r="O1090" s="48" t="s">
        <v>2363</v>
      </c>
      <c r="P1090" s="48"/>
      <c r="Q1090" s="48"/>
      <c r="R1090" s="48"/>
      <c r="S1090" s="48"/>
      <c r="T1090" s="48"/>
    </row>
    <row r="1091" spans="1:20" hidden="1" x14ac:dyDescent="0.25">
      <c r="A1091" s="58" t="str">
        <f>IF(ISNUMBER(FIND("TWIS",E1091)),VLOOKUP(SUBSTITUTE(E1091,"TWIS","IWIS"),[1]CIFX_ECSG清單!A:B,2,0),IF(ISNUMBER(FIND("T",LEFT(E1091,2))),VLOOKUP(SUBSTITUTE(E1091,"T",""),[1]CIFX_ECSG清單!A:B,2,0),VLOOKUP(E1091,[1]CIFX_ECSG清單!A:B,2,0)))</f>
        <v>PROD</v>
      </c>
      <c r="B1091" s="58" t="str">
        <f>_xlfn.IFNA(_xlfn.IFNA(VLOOKUP(E1091,[1]PGMTRX!B:J,9,0),VLOOKUP(E1091,[2]新服務功能!H:I,2,0)),VLOOKUP(E1091,[1]CIFX_ECSG清單!A:B,2,0))</f>
        <v>新世代分行系統(NBS)</v>
      </c>
      <c r="C1091" s="58" t="str">
        <f>IF(_xlfn.IFNA(VLOOKUP(E1091,[1]新服務功能!H:H,1,0),"舊服務")&lt;&gt;"舊服務","新服務","舊服務")</f>
        <v>舊服務</v>
      </c>
      <c r="D1091" s="58" t="s">
        <v>3854</v>
      </c>
      <c r="E1091" s="48" t="s">
        <v>15</v>
      </c>
      <c r="F1091" s="48"/>
      <c r="G1091" s="48"/>
      <c r="H1091" s="48"/>
      <c r="I1091" s="48" t="s">
        <v>2579</v>
      </c>
      <c r="J1091" s="48" t="s">
        <v>4296</v>
      </c>
      <c r="K1091" s="48"/>
      <c r="L1091" s="48" t="s">
        <v>4297</v>
      </c>
      <c r="M1091" s="48">
        <v>1</v>
      </c>
      <c r="N1091" s="48" t="s">
        <v>272</v>
      </c>
      <c r="O1091" s="48" t="s">
        <v>2364</v>
      </c>
      <c r="P1091" s="48"/>
      <c r="Q1091" s="48" t="s">
        <v>3846</v>
      </c>
      <c r="R1091" s="48" t="s">
        <v>2523</v>
      </c>
      <c r="S1091" s="48" t="s">
        <v>835</v>
      </c>
      <c r="T1091" s="48"/>
    </row>
    <row r="1092" spans="1:20" hidden="1" x14ac:dyDescent="0.25">
      <c r="A1092" s="58" t="str">
        <f>IF(ISNUMBER(FIND("TWIS",E1092)),VLOOKUP(SUBSTITUTE(E1092,"TWIS","IWIS"),[1]CIFX_ECSG清單!A:B,2,0),IF(ISNUMBER(FIND("T",LEFT(E1092,2))),VLOOKUP(SUBSTITUTE(E1092,"T",""),[1]CIFX_ECSG清單!A:B,2,0),VLOOKUP(E1092,[1]CIFX_ECSG清單!A:B,2,0)))</f>
        <v>PROD</v>
      </c>
      <c r="B1092" s="58" t="str">
        <f>_xlfn.IFNA(_xlfn.IFNA(VLOOKUP(E1092,[1]PGMTRX!B:J,9,0),VLOOKUP(E1092,[2]新服務功能!H:I,2,0)),VLOOKUP(E1092,[1]CIFX_ECSG清單!A:B,2,0))</f>
        <v>新世代分行系統(NBS)</v>
      </c>
      <c r="C1092" s="58" t="str">
        <f>IF(_xlfn.IFNA(VLOOKUP(E1092,[1]新服務功能!H:H,1,0),"舊服務")&lt;&gt;"舊服務","新服務","舊服務")</f>
        <v>舊服務</v>
      </c>
      <c r="D1092" s="58" t="s">
        <v>4274</v>
      </c>
      <c r="E1092" s="48" t="s">
        <v>15</v>
      </c>
      <c r="F1092" s="48"/>
      <c r="G1092" s="48"/>
      <c r="H1092" s="48"/>
      <c r="I1092" s="48" t="s">
        <v>3357</v>
      </c>
      <c r="J1092" s="48" t="s">
        <v>270</v>
      </c>
      <c r="K1092" s="48"/>
      <c r="L1092" s="48" t="s">
        <v>435</v>
      </c>
      <c r="M1092" s="48">
        <v>10</v>
      </c>
      <c r="N1092" s="48" t="s">
        <v>272</v>
      </c>
      <c r="O1092" s="48" t="s">
        <v>123</v>
      </c>
      <c r="P1092" s="48"/>
      <c r="Q1092" s="48" t="s">
        <v>3846</v>
      </c>
      <c r="R1092" s="48" t="s">
        <v>273</v>
      </c>
      <c r="S1092" s="48" t="s">
        <v>4298</v>
      </c>
      <c r="T1092" s="48"/>
    </row>
    <row r="1093" spans="1:20" hidden="1" x14ac:dyDescent="0.25">
      <c r="A1093" s="58" t="str">
        <f>IF(ISNUMBER(FIND("TWIS",E1093)),VLOOKUP(SUBSTITUTE(E1093,"TWIS","IWIS"),[1]CIFX_ECSG清單!A:B,2,0),IF(ISNUMBER(FIND("T",LEFT(E1093,2))),VLOOKUP(SUBSTITUTE(E1093,"T",""),[1]CIFX_ECSG清單!A:B,2,0),VLOOKUP(E1093,[1]CIFX_ECSG清單!A:B,2,0)))</f>
        <v>PROD</v>
      </c>
      <c r="B1093" s="58" t="str">
        <f>_xlfn.IFNA(_xlfn.IFNA(VLOOKUP(E1093,[1]PGMTRX!B:J,9,0),VLOOKUP(E1093,[2]新服務功能!H:I,2,0)),VLOOKUP(E1093,[1]CIFX_ECSG清單!A:B,2,0))</f>
        <v>新世代分行系統(NBS)</v>
      </c>
      <c r="C1093" s="58" t="str">
        <f>IF(_xlfn.IFNA(VLOOKUP(E1093,[1]新服務功能!H:H,1,0),"舊服務")&lt;&gt;"舊服務","新服務","舊服務")</f>
        <v>舊服務</v>
      </c>
      <c r="D1093" s="58" t="s">
        <v>1544</v>
      </c>
      <c r="E1093" s="48" t="s">
        <v>15</v>
      </c>
      <c r="F1093" s="48"/>
      <c r="G1093" s="48"/>
      <c r="H1093" s="48"/>
      <c r="I1093" s="48" t="s">
        <v>3614</v>
      </c>
      <c r="J1093" s="48" t="s">
        <v>353</v>
      </c>
      <c r="K1093" s="48"/>
      <c r="L1093" s="48" t="s">
        <v>354</v>
      </c>
      <c r="M1093" s="48">
        <v>8</v>
      </c>
      <c r="N1093" s="48" t="s">
        <v>272</v>
      </c>
      <c r="O1093" s="48" t="s">
        <v>49</v>
      </c>
      <c r="P1093" s="48"/>
      <c r="Q1093" s="48" t="s">
        <v>3846</v>
      </c>
      <c r="R1093" s="48" t="s">
        <v>355</v>
      </c>
      <c r="S1093" s="48" t="s">
        <v>356</v>
      </c>
      <c r="T1093" s="48"/>
    </row>
    <row r="1094" spans="1:20" hidden="1" x14ac:dyDescent="0.25">
      <c r="A1094" s="58" t="str">
        <f>IF(ISNUMBER(FIND("TWIS",E1094)),VLOOKUP(SUBSTITUTE(E1094,"TWIS","IWIS"),[1]CIFX_ECSG清單!A:B,2,0),IF(ISNUMBER(FIND("T",LEFT(E1094,2))),VLOOKUP(SUBSTITUTE(E1094,"T",""),[1]CIFX_ECSG清單!A:B,2,0),VLOOKUP(E1094,[1]CIFX_ECSG清單!A:B,2,0)))</f>
        <v>PROD</v>
      </c>
      <c r="B1094" s="58" t="str">
        <f>_xlfn.IFNA(_xlfn.IFNA(VLOOKUP(E1094,[1]PGMTRX!B:J,9,0),VLOOKUP(E1094,[2]新服務功能!H:I,2,0)),VLOOKUP(E1094,[1]CIFX_ECSG清單!A:B,2,0))</f>
        <v>新世代分行系統(NBS)</v>
      </c>
      <c r="C1094" s="58" t="str">
        <f>IF(_xlfn.IFNA(VLOOKUP(E1094,[1]新服務功能!H:H,1,0),"舊服務")&lt;&gt;"舊服務","新服務","舊服務")</f>
        <v>舊服務</v>
      </c>
      <c r="D1094" s="58" t="s">
        <v>4299</v>
      </c>
      <c r="E1094" s="48" t="s">
        <v>15</v>
      </c>
      <c r="F1094" s="48"/>
      <c r="G1094" s="48"/>
      <c r="H1094" s="48"/>
      <c r="I1094" s="48" t="s">
        <v>2370</v>
      </c>
      <c r="J1094" s="48" t="s">
        <v>358</v>
      </c>
      <c r="K1094" s="48"/>
      <c r="L1094" s="48" t="s">
        <v>359</v>
      </c>
      <c r="M1094" s="48">
        <v>80</v>
      </c>
      <c r="N1094" s="48" t="s">
        <v>272</v>
      </c>
      <c r="O1094" s="48" t="s">
        <v>47</v>
      </c>
      <c r="P1094" s="48"/>
      <c r="Q1094" s="48" t="s">
        <v>3846</v>
      </c>
      <c r="R1094" s="48" t="s">
        <v>360</v>
      </c>
      <c r="S1094" s="48" t="s">
        <v>3907</v>
      </c>
      <c r="T1094" s="48"/>
    </row>
    <row r="1095" spans="1:20" hidden="1" x14ac:dyDescent="0.25">
      <c r="A1095" s="58" t="str">
        <f>IF(ISNUMBER(FIND("TWIS",E1095)),VLOOKUP(SUBSTITUTE(E1095,"TWIS","IWIS"),[1]CIFX_ECSG清單!A:B,2,0),IF(ISNUMBER(FIND("T",LEFT(E1095,2))),VLOOKUP(SUBSTITUTE(E1095,"T",""),[1]CIFX_ECSG清單!A:B,2,0),VLOOKUP(E1095,[1]CIFX_ECSG清單!A:B,2,0)))</f>
        <v>PROD</v>
      </c>
      <c r="B1095" s="58" t="str">
        <f>_xlfn.IFNA(_xlfn.IFNA(VLOOKUP(E1095,[1]PGMTRX!B:J,9,0),VLOOKUP(E1095,[2]新服務功能!H:I,2,0)),VLOOKUP(E1095,[1]CIFX_ECSG清單!A:B,2,0))</f>
        <v>新世代分行系統(NBS)</v>
      </c>
      <c r="C1095" s="58" t="str">
        <f>IF(_xlfn.IFNA(VLOOKUP(E1095,[1]新服務功能!H:H,1,0),"舊服務")&lt;&gt;"舊服務","新服務","舊服務")</f>
        <v>舊服務</v>
      </c>
      <c r="D1095" s="58" t="s">
        <v>1544</v>
      </c>
      <c r="E1095" s="48" t="s">
        <v>15</v>
      </c>
      <c r="F1095" s="48"/>
      <c r="G1095" s="48"/>
      <c r="H1095" s="48"/>
      <c r="I1095" s="48" t="s">
        <v>3693</v>
      </c>
      <c r="J1095" s="48" t="s">
        <v>906</v>
      </c>
      <c r="K1095" s="48"/>
      <c r="L1095" s="48" t="s">
        <v>4300</v>
      </c>
      <c r="M1095" s="48">
        <v>1</v>
      </c>
      <c r="N1095" s="48" t="s">
        <v>272</v>
      </c>
      <c r="O1095" s="48" t="s">
        <v>2360</v>
      </c>
      <c r="P1095" s="48"/>
      <c r="Q1095" s="48"/>
      <c r="R1095" s="48"/>
      <c r="S1095" s="48"/>
      <c r="T1095" s="48"/>
    </row>
    <row r="1096" spans="1:20" hidden="1" x14ac:dyDescent="0.25">
      <c r="A1096" s="58" t="str">
        <f>IF(ISNUMBER(FIND("TWIS",E1096)),VLOOKUP(SUBSTITUTE(E1096,"TWIS","IWIS"),[1]CIFX_ECSG清單!A:B,2,0),IF(ISNUMBER(FIND("T",LEFT(E1096,2))),VLOOKUP(SUBSTITUTE(E1096,"T",""),[1]CIFX_ECSG清單!A:B,2,0),VLOOKUP(E1096,[1]CIFX_ECSG清單!A:B,2,0)))</f>
        <v>PROD</v>
      </c>
      <c r="B1096" s="58" t="str">
        <f>_xlfn.IFNA(_xlfn.IFNA(VLOOKUP(E1096,[1]PGMTRX!B:J,9,0),VLOOKUP(E1096,[2]新服務功能!H:I,2,0)),VLOOKUP(E1096,[1]CIFX_ECSG清單!A:B,2,0))</f>
        <v>新世代分行系統(NBS)</v>
      </c>
      <c r="C1096" s="58" t="str">
        <f>IF(_xlfn.IFNA(VLOOKUP(E1096,[1]新服務功能!H:H,1,0),"舊服務")&lt;&gt;"舊服務","新服務","舊服務")</f>
        <v>舊服務</v>
      </c>
      <c r="D1096" s="58" t="s">
        <v>4301</v>
      </c>
      <c r="E1096" s="48" t="s">
        <v>15</v>
      </c>
      <c r="F1096" s="48"/>
      <c r="G1096" s="48"/>
      <c r="H1096" s="48"/>
      <c r="I1096" s="48" t="s">
        <v>744</v>
      </c>
      <c r="J1096" s="48" t="s">
        <v>908</v>
      </c>
      <c r="K1096" s="48"/>
      <c r="L1096" s="48" t="s">
        <v>4302</v>
      </c>
      <c r="M1096" s="48">
        <v>1</v>
      </c>
      <c r="N1096" s="48" t="s">
        <v>272</v>
      </c>
      <c r="O1096" s="48" t="s">
        <v>2361</v>
      </c>
      <c r="P1096" s="48"/>
      <c r="Q1096" s="48"/>
      <c r="R1096" s="48"/>
      <c r="S1096" s="48"/>
      <c r="T1096" s="48"/>
    </row>
    <row r="1097" spans="1:20" hidden="1" x14ac:dyDescent="0.25">
      <c r="A1097" s="58" t="str">
        <f>IF(ISNUMBER(FIND("TWIS",E1097)),VLOOKUP(SUBSTITUTE(E1097,"TWIS","IWIS"),[1]CIFX_ECSG清單!A:B,2,0),IF(ISNUMBER(FIND("T",LEFT(E1097,2))),VLOOKUP(SUBSTITUTE(E1097,"T",""),[1]CIFX_ECSG清單!A:B,2,0),VLOOKUP(E1097,[1]CIFX_ECSG清單!A:B,2,0)))</f>
        <v>PROD</v>
      </c>
      <c r="B1097" s="58" t="str">
        <f>_xlfn.IFNA(_xlfn.IFNA(VLOOKUP(E1097,[1]PGMTRX!B:J,9,0),VLOOKUP(E1097,[2]新服務功能!H:I,2,0)),VLOOKUP(E1097,[1]CIFX_ECSG清單!A:B,2,0))</f>
        <v>新世代分行系統(NBS)</v>
      </c>
      <c r="C1097" s="58" t="str">
        <f>IF(_xlfn.IFNA(VLOOKUP(E1097,[1]新服務功能!H:H,1,0),"舊服務")&lt;&gt;"舊服務","新服務","舊服務")</f>
        <v>舊服務</v>
      </c>
      <c r="D1097" s="58" t="s">
        <v>3854</v>
      </c>
      <c r="E1097" s="48" t="s">
        <v>15</v>
      </c>
      <c r="F1097" s="48"/>
      <c r="G1097" s="48"/>
      <c r="H1097" s="48"/>
      <c r="I1097" s="48" t="s">
        <v>3802</v>
      </c>
      <c r="J1097" s="48" t="s">
        <v>910</v>
      </c>
      <c r="K1097" s="48"/>
      <c r="L1097" s="48" t="s">
        <v>911</v>
      </c>
      <c r="M1097" s="48">
        <v>1</v>
      </c>
      <c r="N1097" s="48" t="s">
        <v>272</v>
      </c>
      <c r="O1097" s="48" t="s">
        <v>2362</v>
      </c>
      <c r="P1097" s="48"/>
      <c r="Q1097" s="48"/>
      <c r="R1097" s="48"/>
      <c r="S1097" s="48"/>
      <c r="T1097" s="48"/>
    </row>
    <row r="1098" spans="1:20" hidden="1" x14ac:dyDescent="0.25">
      <c r="A1098" s="58" t="str">
        <f>IF(ISNUMBER(FIND("TWIS",E1098)),VLOOKUP(SUBSTITUTE(E1098,"TWIS","IWIS"),[1]CIFX_ECSG清單!A:B,2,0),IF(ISNUMBER(FIND("T",LEFT(E1098,2))),VLOOKUP(SUBSTITUTE(E1098,"T",""),[1]CIFX_ECSG清單!A:B,2,0),VLOOKUP(E1098,[1]CIFX_ECSG清單!A:B,2,0)))</f>
        <v>PROD</v>
      </c>
      <c r="B1098" s="58" t="str">
        <f>_xlfn.IFNA(_xlfn.IFNA(VLOOKUP(E1098,[1]PGMTRX!B:J,9,0),VLOOKUP(E1098,[2]新服務功能!H:I,2,0)),VLOOKUP(E1098,[1]CIFX_ECSG清單!A:B,2,0))</f>
        <v>新世代分行系統(NBS)</v>
      </c>
      <c r="C1098" s="58" t="str">
        <f>IF(_xlfn.IFNA(VLOOKUP(E1098,[1]新服務功能!H:H,1,0),"舊服務")&lt;&gt;"舊服務","新服務","舊服務")</f>
        <v>舊服務</v>
      </c>
      <c r="D1098" s="58" t="s">
        <v>3854</v>
      </c>
      <c r="E1098" s="48" t="s">
        <v>15</v>
      </c>
      <c r="F1098" s="48"/>
      <c r="G1098" s="48"/>
      <c r="H1098" s="48"/>
      <c r="I1098" s="48" t="s">
        <v>744</v>
      </c>
      <c r="J1098" s="48" t="s">
        <v>912</v>
      </c>
      <c r="K1098" s="48"/>
      <c r="L1098" s="48" t="s">
        <v>4170</v>
      </c>
      <c r="M1098" s="48">
        <v>1</v>
      </c>
      <c r="N1098" s="48" t="s">
        <v>272</v>
      </c>
      <c r="O1098" s="48" t="s">
        <v>2363</v>
      </c>
      <c r="P1098" s="48"/>
      <c r="Q1098" s="48"/>
      <c r="R1098" s="48"/>
      <c r="S1098" s="48"/>
      <c r="T1098" s="48"/>
    </row>
    <row r="1099" spans="1:20" hidden="1" x14ac:dyDescent="0.25">
      <c r="A1099" s="58" t="str">
        <f>IF(ISNUMBER(FIND("TWIS",E1099)),VLOOKUP(SUBSTITUTE(E1099,"TWIS","IWIS"),[1]CIFX_ECSG清單!A:B,2,0),IF(ISNUMBER(FIND("T",LEFT(E1099,2))),VLOOKUP(SUBSTITUTE(E1099,"T",""),[1]CIFX_ECSG清單!A:B,2,0),VLOOKUP(E1099,[1]CIFX_ECSG清單!A:B,2,0)))</f>
        <v>PROD</v>
      </c>
      <c r="B1099" s="58" t="str">
        <f>_xlfn.IFNA(_xlfn.IFNA(VLOOKUP(E1099,[1]PGMTRX!B:J,9,0),VLOOKUP(E1099,[2]新服務功能!H:I,2,0)),VLOOKUP(E1099,[1]CIFX_ECSG清單!A:B,2,0))</f>
        <v>新世代分行系統(NBS)</v>
      </c>
      <c r="C1099" s="58" t="str">
        <f>IF(_xlfn.IFNA(VLOOKUP(E1099,[1]新服務功能!H:H,1,0),"舊服務")&lt;&gt;"舊服務","新服務","舊服務")</f>
        <v>舊服務</v>
      </c>
      <c r="D1099" s="58" t="s">
        <v>4303</v>
      </c>
      <c r="E1099" s="48" t="s">
        <v>15</v>
      </c>
      <c r="F1099" s="48"/>
      <c r="G1099" s="48"/>
      <c r="H1099" s="48"/>
      <c r="I1099" s="48" t="s">
        <v>3614</v>
      </c>
      <c r="J1099" s="48" t="s">
        <v>4296</v>
      </c>
      <c r="K1099" s="48"/>
      <c r="L1099" s="48" t="s">
        <v>4304</v>
      </c>
      <c r="M1099" s="48">
        <v>1</v>
      </c>
      <c r="N1099" s="48" t="s">
        <v>272</v>
      </c>
      <c r="O1099" s="48" t="s">
        <v>2364</v>
      </c>
      <c r="P1099" s="48"/>
      <c r="Q1099" s="48" t="s">
        <v>3846</v>
      </c>
      <c r="R1099" s="48" t="s">
        <v>2523</v>
      </c>
      <c r="S1099" s="48" t="s">
        <v>835</v>
      </c>
      <c r="T1099" s="48"/>
    </row>
    <row r="1100" spans="1:20" hidden="1" x14ac:dyDescent="0.25">
      <c r="A1100" s="58" t="str">
        <f>IF(ISNUMBER(FIND("TWIS",E1100)),VLOOKUP(SUBSTITUTE(E1100,"TWIS","IWIS"),[1]CIFX_ECSG清單!A:B,2,0),IF(ISNUMBER(FIND("T",LEFT(E1100,2))),VLOOKUP(SUBSTITUTE(E1100,"T",""),[1]CIFX_ECSG清單!A:B,2,0),VLOOKUP(E1100,[1]CIFX_ECSG清單!A:B,2,0)))</f>
        <v>PROD</v>
      </c>
      <c r="B1100" s="58" t="str">
        <f>_xlfn.IFNA(_xlfn.IFNA(VLOOKUP(E1100,[1]PGMTRX!B:J,9,0),VLOOKUP(E1100,[2]新服務功能!H:I,2,0)),VLOOKUP(E1100,[1]CIFX_ECSG清單!A:B,2,0))</f>
        <v>PROD</v>
      </c>
      <c r="C1100" s="58" t="str">
        <f>IF(_xlfn.IFNA(VLOOKUP(E1100,[1]新服務功能!H:H,1,0),"舊服務")&lt;&gt;"舊服務","新服務","舊服務")</f>
        <v>舊服務</v>
      </c>
      <c r="D1100" s="58" t="s">
        <v>4235</v>
      </c>
      <c r="E1100" s="48" t="s">
        <v>4305</v>
      </c>
      <c r="F1100" s="48"/>
      <c r="G1100" s="48"/>
      <c r="H1100" s="48"/>
      <c r="I1100" s="48" t="s">
        <v>3348</v>
      </c>
      <c r="J1100" s="48" t="s">
        <v>270</v>
      </c>
      <c r="K1100" s="48"/>
      <c r="L1100" s="48" t="s">
        <v>2625</v>
      </c>
      <c r="M1100" s="48">
        <v>10</v>
      </c>
      <c r="N1100" s="48" t="s">
        <v>272</v>
      </c>
      <c r="O1100" s="48" t="s">
        <v>123</v>
      </c>
      <c r="P1100" s="48"/>
      <c r="Q1100" s="48" t="s">
        <v>3846</v>
      </c>
      <c r="R1100" s="48" t="s">
        <v>273</v>
      </c>
      <c r="S1100" s="48" t="s">
        <v>3899</v>
      </c>
      <c r="T1100" s="48"/>
    </row>
    <row r="1101" spans="1:20" hidden="1" x14ac:dyDescent="0.25">
      <c r="A1101" s="58" t="str">
        <f>IF(ISNUMBER(FIND("TWIS",E1101)),VLOOKUP(SUBSTITUTE(E1101,"TWIS","IWIS"),[1]CIFX_ECSG清單!A:B,2,0),IF(ISNUMBER(FIND("T",LEFT(E1101,2))),VLOOKUP(SUBSTITUTE(E1101,"T",""),[1]CIFX_ECSG清單!A:B,2,0),VLOOKUP(E1101,[1]CIFX_ECSG清單!A:B,2,0)))</f>
        <v>PROD</v>
      </c>
      <c r="B1101" s="58" t="str">
        <f>_xlfn.IFNA(_xlfn.IFNA(VLOOKUP(E1101,[1]PGMTRX!B:J,9,0),VLOOKUP(E1101,[2]新服務功能!H:I,2,0)),VLOOKUP(E1101,[1]CIFX_ECSG清單!A:B,2,0))</f>
        <v>PROD</v>
      </c>
      <c r="C1101" s="58" t="str">
        <f>IF(_xlfn.IFNA(VLOOKUP(E1101,[1]新服務功能!H:H,1,0),"舊服務")&lt;&gt;"舊服務","新服務","舊服務")</f>
        <v>舊服務</v>
      </c>
      <c r="D1101" s="58" t="s">
        <v>3854</v>
      </c>
      <c r="E1101" s="48" t="s">
        <v>4306</v>
      </c>
      <c r="F1101" s="48"/>
      <c r="G1101" s="48"/>
      <c r="H1101" s="48"/>
      <c r="I1101" s="48" t="s">
        <v>2579</v>
      </c>
      <c r="J1101" s="48" t="s">
        <v>353</v>
      </c>
      <c r="K1101" s="48"/>
      <c r="L1101" s="48" t="s">
        <v>2627</v>
      </c>
      <c r="M1101" s="48">
        <v>8</v>
      </c>
      <c r="N1101" s="48" t="s">
        <v>272</v>
      </c>
      <c r="O1101" s="48" t="s">
        <v>49</v>
      </c>
      <c r="P1101" s="48"/>
      <c r="Q1101" s="48" t="s">
        <v>3846</v>
      </c>
      <c r="R1101" s="48" t="s">
        <v>355</v>
      </c>
      <c r="S1101" s="48" t="s">
        <v>356</v>
      </c>
      <c r="T1101" s="48"/>
    </row>
    <row r="1102" spans="1:20" hidden="1" x14ac:dyDescent="0.25">
      <c r="A1102" s="58" t="str">
        <f>IF(ISNUMBER(FIND("TWIS",E1102)),VLOOKUP(SUBSTITUTE(E1102,"TWIS","IWIS"),[1]CIFX_ECSG清單!A:B,2,0),IF(ISNUMBER(FIND("T",LEFT(E1102,2))),VLOOKUP(SUBSTITUTE(E1102,"T",""),[1]CIFX_ECSG清單!A:B,2,0),VLOOKUP(E1102,[1]CIFX_ECSG清單!A:B,2,0)))</f>
        <v>PROD</v>
      </c>
      <c r="B1102" s="58" t="str">
        <f>_xlfn.IFNA(_xlfn.IFNA(VLOOKUP(E1102,[1]PGMTRX!B:J,9,0),VLOOKUP(E1102,[2]新服務功能!H:I,2,0)),VLOOKUP(E1102,[1]CIFX_ECSG清單!A:B,2,0))</f>
        <v>PROD</v>
      </c>
      <c r="C1102" s="58" t="str">
        <f>IF(_xlfn.IFNA(VLOOKUP(E1102,[1]新服務功能!H:H,1,0),"舊服務")&lt;&gt;"舊服務","新服務","舊服務")</f>
        <v>舊服務</v>
      </c>
      <c r="D1102" s="58" t="s">
        <v>3854</v>
      </c>
      <c r="E1102" s="48" t="s">
        <v>4306</v>
      </c>
      <c r="F1102" s="48"/>
      <c r="G1102" s="48"/>
      <c r="H1102" s="48"/>
      <c r="I1102" s="48" t="s">
        <v>3024</v>
      </c>
      <c r="J1102" s="48" t="s">
        <v>3890</v>
      </c>
      <c r="K1102" s="48"/>
      <c r="L1102" s="48" t="s">
        <v>3891</v>
      </c>
      <c r="M1102" s="48">
        <v>36</v>
      </c>
      <c r="N1102" s="48" t="s">
        <v>272</v>
      </c>
      <c r="O1102" s="48" t="s">
        <v>3892</v>
      </c>
      <c r="P1102" s="48"/>
      <c r="Q1102" s="48"/>
      <c r="R1102" s="48"/>
      <c r="S1102" s="48"/>
      <c r="T1102" s="48"/>
    </row>
    <row r="1103" spans="1:20" hidden="1" x14ac:dyDescent="0.25">
      <c r="A1103" s="58" t="str">
        <f>IF(ISNUMBER(FIND("TWIS",E1103)),VLOOKUP(SUBSTITUTE(E1103,"TWIS","IWIS"),[1]CIFX_ECSG清單!A:B,2,0),IF(ISNUMBER(FIND("T",LEFT(E1103,2))),VLOOKUP(SUBSTITUTE(E1103,"T",""),[1]CIFX_ECSG清單!A:B,2,0),VLOOKUP(E1103,[1]CIFX_ECSG清單!A:B,2,0)))</f>
        <v>PROD</v>
      </c>
      <c r="B1103" s="58" t="str">
        <f>_xlfn.IFNA(_xlfn.IFNA(VLOOKUP(E1103,[1]PGMTRX!B:J,9,0),VLOOKUP(E1103,[2]新服務功能!H:I,2,0)),VLOOKUP(E1103,[1]CIFX_ECSG清單!A:B,2,0))</f>
        <v>PROD</v>
      </c>
      <c r="C1103" s="58" t="str">
        <f>IF(_xlfn.IFNA(VLOOKUP(E1103,[1]新服務功能!H:H,1,0),"舊服務")&lt;&gt;"舊服務","新服務","舊服務")</f>
        <v>舊服務</v>
      </c>
      <c r="D1103" s="58" t="s">
        <v>3854</v>
      </c>
      <c r="E1103" s="48" t="s">
        <v>4306</v>
      </c>
      <c r="F1103" s="48"/>
      <c r="G1103" s="48"/>
      <c r="H1103" s="48"/>
      <c r="I1103" s="48" t="s">
        <v>3024</v>
      </c>
      <c r="J1103" s="48" t="s">
        <v>974</v>
      </c>
      <c r="K1103" s="48"/>
      <c r="L1103" s="48" t="s">
        <v>3894</v>
      </c>
      <c r="M1103" s="48">
        <v>100</v>
      </c>
      <c r="N1103" s="48" t="s">
        <v>4307</v>
      </c>
      <c r="O1103" s="48" t="s">
        <v>2525</v>
      </c>
      <c r="P1103" s="48"/>
      <c r="Q1103" s="48"/>
      <c r="R1103" s="48"/>
      <c r="S1103" s="48"/>
      <c r="T1103" s="48" t="s">
        <v>4308</v>
      </c>
    </row>
    <row r="1104" spans="1:20" hidden="1" x14ac:dyDescent="0.25">
      <c r="A1104" s="58" t="str">
        <f>IF(ISNUMBER(FIND("TWIS",E1104)),VLOOKUP(SUBSTITUTE(E1104,"TWIS","IWIS"),[1]CIFX_ECSG清單!A:B,2,0),IF(ISNUMBER(FIND("T",LEFT(E1104,2))),VLOOKUP(SUBSTITUTE(E1104,"T",""),[1]CIFX_ECSG清單!A:B,2,0),VLOOKUP(E1104,[1]CIFX_ECSG清單!A:B,2,0)))</f>
        <v>PROD</v>
      </c>
      <c r="B1104" s="58" t="str">
        <f>_xlfn.IFNA(_xlfn.IFNA(VLOOKUP(E1104,[1]PGMTRX!B:J,9,0),VLOOKUP(E1104,[2]新服務功能!H:I,2,0)),VLOOKUP(E1104,[1]CIFX_ECSG清單!A:B,2,0))</f>
        <v>PROD</v>
      </c>
      <c r="C1104" s="58" t="str">
        <f>IF(_xlfn.IFNA(VLOOKUP(E1104,[1]新服務功能!H:H,1,0),"舊服務")&lt;&gt;"舊服務","新服務","舊服務")</f>
        <v>舊服務</v>
      </c>
      <c r="D1104" s="58" t="s">
        <v>4301</v>
      </c>
      <c r="E1104" s="48" t="s">
        <v>4309</v>
      </c>
      <c r="F1104" s="48"/>
      <c r="G1104" s="48"/>
      <c r="H1104" s="48"/>
      <c r="I1104" s="48" t="s">
        <v>2579</v>
      </c>
      <c r="J1104" s="48" t="s">
        <v>926</v>
      </c>
      <c r="K1104" s="48"/>
      <c r="L1104" s="48" t="s">
        <v>3897</v>
      </c>
      <c r="M1104" s="48">
        <v>1</v>
      </c>
      <c r="N1104" s="48" t="s">
        <v>4310</v>
      </c>
      <c r="O1104" s="48" t="s">
        <v>2526</v>
      </c>
      <c r="P1104" s="48"/>
      <c r="Q1104" s="48"/>
      <c r="R1104" s="48"/>
      <c r="S1104" s="48"/>
      <c r="T1104" s="48" t="s">
        <v>3898</v>
      </c>
    </row>
    <row r="1105" spans="1:20" hidden="1" x14ac:dyDescent="0.25">
      <c r="A1105" s="58" t="str">
        <f>IF(ISNUMBER(FIND("TWIS",E1105)),VLOOKUP(SUBSTITUTE(E1105,"TWIS","IWIS"),[1]CIFX_ECSG清單!A:B,2,0),IF(ISNUMBER(FIND("T",LEFT(E1105,2))),VLOOKUP(SUBSTITUTE(E1105,"T",""),[1]CIFX_ECSG清單!A:B,2,0),VLOOKUP(E1105,[1]CIFX_ECSG清單!A:B,2,0)))</f>
        <v>PROD</v>
      </c>
      <c r="B1105" s="58" t="str">
        <f>_xlfn.IFNA(_xlfn.IFNA(VLOOKUP(E1105,[1]PGMTRX!B:J,9,0),VLOOKUP(E1105,[2]新服務功能!H:I,2,0)),VLOOKUP(E1105,[1]CIFX_ECSG清單!A:B,2,0))</f>
        <v>PROD</v>
      </c>
      <c r="C1105" s="58" t="str">
        <f>IF(_xlfn.IFNA(VLOOKUP(E1105,[1]新服務功能!H:H,1,0),"舊服務")&lt;&gt;"舊服務","新服務","舊服務")</f>
        <v>新服務</v>
      </c>
      <c r="D1105" s="58" t="s">
        <v>1544</v>
      </c>
      <c r="E1105" s="48" t="s">
        <v>4311</v>
      </c>
      <c r="F1105" s="48"/>
      <c r="G1105" s="48"/>
      <c r="H1105" s="48"/>
      <c r="I1105" s="48" t="s">
        <v>3024</v>
      </c>
      <c r="J1105" s="48" t="s">
        <v>270</v>
      </c>
      <c r="K1105" s="48"/>
      <c r="L1105" s="48"/>
      <c r="M1105" s="48">
        <v>10</v>
      </c>
      <c r="N1105" s="48" t="s">
        <v>272</v>
      </c>
      <c r="O1105" s="48" t="s">
        <v>123</v>
      </c>
      <c r="P1105" s="48"/>
      <c r="Q1105" s="48" t="s">
        <v>3846</v>
      </c>
      <c r="R1105" s="48" t="s">
        <v>273</v>
      </c>
      <c r="S1105" s="48" t="s">
        <v>3899</v>
      </c>
      <c r="T1105" s="48"/>
    </row>
    <row r="1106" spans="1:20" hidden="1" x14ac:dyDescent="0.25">
      <c r="A1106" s="58" t="str">
        <f>IF(ISNUMBER(FIND("TWIS",E1106)),VLOOKUP(SUBSTITUTE(E1106,"TWIS","IWIS"),[1]CIFX_ECSG清單!A:B,2,0),IF(ISNUMBER(FIND("T",LEFT(E1106,2))),VLOOKUP(SUBSTITUTE(E1106,"T",""),[1]CIFX_ECSG清單!A:B,2,0),VLOOKUP(E1106,[1]CIFX_ECSG清單!A:B,2,0)))</f>
        <v>PROD</v>
      </c>
      <c r="B1106" s="58" t="str">
        <f>_xlfn.IFNA(_xlfn.IFNA(VLOOKUP(E1106,[1]PGMTRX!B:J,9,0),VLOOKUP(E1106,[2]新服務功能!H:I,2,0)),VLOOKUP(E1106,[1]CIFX_ECSG清單!A:B,2,0))</f>
        <v>PROD</v>
      </c>
      <c r="C1106" s="58" t="str">
        <f>IF(_xlfn.IFNA(VLOOKUP(E1106,[1]新服務功能!H:H,1,0),"舊服務")&lt;&gt;"舊服務","新服務","舊服務")</f>
        <v>新服務</v>
      </c>
      <c r="D1106" s="58" t="s">
        <v>1544</v>
      </c>
      <c r="E1106" s="48" t="s">
        <v>4311</v>
      </c>
      <c r="F1106" s="48"/>
      <c r="G1106" s="48"/>
      <c r="H1106" s="48"/>
      <c r="I1106" s="48" t="s">
        <v>4291</v>
      </c>
      <c r="J1106" s="48" t="s">
        <v>512</v>
      </c>
      <c r="K1106" s="48"/>
      <c r="L1106" s="48"/>
      <c r="M1106" s="48">
        <v>11</v>
      </c>
      <c r="N1106" s="48" t="s">
        <v>272</v>
      </c>
      <c r="O1106" s="48" t="s">
        <v>53</v>
      </c>
      <c r="P1106" s="48"/>
      <c r="Q1106" s="48" t="s">
        <v>3846</v>
      </c>
      <c r="R1106" s="48" t="s">
        <v>2512</v>
      </c>
      <c r="S1106" s="48" t="s">
        <v>514</v>
      </c>
      <c r="T1106" s="48"/>
    </row>
    <row r="1107" spans="1:20" hidden="1" x14ac:dyDescent="0.25">
      <c r="A1107" s="58" t="str">
        <f>IF(ISNUMBER(FIND("TWIS",E1107)),VLOOKUP(SUBSTITUTE(E1107,"TWIS","IWIS"),[1]CIFX_ECSG清單!A:B,2,0),IF(ISNUMBER(FIND("T",LEFT(E1107,2))),VLOOKUP(SUBSTITUTE(E1107,"T",""),[1]CIFX_ECSG清單!A:B,2,0),VLOOKUP(E1107,[1]CIFX_ECSG清單!A:B,2,0)))</f>
        <v>PROD</v>
      </c>
      <c r="B1107" s="58" t="str">
        <f>_xlfn.IFNA(_xlfn.IFNA(VLOOKUP(E1107,[1]PGMTRX!B:J,9,0),VLOOKUP(E1107,[2]新服務功能!H:I,2,0)),VLOOKUP(E1107,[1]CIFX_ECSG清單!A:B,2,0))</f>
        <v>PROD</v>
      </c>
      <c r="C1107" s="58" t="str">
        <f>IF(_xlfn.IFNA(VLOOKUP(E1107,[1]新服務功能!H:H,1,0),"舊服務")&lt;&gt;"舊服務","新服務","舊服務")</f>
        <v>新服務</v>
      </c>
      <c r="D1107" s="58" t="s">
        <v>4177</v>
      </c>
      <c r="E1107" s="48" t="s">
        <v>4311</v>
      </c>
      <c r="F1107" s="48"/>
      <c r="G1107" s="48"/>
      <c r="H1107" s="48"/>
      <c r="I1107" s="48" t="s">
        <v>3348</v>
      </c>
      <c r="J1107" s="48" t="s">
        <v>976</v>
      </c>
      <c r="K1107" s="48"/>
      <c r="L1107" s="48"/>
      <c r="M1107" s="48">
        <v>4</v>
      </c>
      <c r="N1107" s="48" t="s">
        <v>272</v>
      </c>
      <c r="O1107" s="48" t="s">
        <v>55</v>
      </c>
      <c r="P1107" s="48"/>
      <c r="Q1107" s="48" t="s">
        <v>3846</v>
      </c>
      <c r="R1107" s="48" t="s">
        <v>517</v>
      </c>
      <c r="S1107" s="48" t="s">
        <v>518</v>
      </c>
      <c r="T1107" s="48"/>
    </row>
    <row r="1108" spans="1:20" hidden="1" x14ac:dyDescent="0.25">
      <c r="A1108" s="58" t="str">
        <f>IF(ISNUMBER(FIND("TWIS",E1108)),VLOOKUP(SUBSTITUTE(E1108,"TWIS","IWIS"),[1]CIFX_ECSG清單!A:B,2,0),IF(ISNUMBER(FIND("T",LEFT(E1108,2))),VLOOKUP(SUBSTITUTE(E1108,"T",""),[1]CIFX_ECSG清單!A:B,2,0),VLOOKUP(E1108,[1]CIFX_ECSG清單!A:B,2,0)))</f>
        <v>PROD</v>
      </c>
      <c r="B1108" s="58" t="str">
        <f>_xlfn.IFNA(_xlfn.IFNA(VLOOKUP(E1108,[1]PGMTRX!B:J,9,0),VLOOKUP(E1108,[2]新服務功能!H:I,2,0)),VLOOKUP(E1108,[1]CIFX_ECSG清單!A:B,2,0))</f>
        <v>PROD</v>
      </c>
      <c r="C1108" s="58" t="str">
        <f>IF(_xlfn.IFNA(VLOOKUP(E1108,[1]新服務功能!H:H,1,0),"舊服務")&lt;&gt;"舊服務","新服務","舊服務")</f>
        <v>新服務</v>
      </c>
      <c r="D1108" s="58" t="s">
        <v>1544</v>
      </c>
      <c r="E1108" s="48" t="s">
        <v>4311</v>
      </c>
      <c r="F1108" s="48"/>
      <c r="G1108" s="48"/>
      <c r="H1108" s="48"/>
      <c r="I1108" s="48" t="s">
        <v>2579</v>
      </c>
      <c r="J1108" s="48" t="s">
        <v>543</v>
      </c>
      <c r="K1108" s="48"/>
      <c r="L1108" s="48"/>
      <c r="M1108" s="48">
        <v>80</v>
      </c>
      <c r="N1108" s="48" t="s">
        <v>272</v>
      </c>
      <c r="O1108" s="48" t="s">
        <v>542</v>
      </c>
      <c r="P1108" s="48"/>
      <c r="Q1108" s="48" t="s">
        <v>3977</v>
      </c>
      <c r="R1108" s="48" t="s">
        <v>545</v>
      </c>
      <c r="S1108" s="48" t="s">
        <v>546</v>
      </c>
      <c r="T1108" s="48"/>
    </row>
    <row r="1109" spans="1:20" hidden="1" x14ac:dyDescent="0.25">
      <c r="A1109" s="58" t="str">
        <f>IF(ISNUMBER(FIND("TWIS",E1109)),VLOOKUP(SUBSTITUTE(E1109,"TWIS","IWIS"),[1]CIFX_ECSG清單!A:B,2,0),IF(ISNUMBER(FIND("T",LEFT(E1109,2))),VLOOKUP(SUBSTITUTE(E1109,"T",""),[1]CIFX_ECSG清單!A:B,2,0),VLOOKUP(E1109,[1]CIFX_ECSG清單!A:B,2,0)))</f>
        <v>PROD</v>
      </c>
      <c r="B1109" s="58" t="str">
        <f>_xlfn.IFNA(_xlfn.IFNA(VLOOKUP(E1109,[1]PGMTRX!B:J,9,0),VLOOKUP(E1109,[2]新服務功能!H:I,2,0)),VLOOKUP(E1109,[1]CIFX_ECSG清單!A:B,2,0))</f>
        <v>PROD</v>
      </c>
      <c r="C1109" s="58" t="str">
        <f>IF(_xlfn.IFNA(VLOOKUP(E1109,[1]新服務功能!H:H,1,0),"舊服務")&lt;&gt;"舊服務","新服務","舊服務")</f>
        <v>新服務</v>
      </c>
      <c r="D1109" s="58" t="s">
        <v>3854</v>
      </c>
      <c r="E1109" s="48" t="s">
        <v>4311</v>
      </c>
      <c r="F1109" s="48"/>
      <c r="G1109" s="48"/>
      <c r="H1109" s="48"/>
      <c r="I1109" s="48" t="s">
        <v>2579</v>
      </c>
      <c r="J1109" s="48" t="s">
        <v>2515</v>
      </c>
      <c r="K1109" s="48"/>
      <c r="L1109" s="48"/>
      <c r="M1109" s="48">
        <v>3</v>
      </c>
      <c r="N1109" s="48" t="s">
        <v>272</v>
      </c>
      <c r="O1109" s="48" t="s">
        <v>91</v>
      </c>
      <c r="P1109" s="48"/>
      <c r="Q1109" s="48" t="s">
        <v>3846</v>
      </c>
      <c r="R1109" s="48" t="s">
        <v>540</v>
      </c>
      <c r="S1109" s="48" t="s">
        <v>541</v>
      </c>
      <c r="T1109" s="48"/>
    </row>
    <row r="1110" spans="1:20" hidden="1" x14ac:dyDescent="0.25">
      <c r="A1110" s="58" t="str">
        <f>IF(ISNUMBER(FIND("TWIS",E1110)),VLOOKUP(SUBSTITUTE(E1110,"TWIS","IWIS"),[1]CIFX_ECSG清單!A:B,2,0),IF(ISNUMBER(FIND("T",LEFT(E1110,2))),VLOOKUP(SUBSTITUTE(E1110,"T",""),[1]CIFX_ECSG清單!A:B,2,0),VLOOKUP(E1110,[1]CIFX_ECSG清單!A:B,2,0)))</f>
        <v>PROD</v>
      </c>
      <c r="B1110" s="58" t="str">
        <f>_xlfn.IFNA(_xlfn.IFNA(VLOOKUP(E1110,[1]PGMTRX!B:J,9,0),VLOOKUP(E1110,[2]新服務功能!H:I,2,0)),VLOOKUP(E1110,[1]CIFX_ECSG清單!A:B,2,0))</f>
        <v>PROD</v>
      </c>
      <c r="C1110" s="58" t="str">
        <f>IF(_xlfn.IFNA(VLOOKUP(E1110,[1]新服務功能!H:H,1,0),"舊服務")&lt;&gt;"舊服務","新服務","舊服務")</f>
        <v>新服務</v>
      </c>
      <c r="D1110" s="58" t="s">
        <v>4274</v>
      </c>
      <c r="E1110" s="48" t="s">
        <v>4311</v>
      </c>
      <c r="F1110" s="48"/>
      <c r="G1110" s="48"/>
      <c r="H1110" s="48"/>
      <c r="I1110" s="48" t="s">
        <v>4291</v>
      </c>
      <c r="J1110" s="48" t="s">
        <v>534</v>
      </c>
      <c r="K1110" s="48"/>
      <c r="L1110" s="48"/>
      <c r="M1110" s="48">
        <v>80</v>
      </c>
      <c r="N1110" s="48" t="s">
        <v>272</v>
      </c>
      <c r="O1110" s="48" t="s">
        <v>533</v>
      </c>
      <c r="P1110" s="48"/>
      <c r="Q1110" s="48" t="s">
        <v>3977</v>
      </c>
      <c r="R1110" s="48" t="s">
        <v>536</v>
      </c>
      <c r="S1110" s="48" t="s">
        <v>537</v>
      </c>
      <c r="T1110" s="48"/>
    </row>
    <row r="1111" spans="1:20" hidden="1" x14ac:dyDescent="0.25">
      <c r="A1111" s="58" t="str">
        <f>IF(ISNUMBER(FIND("TWIS",E1111)),VLOOKUP(SUBSTITUTE(E1111,"TWIS","IWIS"),[1]CIFX_ECSG清單!A:B,2,0),IF(ISNUMBER(FIND("T",LEFT(E1111,2))),VLOOKUP(SUBSTITUTE(E1111,"T",""),[1]CIFX_ECSG清單!A:B,2,0),VLOOKUP(E1111,[1]CIFX_ECSG清單!A:B,2,0)))</f>
        <v>PROD</v>
      </c>
      <c r="B1111" s="58" t="str">
        <f>_xlfn.IFNA(_xlfn.IFNA(VLOOKUP(E1111,[1]PGMTRX!B:J,9,0),VLOOKUP(E1111,[2]新服務功能!H:I,2,0)),VLOOKUP(E1111,[1]CIFX_ECSG清單!A:B,2,0))</f>
        <v>PROD</v>
      </c>
      <c r="C1111" s="58" t="str">
        <f>IF(_xlfn.IFNA(VLOOKUP(E1111,[1]新服務功能!H:H,1,0),"舊服務")&lt;&gt;"舊服務","新服務","舊服務")</f>
        <v>新服務</v>
      </c>
      <c r="D1111" s="58" t="s">
        <v>1544</v>
      </c>
      <c r="E1111" s="48" t="s">
        <v>4311</v>
      </c>
      <c r="F1111" s="48"/>
      <c r="G1111" s="48"/>
      <c r="H1111" s="48"/>
      <c r="I1111" s="48" t="s">
        <v>4312</v>
      </c>
      <c r="J1111" s="48" t="s">
        <v>508</v>
      </c>
      <c r="K1111" s="48"/>
      <c r="L1111" s="48"/>
      <c r="M1111" s="48">
        <v>11</v>
      </c>
      <c r="N1111" s="48" t="s">
        <v>272</v>
      </c>
      <c r="O1111" s="48" t="s">
        <v>51</v>
      </c>
      <c r="P1111" s="48"/>
      <c r="Q1111" s="48" t="s">
        <v>3846</v>
      </c>
      <c r="R1111" s="48" t="s">
        <v>510</v>
      </c>
      <c r="S1111" s="48" t="s">
        <v>511</v>
      </c>
      <c r="T1111" s="48"/>
    </row>
    <row r="1112" spans="1:20" hidden="1" x14ac:dyDescent="0.25">
      <c r="A1112" s="58" t="str">
        <f>IF(ISNUMBER(FIND("TWIS",E1112)),VLOOKUP(SUBSTITUTE(E1112,"TWIS","IWIS"),[1]CIFX_ECSG清單!A:B,2,0),IF(ISNUMBER(FIND("T",LEFT(E1112,2))),VLOOKUP(SUBSTITUTE(E1112,"T",""),[1]CIFX_ECSG清單!A:B,2,0),VLOOKUP(E1112,[1]CIFX_ECSG清單!A:B,2,0)))</f>
        <v>PROD</v>
      </c>
      <c r="B1112" s="58" t="str">
        <f>_xlfn.IFNA(_xlfn.IFNA(VLOOKUP(E1112,[1]PGMTRX!B:J,9,0),VLOOKUP(E1112,[2]新服務功能!H:I,2,0)),VLOOKUP(E1112,[1]CIFX_ECSG清單!A:B,2,0))</f>
        <v>PROD</v>
      </c>
      <c r="C1112" s="58" t="str">
        <f>IF(_xlfn.IFNA(VLOOKUP(E1112,[1]新服務功能!H:H,1,0),"舊服務")&lt;&gt;"舊服務","新服務","舊服務")</f>
        <v>新服務</v>
      </c>
      <c r="D1112" s="58" t="s">
        <v>1544</v>
      </c>
      <c r="E1112" s="48" t="s">
        <v>4311</v>
      </c>
      <c r="F1112" s="48"/>
      <c r="G1112" s="48"/>
      <c r="H1112" s="48"/>
      <c r="I1112" s="48" t="s">
        <v>2553</v>
      </c>
      <c r="J1112" s="48" t="s">
        <v>358</v>
      </c>
      <c r="K1112" s="48"/>
      <c r="L1112" s="48"/>
      <c r="M1112" s="48">
        <v>80</v>
      </c>
      <c r="N1112" s="48" t="s">
        <v>272</v>
      </c>
      <c r="O1112" s="48" t="s">
        <v>47</v>
      </c>
      <c r="P1112" s="48"/>
      <c r="Q1112" s="48" t="s">
        <v>3846</v>
      </c>
      <c r="R1112" s="48" t="s">
        <v>360</v>
      </c>
      <c r="S1112" s="48" t="s">
        <v>3907</v>
      </c>
      <c r="T1112" s="48"/>
    </row>
    <row r="1113" spans="1:20" hidden="1" x14ac:dyDescent="0.25">
      <c r="A1113" s="58" t="str">
        <f>IF(ISNUMBER(FIND("TWIS",E1113)),VLOOKUP(SUBSTITUTE(E1113,"TWIS","IWIS"),[1]CIFX_ECSG清單!A:B,2,0),IF(ISNUMBER(FIND("T",LEFT(E1113,2))),VLOOKUP(SUBSTITUTE(E1113,"T",""),[1]CIFX_ECSG清單!A:B,2,0),VLOOKUP(E1113,[1]CIFX_ECSG清單!A:B,2,0)))</f>
        <v>PROD</v>
      </c>
      <c r="B1113" s="58" t="str">
        <f>_xlfn.IFNA(_xlfn.IFNA(VLOOKUP(E1113,[1]PGMTRX!B:J,9,0),VLOOKUP(E1113,[2]新服務功能!H:I,2,0)),VLOOKUP(E1113,[1]CIFX_ECSG清單!A:B,2,0))</f>
        <v>PROD</v>
      </c>
      <c r="C1113" s="58" t="str">
        <f>IF(_xlfn.IFNA(VLOOKUP(E1113,[1]新服務功能!H:H,1,0),"舊服務")&lt;&gt;"舊服務","新服務","舊服務")</f>
        <v>新服務</v>
      </c>
      <c r="D1113" s="58" t="s">
        <v>3854</v>
      </c>
      <c r="E1113" s="48" t="s">
        <v>4311</v>
      </c>
      <c r="F1113" s="48"/>
      <c r="G1113" s="48"/>
      <c r="H1113" s="48"/>
      <c r="I1113" s="48" t="s">
        <v>3348</v>
      </c>
      <c r="J1113" s="48" t="s">
        <v>978</v>
      </c>
      <c r="K1113" s="48"/>
      <c r="L1113" s="48"/>
      <c r="M1113" s="48">
        <v>11</v>
      </c>
      <c r="N1113" s="48" t="s">
        <v>272</v>
      </c>
      <c r="O1113" s="48" t="s">
        <v>59</v>
      </c>
      <c r="P1113" s="48"/>
      <c r="Q1113" s="48" t="s">
        <v>3932</v>
      </c>
      <c r="R1113" s="48" t="s">
        <v>682</v>
      </c>
      <c r="S1113" s="48" t="s">
        <v>529</v>
      </c>
      <c r="T1113" s="48"/>
    </row>
    <row r="1114" spans="1:20" hidden="1" x14ac:dyDescent="0.25">
      <c r="A1114" s="58" t="str">
        <f>IF(ISNUMBER(FIND("TWIS",E1114)),VLOOKUP(SUBSTITUTE(E1114,"TWIS","IWIS"),[1]CIFX_ECSG清單!A:B,2,0),IF(ISNUMBER(FIND("T",LEFT(E1114,2))),VLOOKUP(SUBSTITUTE(E1114,"T",""),[1]CIFX_ECSG清單!A:B,2,0),VLOOKUP(E1114,[1]CIFX_ECSG清單!A:B,2,0)))</f>
        <v>PROD</v>
      </c>
      <c r="B1114" s="58" t="str">
        <f>_xlfn.IFNA(_xlfn.IFNA(VLOOKUP(E1114,[1]PGMTRX!B:J,9,0),VLOOKUP(E1114,[2]新服務功能!H:I,2,0)),VLOOKUP(E1114,[1]CIFX_ECSG清單!A:B,2,0))</f>
        <v>PROD</v>
      </c>
      <c r="C1114" s="58" t="str">
        <f>IF(_xlfn.IFNA(VLOOKUP(E1114,[1]新服務功能!H:H,1,0),"舊服務")&lt;&gt;"舊服務","新服務","舊服務")</f>
        <v>新服務</v>
      </c>
      <c r="D1114" s="58" t="s">
        <v>3854</v>
      </c>
      <c r="E1114" s="48" t="s">
        <v>4311</v>
      </c>
      <c r="F1114" s="48"/>
      <c r="G1114" s="48"/>
      <c r="H1114" s="48"/>
      <c r="I1114" s="48" t="s">
        <v>2579</v>
      </c>
      <c r="J1114" s="48" t="s">
        <v>979</v>
      </c>
      <c r="K1114" s="48"/>
      <c r="L1114" s="48"/>
      <c r="M1114" s="48">
        <v>40</v>
      </c>
      <c r="N1114" s="48" t="s">
        <v>272</v>
      </c>
      <c r="O1114" s="48" t="s">
        <v>63</v>
      </c>
      <c r="P1114" s="48"/>
      <c r="Q1114" s="48" t="s">
        <v>3932</v>
      </c>
      <c r="R1114" s="48" t="s">
        <v>549</v>
      </c>
      <c r="S1114" s="48" t="s">
        <v>550</v>
      </c>
      <c r="T1114" s="48"/>
    </row>
    <row r="1115" spans="1:20" hidden="1" x14ac:dyDescent="0.25">
      <c r="A1115" s="58" t="str">
        <f>IF(ISNUMBER(FIND("TWIS",E1115)),VLOOKUP(SUBSTITUTE(E1115,"TWIS","IWIS"),[1]CIFX_ECSG清單!A:B,2,0),IF(ISNUMBER(FIND("T",LEFT(E1115,2))),VLOOKUP(SUBSTITUTE(E1115,"T",""),[1]CIFX_ECSG清單!A:B,2,0),VLOOKUP(E1115,[1]CIFX_ECSG清單!A:B,2,0)))</f>
        <v>PROD</v>
      </c>
      <c r="B1115" s="58" t="str">
        <f>_xlfn.IFNA(_xlfn.IFNA(VLOOKUP(E1115,[1]PGMTRX!B:J,9,0),VLOOKUP(E1115,[2]新服務功能!H:I,2,0)),VLOOKUP(E1115,[1]CIFX_ECSG清單!A:B,2,0))</f>
        <v>PROD</v>
      </c>
      <c r="C1115" s="58" t="str">
        <f>IF(_xlfn.IFNA(VLOOKUP(E1115,[1]新服務功能!H:H,1,0),"舊服務")&lt;&gt;"舊服務","新服務","舊服務")</f>
        <v>新服務</v>
      </c>
      <c r="D1115" s="58" t="s">
        <v>3854</v>
      </c>
      <c r="E1115" s="48" t="s">
        <v>4311</v>
      </c>
      <c r="F1115" s="48"/>
      <c r="G1115" s="48"/>
      <c r="H1115" s="48"/>
      <c r="I1115" s="48" t="s">
        <v>3024</v>
      </c>
      <c r="J1115" s="48" t="s">
        <v>4313</v>
      </c>
      <c r="K1115" s="48"/>
      <c r="L1115" s="48"/>
      <c r="M1115" s="48">
        <v>80</v>
      </c>
      <c r="N1115" s="48" t="s">
        <v>272</v>
      </c>
      <c r="O1115" s="48" t="s">
        <v>165</v>
      </c>
      <c r="P1115" s="48"/>
      <c r="Q1115" s="48" t="s">
        <v>3851</v>
      </c>
      <c r="R1115" s="48" t="s">
        <v>278</v>
      </c>
      <c r="S1115" s="48" t="s">
        <v>279</v>
      </c>
      <c r="T1115" s="48"/>
    </row>
    <row r="1116" spans="1:20" hidden="1" x14ac:dyDescent="0.25">
      <c r="A1116" s="58" t="str">
        <f>IF(ISNUMBER(FIND("TWIS",E1116)),VLOOKUP(SUBSTITUTE(E1116,"TWIS","IWIS"),[1]CIFX_ECSG清單!A:B,2,0),IF(ISNUMBER(FIND("T",LEFT(E1116,2))),VLOOKUP(SUBSTITUTE(E1116,"T",""),[1]CIFX_ECSG清單!A:B,2,0),VLOOKUP(E1116,[1]CIFX_ECSG清單!A:B,2,0)))</f>
        <v>PROD</v>
      </c>
      <c r="B1116" s="58" t="str">
        <f>_xlfn.IFNA(_xlfn.IFNA(VLOOKUP(E1116,[1]PGMTRX!B:J,9,0),VLOOKUP(E1116,[2]新服務功能!H:I,2,0)),VLOOKUP(E1116,[1]CIFX_ECSG清單!A:B,2,0))</f>
        <v>PROD</v>
      </c>
      <c r="C1116" s="58" t="str">
        <f>IF(_xlfn.IFNA(VLOOKUP(E1116,[1]新服務功能!H:H,1,0),"舊服務")&lt;&gt;"舊服務","新服務","舊服務")</f>
        <v>新服務</v>
      </c>
      <c r="D1116" s="58" t="s">
        <v>4295</v>
      </c>
      <c r="E1116" s="48" t="s">
        <v>4311</v>
      </c>
      <c r="F1116" s="48"/>
      <c r="G1116" s="48"/>
      <c r="H1116" s="48"/>
      <c r="I1116" s="48" t="s">
        <v>3760</v>
      </c>
      <c r="J1116" s="48" t="s">
        <v>4314</v>
      </c>
      <c r="K1116" s="48"/>
      <c r="L1116" s="48"/>
      <c r="M1116" s="48">
        <v>11</v>
      </c>
      <c r="N1116" s="48" t="s">
        <v>272</v>
      </c>
      <c r="O1116" s="48" t="s">
        <v>65</v>
      </c>
      <c r="P1116" s="48"/>
      <c r="Q1116" s="48" t="s">
        <v>3932</v>
      </c>
      <c r="R1116" s="48" t="s">
        <v>521</v>
      </c>
      <c r="S1116" s="48" t="s">
        <v>522</v>
      </c>
      <c r="T1116" s="48"/>
    </row>
    <row r="1117" spans="1:20" hidden="1" x14ac:dyDescent="0.25">
      <c r="A1117" s="58" t="str">
        <f>IF(ISNUMBER(FIND("TWIS",E1117)),VLOOKUP(SUBSTITUTE(E1117,"TWIS","IWIS"),[1]CIFX_ECSG清單!A:B,2,0),IF(ISNUMBER(FIND("T",LEFT(E1117,2))),VLOOKUP(SUBSTITUTE(E1117,"T",""),[1]CIFX_ECSG清單!A:B,2,0),VLOOKUP(E1117,[1]CIFX_ECSG清單!A:B,2,0)))</f>
        <v>PROD</v>
      </c>
      <c r="B1117" s="58" t="str">
        <f>_xlfn.IFNA(_xlfn.IFNA(VLOOKUP(E1117,[1]PGMTRX!B:J,9,0),VLOOKUP(E1117,[2]新服務功能!H:I,2,0)),VLOOKUP(E1117,[1]CIFX_ECSG清單!A:B,2,0))</f>
        <v>PROD</v>
      </c>
      <c r="C1117" s="58" t="str">
        <f>IF(_xlfn.IFNA(VLOOKUP(E1117,[1]新服務功能!H:H,1,0),"舊服務")&lt;&gt;"舊服務","新服務","舊服務")</f>
        <v>新服務</v>
      </c>
      <c r="D1117" s="58" t="s">
        <v>4177</v>
      </c>
      <c r="E1117" s="48" t="s">
        <v>4311</v>
      </c>
      <c r="F1117" s="48"/>
      <c r="G1117" s="48"/>
      <c r="H1117" s="48"/>
      <c r="I1117" s="48" t="s">
        <v>3348</v>
      </c>
      <c r="J1117" s="48" t="s">
        <v>4315</v>
      </c>
      <c r="K1117" s="48"/>
      <c r="L1117" s="48"/>
      <c r="M1117" s="48">
        <v>6</v>
      </c>
      <c r="N1117" s="48" t="s">
        <v>272</v>
      </c>
      <c r="O1117" s="48" t="s">
        <v>67</v>
      </c>
      <c r="P1117" s="48"/>
      <c r="Q1117" s="48" t="s">
        <v>3932</v>
      </c>
      <c r="R1117" s="48" t="s">
        <v>524</v>
      </c>
      <c r="S1117" s="48" t="s">
        <v>525</v>
      </c>
      <c r="T1117" s="48"/>
    </row>
    <row r="1118" spans="1:20" hidden="1" x14ac:dyDescent="0.25">
      <c r="A1118" s="58" t="str">
        <f>IF(ISNUMBER(FIND("TWIS",E1118)),VLOOKUP(SUBSTITUTE(E1118,"TWIS","IWIS"),[1]CIFX_ECSG清單!A:B,2,0),IF(ISNUMBER(FIND("T",LEFT(E1118,2))),VLOOKUP(SUBSTITUTE(E1118,"T",""),[1]CIFX_ECSG清單!A:B,2,0),VLOOKUP(E1118,[1]CIFX_ECSG清單!A:B,2,0)))</f>
        <v>PROD</v>
      </c>
      <c r="B1118" s="58" t="str">
        <f>_xlfn.IFNA(_xlfn.IFNA(VLOOKUP(E1118,[1]PGMTRX!B:J,9,0),VLOOKUP(E1118,[2]新服務功能!H:I,2,0)),VLOOKUP(E1118,[1]CIFX_ECSG清單!A:B,2,0))</f>
        <v>PROD</v>
      </c>
      <c r="C1118" s="58" t="str">
        <f>IF(_xlfn.IFNA(VLOOKUP(E1118,[1]新服務功能!H:H,1,0),"舊服務")&lt;&gt;"舊服務","新服務","舊服務")</f>
        <v>新服務</v>
      </c>
      <c r="D1118" s="58" t="s">
        <v>1544</v>
      </c>
      <c r="E1118" s="48" t="s">
        <v>4311</v>
      </c>
      <c r="F1118" s="48"/>
      <c r="G1118" s="48"/>
      <c r="H1118" s="48"/>
      <c r="I1118" s="48" t="s">
        <v>3348</v>
      </c>
      <c r="J1118" s="48" t="s">
        <v>984</v>
      </c>
      <c r="K1118" s="48"/>
      <c r="L1118" s="48"/>
      <c r="M1118" s="48">
        <v>10</v>
      </c>
      <c r="N1118" s="48" t="s">
        <v>272</v>
      </c>
      <c r="O1118" s="48" t="s">
        <v>95</v>
      </c>
      <c r="P1118" s="48"/>
      <c r="Q1118" s="48" t="s">
        <v>3932</v>
      </c>
      <c r="R1118" s="48" t="s">
        <v>563</v>
      </c>
      <c r="S1118" s="48" t="s">
        <v>564</v>
      </c>
      <c r="T1118" s="48"/>
    </row>
    <row r="1119" spans="1:20" hidden="1" x14ac:dyDescent="0.25">
      <c r="A1119" s="58" t="str">
        <f>IF(ISNUMBER(FIND("TWIS",E1119)),VLOOKUP(SUBSTITUTE(E1119,"TWIS","IWIS"),[1]CIFX_ECSG清單!A:B,2,0),IF(ISNUMBER(FIND("T",LEFT(E1119,2))),VLOOKUP(SUBSTITUTE(E1119,"T",""),[1]CIFX_ECSG清單!A:B,2,0),VLOOKUP(E1119,[1]CIFX_ECSG清單!A:B,2,0)))</f>
        <v>PROD</v>
      </c>
      <c r="B1119" s="58" t="str">
        <f>_xlfn.IFNA(_xlfn.IFNA(VLOOKUP(E1119,[1]PGMTRX!B:J,9,0),VLOOKUP(E1119,[2]新服務功能!H:I,2,0)),VLOOKUP(E1119,[1]CIFX_ECSG清單!A:B,2,0))</f>
        <v>PROD</v>
      </c>
      <c r="C1119" s="58" t="str">
        <f>IF(_xlfn.IFNA(VLOOKUP(E1119,[1]新服務功能!H:H,1,0),"舊服務")&lt;&gt;"舊服務","新服務","舊服務")</f>
        <v>新服務</v>
      </c>
      <c r="D1119" s="58" t="s">
        <v>4316</v>
      </c>
      <c r="E1119" s="48" t="s">
        <v>4311</v>
      </c>
      <c r="F1119" s="48"/>
      <c r="G1119" s="48"/>
      <c r="H1119" s="48"/>
      <c r="I1119" s="48" t="s">
        <v>4249</v>
      </c>
      <c r="J1119" s="48" t="s">
        <v>995</v>
      </c>
      <c r="K1119" s="48"/>
      <c r="L1119" s="48"/>
      <c r="M1119" s="48">
        <v>20</v>
      </c>
      <c r="N1119" s="48" t="s">
        <v>272</v>
      </c>
      <c r="O1119" s="48" t="s">
        <v>145</v>
      </c>
      <c r="P1119" s="48"/>
      <c r="Q1119" s="48" t="s">
        <v>3932</v>
      </c>
      <c r="R1119" s="48" t="s">
        <v>4169</v>
      </c>
      <c r="S1119" s="48" t="s">
        <v>651</v>
      </c>
      <c r="T1119" s="48"/>
    </row>
    <row r="1120" spans="1:20" hidden="1" x14ac:dyDescent="0.25">
      <c r="A1120" s="58" t="str">
        <f>IF(ISNUMBER(FIND("TWIS",E1120)),VLOOKUP(SUBSTITUTE(E1120,"TWIS","IWIS"),[1]CIFX_ECSG清單!A:B,2,0),IF(ISNUMBER(FIND("T",LEFT(E1120,2))),VLOOKUP(SUBSTITUTE(E1120,"T",""),[1]CIFX_ECSG清單!A:B,2,0),VLOOKUP(E1120,[1]CIFX_ECSG清單!A:B,2,0)))</f>
        <v>PROD</v>
      </c>
      <c r="B1120" s="58" t="str">
        <f>_xlfn.IFNA(_xlfn.IFNA(VLOOKUP(E1120,[1]PGMTRX!B:J,9,0),VLOOKUP(E1120,[2]新服務功能!H:I,2,0)),VLOOKUP(E1120,[1]CIFX_ECSG清單!A:B,2,0))</f>
        <v>PROD</v>
      </c>
      <c r="C1120" s="58" t="str">
        <f>IF(_xlfn.IFNA(VLOOKUP(E1120,[1]新服務功能!H:H,1,0),"舊服務")&lt;&gt;"舊服務","新服務","舊服務")</f>
        <v>新服務</v>
      </c>
      <c r="D1120" s="58" t="s">
        <v>4177</v>
      </c>
      <c r="E1120" s="48" t="s">
        <v>4311</v>
      </c>
      <c r="F1120" s="48"/>
      <c r="G1120" s="48"/>
      <c r="H1120" s="48"/>
      <c r="I1120" s="48" t="s">
        <v>3024</v>
      </c>
      <c r="J1120" s="48" t="s">
        <v>806</v>
      </c>
      <c r="K1120" s="48"/>
      <c r="L1120" s="48"/>
      <c r="M1120" s="48">
        <v>3</v>
      </c>
      <c r="N1120" s="48" t="s">
        <v>272</v>
      </c>
      <c r="O1120" s="48" t="s">
        <v>79</v>
      </c>
      <c r="P1120" s="48"/>
      <c r="Q1120" s="48" t="s">
        <v>3932</v>
      </c>
      <c r="R1120" s="48" t="s">
        <v>495</v>
      </c>
      <c r="S1120" s="48" t="s">
        <v>496</v>
      </c>
      <c r="T1120" s="48"/>
    </row>
    <row r="1121" spans="1:20" hidden="1" x14ac:dyDescent="0.25">
      <c r="A1121" s="58" t="str">
        <f>IF(ISNUMBER(FIND("TWIS",E1121)),VLOOKUP(SUBSTITUTE(E1121,"TWIS","IWIS"),[1]CIFX_ECSG清單!A:B,2,0),IF(ISNUMBER(FIND("T",LEFT(E1121,2))),VLOOKUP(SUBSTITUTE(E1121,"T",""),[1]CIFX_ECSG清單!A:B,2,0),VLOOKUP(E1121,[1]CIFX_ECSG清單!A:B,2,0)))</f>
        <v>PROD</v>
      </c>
      <c r="B1121" s="58" t="str">
        <f>_xlfn.IFNA(_xlfn.IFNA(VLOOKUP(E1121,[1]PGMTRX!B:J,9,0),VLOOKUP(E1121,[2]新服務功能!H:I,2,0)),VLOOKUP(E1121,[1]CIFX_ECSG清單!A:B,2,0))</f>
        <v>PROD</v>
      </c>
      <c r="C1121" s="58" t="str">
        <f>IF(_xlfn.IFNA(VLOOKUP(E1121,[1]新服務功能!H:H,1,0),"舊服務")&lt;&gt;"舊服務","新服務","舊服務")</f>
        <v>新服務</v>
      </c>
      <c r="D1121" s="58" t="s">
        <v>1544</v>
      </c>
      <c r="E1121" s="48" t="s">
        <v>4311</v>
      </c>
      <c r="F1121" s="48"/>
      <c r="G1121" s="48"/>
      <c r="H1121" s="48"/>
      <c r="I1121" s="48" t="s">
        <v>3024</v>
      </c>
      <c r="J1121" s="48" t="s">
        <v>4317</v>
      </c>
      <c r="K1121" s="48"/>
      <c r="L1121" s="48"/>
      <c r="M1121" s="48">
        <v>3</v>
      </c>
      <c r="N1121" s="48" t="s">
        <v>272</v>
      </c>
      <c r="O1121" s="48" t="s">
        <v>4318</v>
      </c>
      <c r="P1121" s="48"/>
      <c r="Q1121" s="48"/>
      <c r="R1121" s="48"/>
      <c r="S1121" s="48"/>
      <c r="T1121" s="48"/>
    </row>
    <row r="1122" spans="1:20" hidden="1" x14ac:dyDescent="0.25">
      <c r="A1122" s="58" t="str">
        <f>IF(ISNUMBER(FIND("TWIS",E1122)),VLOOKUP(SUBSTITUTE(E1122,"TWIS","IWIS"),[1]CIFX_ECSG清單!A:B,2,0),IF(ISNUMBER(FIND("T",LEFT(E1122,2))),VLOOKUP(SUBSTITUTE(E1122,"T",""),[1]CIFX_ECSG清單!A:B,2,0),VLOOKUP(E1122,[1]CIFX_ECSG清單!A:B,2,0)))</f>
        <v>PROD</v>
      </c>
      <c r="B1122" s="58" t="str">
        <f>_xlfn.IFNA(_xlfn.IFNA(VLOOKUP(E1122,[1]PGMTRX!B:J,9,0),VLOOKUP(E1122,[2]新服務功能!H:I,2,0)),VLOOKUP(E1122,[1]CIFX_ECSG清單!A:B,2,0))</f>
        <v>PROD</v>
      </c>
      <c r="C1122" s="58" t="str">
        <f>IF(_xlfn.IFNA(VLOOKUP(E1122,[1]新服務功能!H:H,1,0),"舊服務")&lt;&gt;"舊服務","新服務","舊服務")</f>
        <v>新服務</v>
      </c>
      <c r="D1122" s="58" t="s">
        <v>4274</v>
      </c>
      <c r="E1122" s="48" t="s">
        <v>4311</v>
      </c>
      <c r="F1122" s="48"/>
      <c r="G1122" s="48"/>
      <c r="H1122" s="48"/>
      <c r="I1122" s="48" t="s">
        <v>4279</v>
      </c>
      <c r="J1122" s="48" t="s">
        <v>4000</v>
      </c>
      <c r="K1122" s="48"/>
      <c r="L1122" s="48"/>
      <c r="M1122" s="48">
        <v>1</v>
      </c>
      <c r="N1122" s="48" t="s">
        <v>272</v>
      </c>
      <c r="O1122" s="48" t="s">
        <v>4002</v>
      </c>
      <c r="P1122" s="48"/>
      <c r="Q1122" s="48"/>
      <c r="R1122" s="48"/>
      <c r="S1122" s="48"/>
      <c r="T1122" s="48"/>
    </row>
    <row r="1123" spans="1:20" hidden="1" x14ac:dyDescent="0.25">
      <c r="A1123" s="58" t="str">
        <f>IF(ISNUMBER(FIND("TWIS",E1123)),VLOOKUP(SUBSTITUTE(E1123,"TWIS","IWIS"),[1]CIFX_ECSG清單!A:B,2,0),IF(ISNUMBER(FIND("T",LEFT(E1123,2))),VLOOKUP(SUBSTITUTE(E1123,"T",""),[1]CIFX_ECSG清單!A:B,2,0),VLOOKUP(E1123,[1]CIFX_ECSG清單!A:B,2,0)))</f>
        <v>PROD</v>
      </c>
      <c r="B1123" s="58" t="str">
        <f>_xlfn.IFNA(_xlfn.IFNA(VLOOKUP(E1123,[1]PGMTRX!B:J,9,0),VLOOKUP(E1123,[2]新服務功能!H:I,2,0)),VLOOKUP(E1123,[1]CIFX_ECSG清單!A:B,2,0))</f>
        <v>PROD</v>
      </c>
      <c r="C1123" s="58" t="str">
        <f>IF(_xlfn.IFNA(VLOOKUP(E1123,[1]新服務功能!H:H,1,0),"舊服務")&lt;&gt;"舊服務","新服務","舊服務")</f>
        <v>新服務</v>
      </c>
      <c r="D1123" s="58" t="s">
        <v>1544</v>
      </c>
      <c r="E1123" s="48" t="s">
        <v>4311</v>
      </c>
      <c r="F1123" s="48"/>
      <c r="G1123" s="48"/>
      <c r="H1123" s="48"/>
      <c r="I1123" s="48" t="s">
        <v>3357</v>
      </c>
      <c r="J1123" s="48" t="s">
        <v>709</v>
      </c>
      <c r="K1123" s="48"/>
      <c r="L1123" s="48"/>
      <c r="M1123" s="48">
        <v>10</v>
      </c>
      <c r="N1123" s="48" t="s">
        <v>272</v>
      </c>
      <c r="O1123" s="48" t="s">
        <v>123</v>
      </c>
      <c r="P1123" s="48"/>
      <c r="Q1123" s="48" t="s">
        <v>3846</v>
      </c>
      <c r="R1123" s="48" t="s">
        <v>273</v>
      </c>
      <c r="S1123" s="48" t="s">
        <v>4277</v>
      </c>
      <c r="T1123" s="48"/>
    </row>
    <row r="1124" spans="1:20" hidden="1" x14ac:dyDescent="0.25">
      <c r="A1124" s="58" t="str">
        <f>IF(ISNUMBER(FIND("TWIS",E1124)),VLOOKUP(SUBSTITUTE(E1124,"TWIS","IWIS"),[1]CIFX_ECSG清單!A:B,2,0),IF(ISNUMBER(FIND("T",LEFT(E1124,2))),VLOOKUP(SUBSTITUTE(E1124,"T",""),[1]CIFX_ECSG清單!A:B,2,0),VLOOKUP(E1124,[1]CIFX_ECSG清單!A:B,2,0)))</f>
        <v>未上架</v>
      </c>
      <c r="B1124" s="58" t="str">
        <f>_xlfn.IFNA(_xlfn.IFNA(VLOOKUP(E1124,[1]PGMTRX!B:J,9,0),VLOOKUP(E1124,[2]新服務功能!H:I,2,0)),VLOOKUP(E1124,[1]CIFX_ECSG清單!A:B,2,0))</f>
        <v>未上架</v>
      </c>
      <c r="C1124" s="58" t="str">
        <f>IF(_xlfn.IFNA(VLOOKUP(E1124,[1]新服務功能!H:H,1,0),"舊服務")&lt;&gt;"舊服務","新服務","舊服務")</f>
        <v>舊服務</v>
      </c>
      <c r="D1124" s="58" t="s">
        <v>4177</v>
      </c>
      <c r="E1124" s="48" t="s">
        <v>4319</v>
      </c>
      <c r="F1124" s="48"/>
      <c r="G1124" s="48"/>
      <c r="H1124" s="48"/>
      <c r="I1124" s="48" t="s">
        <v>4320</v>
      </c>
      <c r="J1124" s="48" t="s">
        <v>4072</v>
      </c>
      <c r="K1124" s="48"/>
      <c r="L1124" s="48"/>
      <c r="M1124" s="48">
        <v>1</v>
      </c>
      <c r="N1124" s="48" t="s">
        <v>272</v>
      </c>
      <c r="O1124" s="48" t="s">
        <v>2742</v>
      </c>
      <c r="P1124" s="48"/>
      <c r="Q1124" s="48" t="s">
        <v>272</v>
      </c>
      <c r="R1124" s="48">
        <v>1</v>
      </c>
      <c r="S1124" s="48"/>
      <c r="T1124" s="48"/>
    </row>
    <row r="1125" spans="1:20" hidden="1" x14ac:dyDescent="0.25">
      <c r="A1125" s="58" t="str">
        <f>IF(ISNUMBER(FIND("TWIS",E1125)),VLOOKUP(SUBSTITUTE(E1125,"TWIS","IWIS"),[1]CIFX_ECSG清單!A:B,2,0),IF(ISNUMBER(FIND("T",LEFT(E1125,2))),VLOOKUP(SUBSTITUTE(E1125,"T",""),[1]CIFX_ECSG清單!A:B,2,0),VLOOKUP(E1125,[1]CIFX_ECSG清單!A:B,2,0)))</f>
        <v>未上架</v>
      </c>
      <c r="B1125" s="58" t="str">
        <f>_xlfn.IFNA(_xlfn.IFNA(VLOOKUP(E1125,[1]PGMTRX!B:J,9,0),VLOOKUP(E1125,[2]新服務功能!H:I,2,0)),VLOOKUP(E1125,[1]CIFX_ECSG清單!A:B,2,0))</f>
        <v>未上架</v>
      </c>
      <c r="C1125" s="58" t="str">
        <f>IF(_xlfn.IFNA(VLOOKUP(E1125,[1]新服務功能!H:H,1,0),"舊服務")&lt;&gt;"舊服務","新服務","舊服務")</f>
        <v>舊服務</v>
      </c>
      <c r="D1125" s="58" t="s">
        <v>4285</v>
      </c>
      <c r="E1125" s="48" t="s">
        <v>4319</v>
      </c>
      <c r="F1125" s="48"/>
      <c r="G1125" s="48"/>
      <c r="H1125" s="48"/>
      <c r="I1125" s="48" t="s">
        <v>3348</v>
      </c>
      <c r="J1125" s="48" t="s">
        <v>4321</v>
      </c>
      <c r="K1125" s="48"/>
      <c r="L1125" s="48"/>
      <c r="M1125" s="48">
        <v>1</v>
      </c>
      <c r="N1125" s="48" t="s">
        <v>272</v>
      </c>
      <c r="O1125" s="48" t="s">
        <v>4322</v>
      </c>
      <c r="P1125" s="48"/>
      <c r="Q1125" s="48" t="s">
        <v>272</v>
      </c>
      <c r="R1125" s="48">
        <v>1</v>
      </c>
      <c r="S1125" s="48"/>
      <c r="T1125" s="48"/>
    </row>
    <row r="1126" spans="1:20" hidden="1" x14ac:dyDescent="0.25">
      <c r="A1126" s="58" t="str">
        <f>IF(ISNUMBER(FIND("TWIS",E1126)),VLOOKUP(SUBSTITUTE(E1126,"TWIS","IWIS"),[1]CIFX_ECSG清單!A:B,2,0),IF(ISNUMBER(FIND("T",LEFT(E1126,2))),VLOOKUP(SUBSTITUTE(E1126,"T",""),[1]CIFX_ECSG清單!A:B,2,0),VLOOKUP(E1126,[1]CIFX_ECSG清單!A:B,2,0)))</f>
        <v>未上架</v>
      </c>
      <c r="B1126" s="58" t="str">
        <f>_xlfn.IFNA(_xlfn.IFNA(VLOOKUP(E1126,[1]PGMTRX!B:J,9,0),VLOOKUP(E1126,[2]新服務功能!H:I,2,0)),VLOOKUP(E1126,[1]CIFX_ECSG清單!A:B,2,0))</f>
        <v>未上架</v>
      </c>
      <c r="C1126" s="58" t="str">
        <f>IF(_xlfn.IFNA(VLOOKUP(E1126,[1]新服務功能!H:H,1,0),"舊服務")&lt;&gt;"舊服務","新服務","舊服務")</f>
        <v>舊服務</v>
      </c>
      <c r="D1126" s="58" t="s">
        <v>3854</v>
      </c>
      <c r="E1126" s="48" t="s">
        <v>4319</v>
      </c>
      <c r="F1126" s="48"/>
      <c r="G1126" s="48"/>
      <c r="H1126" s="48"/>
      <c r="I1126" s="48" t="s">
        <v>3915</v>
      </c>
      <c r="J1126" s="48" t="s">
        <v>895</v>
      </c>
      <c r="K1126" s="48"/>
      <c r="L1126" s="48"/>
      <c r="M1126" s="48">
        <v>13</v>
      </c>
      <c r="N1126" s="48" t="s">
        <v>272</v>
      </c>
      <c r="O1126" s="48" t="s">
        <v>125</v>
      </c>
      <c r="P1126" s="48"/>
      <c r="Q1126" s="48" t="s">
        <v>3932</v>
      </c>
      <c r="R1126" s="48" t="s">
        <v>2779</v>
      </c>
      <c r="S1126" s="48" t="s">
        <v>634</v>
      </c>
      <c r="T1126" s="48"/>
    </row>
    <row r="1127" spans="1:20" hidden="1" x14ac:dyDescent="0.25">
      <c r="A1127" s="58" t="str">
        <f>IF(ISNUMBER(FIND("TWIS",E1127)),VLOOKUP(SUBSTITUTE(E1127,"TWIS","IWIS"),[1]CIFX_ECSG清單!A:B,2,0),IF(ISNUMBER(FIND("T",LEFT(E1127,2))),VLOOKUP(SUBSTITUTE(E1127,"T",""),[1]CIFX_ECSG清單!A:B,2,0),VLOOKUP(E1127,[1]CIFX_ECSG清單!A:B,2,0)))</f>
        <v>未上架</v>
      </c>
      <c r="B1127" s="58" t="str">
        <f>_xlfn.IFNA(_xlfn.IFNA(VLOOKUP(E1127,[1]PGMTRX!B:J,9,0),VLOOKUP(E1127,[2]新服務功能!H:I,2,0)),VLOOKUP(E1127,[1]CIFX_ECSG清單!A:B,2,0))</f>
        <v>未上架</v>
      </c>
      <c r="C1127" s="58" t="str">
        <f>IF(_xlfn.IFNA(VLOOKUP(E1127,[1]新服務功能!H:H,1,0),"舊服務")&lt;&gt;"舊服務","新服務","舊服務")</f>
        <v>舊服務</v>
      </c>
      <c r="D1127" s="58" t="s">
        <v>4316</v>
      </c>
      <c r="E1127" s="48" t="s">
        <v>4319</v>
      </c>
      <c r="F1127" s="48"/>
      <c r="G1127" s="48"/>
      <c r="H1127" s="48"/>
      <c r="I1127" s="48" t="s">
        <v>4279</v>
      </c>
      <c r="J1127" s="48" t="s">
        <v>709</v>
      </c>
      <c r="K1127" s="48"/>
      <c r="L1127" s="48"/>
      <c r="M1127" s="48">
        <v>10</v>
      </c>
      <c r="N1127" s="48" t="s">
        <v>272</v>
      </c>
      <c r="O1127" s="48" t="s">
        <v>123</v>
      </c>
      <c r="P1127" s="48"/>
      <c r="Q1127" s="48" t="s">
        <v>3846</v>
      </c>
      <c r="R1127" s="48" t="s">
        <v>273</v>
      </c>
      <c r="S1127" s="48" t="s">
        <v>4277</v>
      </c>
      <c r="T1127" s="48"/>
    </row>
    <row r="1128" spans="1:20" hidden="1" x14ac:dyDescent="0.25">
      <c r="A1128" s="58" t="str">
        <f>IF(ISNUMBER(FIND("TWIS",E1128)),VLOOKUP(SUBSTITUTE(E1128,"TWIS","IWIS"),[1]CIFX_ECSG清單!A:B,2,0),IF(ISNUMBER(FIND("T",LEFT(E1128,2))),VLOOKUP(SUBSTITUTE(E1128,"T",""),[1]CIFX_ECSG清單!A:B,2,0),VLOOKUP(E1128,[1]CIFX_ECSG清單!A:B,2,0)))</f>
        <v>SIT</v>
      </c>
      <c r="B1128" s="58" t="str">
        <f>_xlfn.IFNA(_xlfn.IFNA(VLOOKUP(E1128,[1]PGMTRX!B:J,9,0),VLOOKUP(E1128,[2]新服務功能!H:I,2,0)),VLOOKUP(E1128,[1]CIFX_ECSG清單!A:B,2,0))</f>
        <v>SIT</v>
      </c>
      <c r="C1128" s="58" t="str">
        <f>IF(_xlfn.IFNA(VLOOKUP(E1128,[1]新服務功能!H:H,1,0),"舊服務")&lt;&gt;"舊服務","新服務","舊服務")</f>
        <v>新服務</v>
      </c>
      <c r="D1128" s="58" t="s">
        <v>4222</v>
      </c>
      <c r="E1128" s="48" t="s">
        <v>4323</v>
      </c>
      <c r="F1128" s="48"/>
      <c r="G1128" s="48"/>
      <c r="H1128" s="48"/>
      <c r="I1128" s="48" t="s">
        <v>4279</v>
      </c>
      <c r="J1128" s="48" t="s">
        <v>709</v>
      </c>
      <c r="K1128" s="48"/>
      <c r="L1128" s="48"/>
      <c r="M1128" s="48">
        <v>10</v>
      </c>
      <c r="N1128" s="48" t="s">
        <v>272</v>
      </c>
      <c r="O1128" s="48" t="s">
        <v>4324</v>
      </c>
      <c r="P1128" s="48"/>
      <c r="Q1128" s="48" t="s">
        <v>3846</v>
      </c>
      <c r="R1128" s="48" t="s">
        <v>273</v>
      </c>
      <c r="S1128" s="48" t="s">
        <v>3888</v>
      </c>
      <c r="T1128" s="48" t="s">
        <v>4325</v>
      </c>
    </row>
    <row r="1129" spans="1:20" hidden="1" x14ac:dyDescent="0.25">
      <c r="A1129" s="58" t="str">
        <f>IF(ISNUMBER(FIND("TWIS",E1129)),VLOOKUP(SUBSTITUTE(E1129,"TWIS","IWIS"),[1]CIFX_ECSG清單!A:B,2,0),IF(ISNUMBER(FIND("T",LEFT(E1129,2))),VLOOKUP(SUBSTITUTE(E1129,"T",""),[1]CIFX_ECSG清單!A:B,2,0),VLOOKUP(E1129,[1]CIFX_ECSG清單!A:B,2,0)))</f>
        <v>SIT</v>
      </c>
      <c r="B1129" s="58" t="str">
        <f>_xlfn.IFNA(_xlfn.IFNA(VLOOKUP(E1129,[1]PGMTRX!B:J,9,0),VLOOKUP(E1129,[2]新服務功能!H:I,2,0)),VLOOKUP(E1129,[1]CIFX_ECSG清單!A:B,2,0))</f>
        <v>SIT</v>
      </c>
      <c r="C1129" s="58" t="str">
        <f>IF(_xlfn.IFNA(VLOOKUP(E1129,[1]新服務功能!H:H,1,0),"舊服務")&lt;&gt;"舊服務","新服務","舊服務")</f>
        <v>新服務</v>
      </c>
      <c r="D1129" s="58" t="s">
        <v>1544</v>
      </c>
      <c r="E1129" s="48" t="s">
        <v>4323</v>
      </c>
      <c r="F1129" s="48"/>
      <c r="G1129" s="48"/>
      <c r="H1129" s="48"/>
      <c r="I1129" s="48" t="s">
        <v>4227</v>
      </c>
      <c r="J1129" s="48" t="s">
        <v>417</v>
      </c>
      <c r="K1129" s="48"/>
      <c r="L1129" s="48"/>
      <c r="M1129" s="48">
        <v>50</v>
      </c>
      <c r="N1129" s="48" t="s">
        <v>272</v>
      </c>
      <c r="O1129" s="48" t="s">
        <v>57</v>
      </c>
      <c r="P1129" s="48"/>
      <c r="Q1129" s="48" t="s">
        <v>3932</v>
      </c>
      <c r="R1129" s="48" t="s">
        <v>680</v>
      </c>
      <c r="S1129" s="48" t="s">
        <v>477</v>
      </c>
      <c r="T1129" s="48" t="s">
        <v>4326</v>
      </c>
    </row>
    <row r="1130" spans="1:20" hidden="1" x14ac:dyDescent="0.25">
      <c r="A1130" s="58" t="str">
        <f>IF(ISNUMBER(FIND("TWIS",E1130)),VLOOKUP(SUBSTITUTE(E1130,"TWIS","IWIS"),[1]CIFX_ECSG清單!A:B,2,0),IF(ISNUMBER(FIND("T",LEFT(E1130,2))),VLOOKUP(SUBSTITUTE(E1130,"T",""),[1]CIFX_ECSG清單!A:B,2,0),VLOOKUP(E1130,[1]CIFX_ECSG清單!A:B,2,0)))</f>
        <v>SIT</v>
      </c>
      <c r="B1130" s="58" t="str">
        <f>_xlfn.IFNA(_xlfn.IFNA(VLOOKUP(E1130,[1]PGMTRX!B:J,9,0),VLOOKUP(E1130,[2]新服務功能!H:I,2,0)),VLOOKUP(E1130,[1]CIFX_ECSG清單!A:B,2,0))</f>
        <v>SIT</v>
      </c>
      <c r="C1130" s="58" t="str">
        <f>IF(_xlfn.IFNA(VLOOKUP(E1130,[1]新服務功能!H:H,1,0),"舊服務")&lt;&gt;"舊服務","新服務","舊服務")</f>
        <v>新服務</v>
      </c>
      <c r="D1130" s="58" t="s">
        <v>3854</v>
      </c>
      <c r="E1130" s="48" t="s">
        <v>4327</v>
      </c>
      <c r="F1130" s="48"/>
      <c r="G1130" s="48"/>
      <c r="H1130" s="48"/>
      <c r="I1130" s="48" t="s">
        <v>3024</v>
      </c>
      <c r="J1130" s="48" t="s">
        <v>4328</v>
      </c>
      <c r="K1130" s="48"/>
      <c r="L1130" s="48"/>
      <c r="M1130" s="48">
        <v>3</v>
      </c>
      <c r="N1130" s="48" t="s">
        <v>272</v>
      </c>
      <c r="O1130" s="48" t="s">
        <v>4329</v>
      </c>
      <c r="P1130" s="48"/>
      <c r="Q1130" s="48"/>
      <c r="R1130" s="48"/>
      <c r="S1130" s="48"/>
      <c r="T1130" s="48" t="s">
        <v>4325</v>
      </c>
    </row>
    <row r="1131" spans="1:20" hidden="1" x14ac:dyDescent="0.25">
      <c r="A1131" s="58" t="str">
        <f>IF(ISNUMBER(FIND("TWIS",E1131)),VLOOKUP(SUBSTITUTE(E1131,"TWIS","IWIS"),[1]CIFX_ECSG清單!A:B,2,0),IF(ISNUMBER(FIND("T",LEFT(E1131,2))),VLOOKUP(SUBSTITUTE(E1131,"T",""),[1]CIFX_ECSG清單!A:B,2,0),VLOOKUP(E1131,[1]CIFX_ECSG清單!A:B,2,0)))</f>
        <v>SIT</v>
      </c>
      <c r="B1131" s="58" t="str">
        <f>_xlfn.IFNA(_xlfn.IFNA(VLOOKUP(E1131,[1]PGMTRX!B:J,9,0),VLOOKUP(E1131,[2]新服務功能!H:I,2,0)),VLOOKUP(E1131,[1]CIFX_ECSG清單!A:B,2,0))</f>
        <v>SIT</v>
      </c>
      <c r="C1131" s="58" t="str">
        <f>IF(_xlfn.IFNA(VLOOKUP(E1131,[1]新服務功能!H:H,1,0),"舊服務")&lt;&gt;"舊服務","新服務","舊服務")</f>
        <v>新服務</v>
      </c>
      <c r="D1131" s="58" t="s">
        <v>3854</v>
      </c>
      <c r="E1131" s="48" t="s">
        <v>4330</v>
      </c>
      <c r="F1131" s="48"/>
      <c r="G1131" s="48"/>
      <c r="H1131" s="48"/>
      <c r="I1131" s="48" t="s">
        <v>3348</v>
      </c>
      <c r="J1131" s="48" t="s">
        <v>4000</v>
      </c>
      <c r="K1131" s="48"/>
      <c r="L1131" s="48"/>
      <c r="M1131" s="48">
        <v>1</v>
      </c>
      <c r="N1131" s="48" t="s">
        <v>272</v>
      </c>
      <c r="O1131" s="48" t="s">
        <v>4331</v>
      </c>
      <c r="P1131" s="48"/>
      <c r="Q1131" s="48"/>
      <c r="R1131" s="48"/>
      <c r="S1131" s="48"/>
      <c r="T1131" s="48" t="s">
        <v>4332</v>
      </c>
    </row>
    <row r="1132" spans="1:20" hidden="1" x14ac:dyDescent="0.25">
      <c r="A1132" s="58" t="str">
        <f>IF(ISNUMBER(FIND("TWIS",E1132)),VLOOKUP(SUBSTITUTE(E1132,"TWIS","IWIS"),[1]CIFX_ECSG清單!A:B,2,0),IF(ISNUMBER(FIND("T",LEFT(E1132,2))),VLOOKUP(SUBSTITUTE(E1132,"T",""),[1]CIFX_ECSG清單!A:B,2,0),VLOOKUP(E1132,[1]CIFX_ECSG清單!A:B,2,0)))</f>
        <v>SIT</v>
      </c>
      <c r="B1132" s="58" t="str">
        <f>_xlfn.IFNA(_xlfn.IFNA(VLOOKUP(E1132,[1]PGMTRX!B:J,9,0),VLOOKUP(E1132,[2]新服務功能!H:I,2,0)),VLOOKUP(E1132,[1]CIFX_ECSG清單!A:B,2,0))</f>
        <v>SIT</v>
      </c>
      <c r="C1132" s="58" t="str">
        <f>IF(_xlfn.IFNA(VLOOKUP(E1132,[1]新服務功能!H:H,1,0),"舊服務")&lt;&gt;"舊服務","新服務","舊服務")</f>
        <v>新服務</v>
      </c>
      <c r="D1132" s="58" t="s">
        <v>4222</v>
      </c>
      <c r="E1132" s="48" t="s">
        <v>4323</v>
      </c>
      <c r="F1132" s="48"/>
      <c r="G1132" s="48"/>
      <c r="H1132" s="48"/>
      <c r="I1132" s="48" t="s">
        <v>2370</v>
      </c>
      <c r="J1132" s="48" t="s">
        <v>709</v>
      </c>
      <c r="K1132" s="48"/>
      <c r="L1132" s="48"/>
      <c r="M1132" s="48">
        <v>10</v>
      </c>
      <c r="N1132" s="48" t="s">
        <v>272</v>
      </c>
      <c r="O1132" s="48" t="s">
        <v>4324</v>
      </c>
      <c r="P1132" s="48"/>
      <c r="Q1132" s="48" t="s">
        <v>3846</v>
      </c>
      <c r="R1132" s="48" t="s">
        <v>273</v>
      </c>
      <c r="S1132" s="48" t="s">
        <v>3888</v>
      </c>
      <c r="T1132" s="48" t="s">
        <v>4325</v>
      </c>
    </row>
    <row r="1133" spans="1:20" hidden="1" x14ac:dyDescent="0.25">
      <c r="A1133" s="58" t="str">
        <f>IF(ISNUMBER(FIND("TWIS",E1133)),VLOOKUP(SUBSTITUTE(E1133,"TWIS","IWIS"),[1]CIFX_ECSG清單!A:B,2,0),IF(ISNUMBER(FIND("T",LEFT(E1133,2))),VLOOKUP(SUBSTITUTE(E1133,"T",""),[1]CIFX_ECSG清單!A:B,2,0),VLOOKUP(E1133,[1]CIFX_ECSG清單!A:B,2,0)))</f>
        <v>未上架</v>
      </c>
      <c r="B1133" s="58" t="str">
        <f>_xlfn.IFNA(_xlfn.IFNA(VLOOKUP(E1133,[1]PGMTRX!B:J,9,0),VLOOKUP(E1133,[2]新服務功能!H:I,2,0)),VLOOKUP(E1133,[1]CIFX_ECSG清單!A:B,2,0))</f>
        <v>未上架</v>
      </c>
      <c r="C1133" s="58" t="str">
        <f>IF(_xlfn.IFNA(VLOOKUP(E1133,[1]新服務功能!H:H,1,0),"舊服務")&lt;&gt;"舊服務","新服務","舊服務")</f>
        <v>舊服務</v>
      </c>
      <c r="D1133" s="58" t="s">
        <v>4274</v>
      </c>
      <c r="E1133" s="48" t="s">
        <v>4333</v>
      </c>
      <c r="F1133" s="48"/>
      <c r="G1133" s="48"/>
      <c r="H1133" s="48"/>
      <c r="I1133" s="48" t="s">
        <v>2579</v>
      </c>
      <c r="J1133" s="48" t="s">
        <v>270</v>
      </c>
      <c r="K1133" s="48"/>
      <c r="L1133" s="48"/>
      <c r="M1133" s="48">
        <v>10</v>
      </c>
      <c r="N1133" s="48" t="s">
        <v>272</v>
      </c>
      <c r="O1133" s="48" t="s">
        <v>123</v>
      </c>
      <c r="P1133" s="48"/>
      <c r="Q1133" s="48" t="s">
        <v>3846</v>
      </c>
      <c r="R1133" s="48" t="s">
        <v>273</v>
      </c>
      <c r="S1133" s="48" t="s">
        <v>3847</v>
      </c>
      <c r="T1133" s="48"/>
    </row>
    <row r="1134" spans="1:20" hidden="1" x14ac:dyDescent="0.25">
      <c r="A1134" s="58" t="str">
        <f>IF(ISNUMBER(FIND("TWIS",E1134)),VLOOKUP(SUBSTITUTE(E1134,"TWIS","IWIS"),[1]CIFX_ECSG清單!A:B,2,0),IF(ISNUMBER(FIND("T",LEFT(E1134,2))),VLOOKUP(SUBSTITUTE(E1134,"T",""),[1]CIFX_ECSG清單!A:B,2,0),VLOOKUP(E1134,[1]CIFX_ECSG清單!A:B,2,0)))</f>
        <v>未上架</v>
      </c>
      <c r="B1134" s="58" t="str">
        <f>_xlfn.IFNA(_xlfn.IFNA(VLOOKUP(E1134,[1]PGMTRX!B:J,9,0),VLOOKUP(E1134,[2]新服務功能!H:I,2,0)),VLOOKUP(E1134,[1]CIFX_ECSG清單!A:B,2,0))</f>
        <v>未上架</v>
      </c>
      <c r="C1134" s="58" t="str">
        <f>IF(_xlfn.IFNA(VLOOKUP(E1134,[1]新服務功能!H:H,1,0),"舊服務")&lt;&gt;"舊服務","新服務","舊服務")</f>
        <v>舊服務</v>
      </c>
      <c r="D1134" s="58" t="s">
        <v>1544</v>
      </c>
      <c r="E1134" s="48" t="s">
        <v>4333</v>
      </c>
      <c r="F1134" s="48"/>
      <c r="G1134" s="48"/>
      <c r="H1134" s="48"/>
      <c r="I1134" s="48" t="s">
        <v>4334</v>
      </c>
      <c r="J1134" s="48" t="s">
        <v>512</v>
      </c>
      <c r="K1134" s="48"/>
      <c r="L1134" s="48"/>
      <c r="M1134" s="48">
        <v>11</v>
      </c>
      <c r="N1134" s="48" t="s">
        <v>272</v>
      </c>
      <c r="O1134" s="48" t="s">
        <v>53</v>
      </c>
      <c r="P1134" s="48"/>
      <c r="Q1134" s="48" t="s">
        <v>3846</v>
      </c>
      <c r="R1134" s="48" t="s">
        <v>2512</v>
      </c>
      <c r="S1134" s="48" t="s">
        <v>514</v>
      </c>
      <c r="T1134" s="48"/>
    </row>
    <row r="1135" spans="1:20" hidden="1" x14ac:dyDescent="0.25">
      <c r="A1135" s="58" t="str">
        <f>IF(ISNUMBER(FIND("TWIS",E1135)),VLOOKUP(SUBSTITUTE(E1135,"TWIS","IWIS"),[1]CIFX_ECSG清單!A:B,2,0),IF(ISNUMBER(FIND("T",LEFT(E1135,2))),VLOOKUP(SUBSTITUTE(E1135,"T",""),[1]CIFX_ECSG清單!A:B,2,0),VLOOKUP(E1135,[1]CIFX_ECSG清單!A:B,2,0)))</f>
        <v>未上架</v>
      </c>
      <c r="B1135" s="58" t="str">
        <f>_xlfn.IFNA(_xlfn.IFNA(VLOOKUP(E1135,[1]PGMTRX!B:J,9,0),VLOOKUP(E1135,[2]新服務功能!H:I,2,0)),VLOOKUP(E1135,[1]CIFX_ECSG清單!A:B,2,0))</f>
        <v>未上架</v>
      </c>
      <c r="C1135" s="58" t="str">
        <f>IF(_xlfn.IFNA(VLOOKUP(E1135,[1]新服務功能!H:H,1,0),"舊服務")&lt;&gt;"舊服務","新服務","舊服務")</f>
        <v>舊服務</v>
      </c>
      <c r="D1135" s="58" t="s">
        <v>3854</v>
      </c>
      <c r="E1135" s="48" t="s">
        <v>4333</v>
      </c>
      <c r="F1135" s="48"/>
      <c r="G1135" s="48"/>
      <c r="H1135" s="48"/>
      <c r="I1135" s="48" t="s">
        <v>2579</v>
      </c>
      <c r="J1135" s="48" t="s">
        <v>976</v>
      </c>
      <c r="K1135" s="48"/>
      <c r="L1135" s="48"/>
      <c r="M1135" s="48">
        <v>4</v>
      </c>
      <c r="N1135" s="48" t="s">
        <v>272</v>
      </c>
      <c r="O1135" s="48" t="s">
        <v>55</v>
      </c>
      <c r="P1135" s="48"/>
      <c r="Q1135" s="48" t="s">
        <v>3846</v>
      </c>
      <c r="R1135" s="48" t="s">
        <v>517</v>
      </c>
      <c r="S1135" s="48" t="s">
        <v>518</v>
      </c>
      <c r="T1135" s="48"/>
    </row>
    <row r="1136" spans="1:20" hidden="1" x14ac:dyDescent="0.25">
      <c r="A1136" s="58" t="str">
        <f>IF(ISNUMBER(FIND("TWIS",E1136)),VLOOKUP(SUBSTITUTE(E1136,"TWIS","IWIS"),[1]CIFX_ECSG清單!A:B,2,0),IF(ISNUMBER(FIND("T",LEFT(E1136,2))),VLOOKUP(SUBSTITUTE(E1136,"T",""),[1]CIFX_ECSG清單!A:B,2,0),VLOOKUP(E1136,[1]CIFX_ECSG清單!A:B,2,0)))</f>
        <v>未上架</v>
      </c>
      <c r="B1136" s="58" t="str">
        <f>_xlfn.IFNA(_xlfn.IFNA(VLOOKUP(E1136,[1]PGMTRX!B:J,9,0),VLOOKUP(E1136,[2]新服務功能!H:I,2,0)),VLOOKUP(E1136,[1]CIFX_ECSG清單!A:B,2,0))</f>
        <v>未上架</v>
      </c>
      <c r="C1136" s="58" t="str">
        <f>IF(_xlfn.IFNA(VLOOKUP(E1136,[1]新服務功能!H:H,1,0),"舊服務")&lt;&gt;"舊服務","新服務","舊服務")</f>
        <v>舊服務</v>
      </c>
      <c r="D1136" s="58" t="s">
        <v>4335</v>
      </c>
      <c r="E1136" s="48" t="s">
        <v>4333</v>
      </c>
      <c r="F1136" s="48"/>
      <c r="G1136" s="48"/>
      <c r="H1136" s="48"/>
      <c r="I1136" s="48" t="s">
        <v>2579</v>
      </c>
      <c r="J1136" s="48" t="s">
        <v>978</v>
      </c>
      <c r="K1136" s="48"/>
      <c r="L1136" s="48"/>
      <c r="M1136" s="48">
        <v>11</v>
      </c>
      <c r="N1136" s="48" t="s">
        <v>272</v>
      </c>
      <c r="O1136" s="48" t="s">
        <v>59</v>
      </c>
      <c r="P1136" s="48"/>
      <c r="Q1136" s="48" t="s">
        <v>3932</v>
      </c>
      <c r="R1136" s="48" t="s">
        <v>682</v>
      </c>
      <c r="S1136" s="48" t="s">
        <v>529</v>
      </c>
      <c r="T1136" s="48"/>
    </row>
    <row r="1137" spans="1:20" hidden="1" x14ac:dyDescent="0.25">
      <c r="A1137" s="58" t="str">
        <f>IF(ISNUMBER(FIND("TWIS",E1137)),VLOOKUP(SUBSTITUTE(E1137,"TWIS","IWIS"),[1]CIFX_ECSG清單!A:B,2,0),IF(ISNUMBER(FIND("T",LEFT(E1137,2))),VLOOKUP(SUBSTITUTE(E1137,"T",""),[1]CIFX_ECSG清單!A:B,2,0),VLOOKUP(E1137,[1]CIFX_ECSG清單!A:B,2,0)))</f>
        <v>未上架</v>
      </c>
      <c r="B1137" s="58" t="str">
        <f>_xlfn.IFNA(_xlfn.IFNA(VLOOKUP(E1137,[1]PGMTRX!B:J,9,0),VLOOKUP(E1137,[2]新服務功能!H:I,2,0)),VLOOKUP(E1137,[1]CIFX_ECSG清單!A:B,2,0))</f>
        <v>未上架</v>
      </c>
      <c r="C1137" s="58" t="str">
        <f>IF(_xlfn.IFNA(VLOOKUP(E1137,[1]新服務功能!H:H,1,0),"舊服務")&lt;&gt;"舊服務","新服務","舊服務")</f>
        <v>舊服務</v>
      </c>
      <c r="D1137" s="58" t="s">
        <v>3854</v>
      </c>
      <c r="E1137" s="48" t="s">
        <v>4333</v>
      </c>
      <c r="F1137" s="48"/>
      <c r="G1137" s="48"/>
      <c r="H1137" s="48"/>
      <c r="I1137" s="48" t="s">
        <v>4279</v>
      </c>
      <c r="J1137" s="48" t="s">
        <v>2515</v>
      </c>
      <c r="K1137" s="48"/>
      <c r="L1137" s="48"/>
      <c r="M1137" s="48">
        <v>3</v>
      </c>
      <c r="N1137" s="48" t="s">
        <v>272</v>
      </c>
      <c r="O1137" s="48" t="s">
        <v>91</v>
      </c>
      <c r="P1137" s="48"/>
      <c r="Q1137" s="48" t="s">
        <v>3846</v>
      </c>
      <c r="R1137" s="48" t="s">
        <v>540</v>
      </c>
      <c r="S1137" s="48" t="s">
        <v>541</v>
      </c>
      <c r="T1137" s="48"/>
    </row>
    <row r="1138" spans="1:20" hidden="1" x14ac:dyDescent="0.25">
      <c r="A1138" s="58" t="str">
        <f>IF(ISNUMBER(FIND("TWIS",E1138)),VLOOKUP(SUBSTITUTE(E1138,"TWIS","IWIS"),[1]CIFX_ECSG清單!A:B,2,0),IF(ISNUMBER(FIND("T",LEFT(E1138,2))),VLOOKUP(SUBSTITUTE(E1138,"T",""),[1]CIFX_ECSG清單!A:B,2,0),VLOOKUP(E1138,[1]CIFX_ECSG清單!A:B,2,0)))</f>
        <v>未上架</v>
      </c>
      <c r="B1138" s="58" t="str">
        <f>_xlfn.IFNA(_xlfn.IFNA(VLOOKUP(E1138,[1]PGMTRX!B:J,9,0),VLOOKUP(E1138,[2]新服務功能!H:I,2,0)),VLOOKUP(E1138,[1]CIFX_ECSG清單!A:B,2,0))</f>
        <v>未上架</v>
      </c>
      <c r="C1138" s="58" t="str">
        <f>IF(_xlfn.IFNA(VLOOKUP(E1138,[1]新服務功能!H:H,1,0),"舊服務")&lt;&gt;"舊服務","新服務","舊服務")</f>
        <v>舊服務</v>
      </c>
      <c r="D1138" s="58" t="s">
        <v>3854</v>
      </c>
      <c r="E1138" s="48" t="s">
        <v>4333</v>
      </c>
      <c r="F1138" s="48"/>
      <c r="G1138" s="48"/>
      <c r="H1138" s="48"/>
      <c r="I1138" s="48" t="s">
        <v>4291</v>
      </c>
      <c r="J1138" s="48" t="s">
        <v>543</v>
      </c>
      <c r="K1138" s="48"/>
      <c r="L1138" s="48"/>
      <c r="M1138" s="48">
        <v>80</v>
      </c>
      <c r="N1138" s="48" t="s">
        <v>272</v>
      </c>
      <c r="O1138" s="48" t="s">
        <v>542</v>
      </c>
      <c r="P1138" s="48"/>
      <c r="Q1138" s="48" t="s">
        <v>3977</v>
      </c>
      <c r="R1138" s="48" t="s">
        <v>545</v>
      </c>
      <c r="S1138" s="48" t="s">
        <v>546</v>
      </c>
      <c r="T1138" s="48"/>
    </row>
    <row r="1139" spans="1:20" hidden="1" x14ac:dyDescent="0.25">
      <c r="A1139" s="58" t="str">
        <f>IF(ISNUMBER(FIND("TWIS",E1139)),VLOOKUP(SUBSTITUTE(E1139,"TWIS","IWIS"),[1]CIFX_ECSG清單!A:B,2,0),IF(ISNUMBER(FIND("T",LEFT(E1139,2))),VLOOKUP(SUBSTITUTE(E1139,"T",""),[1]CIFX_ECSG清單!A:B,2,0),VLOOKUP(E1139,[1]CIFX_ECSG清單!A:B,2,0)))</f>
        <v>未上架</v>
      </c>
      <c r="B1139" s="58" t="str">
        <f>_xlfn.IFNA(_xlfn.IFNA(VLOOKUP(E1139,[1]PGMTRX!B:J,9,0),VLOOKUP(E1139,[2]新服務功能!H:I,2,0)),VLOOKUP(E1139,[1]CIFX_ECSG清單!A:B,2,0))</f>
        <v>未上架</v>
      </c>
      <c r="C1139" s="58" t="str">
        <f>IF(_xlfn.IFNA(VLOOKUP(E1139,[1]新服務功能!H:H,1,0),"舊服務")&lt;&gt;"舊服務","新服務","舊服務")</f>
        <v>舊服務</v>
      </c>
      <c r="D1139" s="58" t="s">
        <v>3854</v>
      </c>
      <c r="E1139" s="48" t="s">
        <v>4333</v>
      </c>
      <c r="F1139" s="48"/>
      <c r="G1139" s="48"/>
      <c r="H1139" s="48"/>
      <c r="I1139" s="48" t="s">
        <v>3348</v>
      </c>
      <c r="J1139" s="48" t="s">
        <v>3619</v>
      </c>
      <c r="K1139" s="48"/>
      <c r="L1139" s="48"/>
      <c r="M1139" s="48">
        <v>1</v>
      </c>
      <c r="N1139" s="48" t="s">
        <v>272</v>
      </c>
      <c r="O1139" s="48" t="s">
        <v>216</v>
      </c>
      <c r="P1139" s="48"/>
      <c r="Q1139" s="48" t="s">
        <v>3988</v>
      </c>
      <c r="R1139" s="48" t="s">
        <v>419</v>
      </c>
      <c r="S1139" s="48" t="s">
        <v>420</v>
      </c>
      <c r="T1139" s="48"/>
    </row>
    <row r="1140" spans="1:20" hidden="1" x14ac:dyDescent="0.25">
      <c r="A1140" s="58" t="str">
        <f>IF(ISNUMBER(FIND("TWIS",E1140)),VLOOKUP(SUBSTITUTE(E1140,"TWIS","IWIS"),[1]CIFX_ECSG清單!A:B,2,0),IF(ISNUMBER(FIND("T",LEFT(E1140,2))),VLOOKUP(SUBSTITUTE(E1140,"T",""),[1]CIFX_ECSG清單!A:B,2,0),VLOOKUP(E1140,[1]CIFX_ECSG清單!A:B,2,0)))</f>
        <v>未上架</v>
      </c>
      <c r="B1140" s="58" t="str">
        <f>_xlfn.IFNA(_xlfn.IFNA(VLOOKUP(E1140,[1]PGMTRX!B:J,9,0),VLOOKUP(E1140,[2]新服務功能!H:I,2,0)),VLOOKUP(E1140,[1]CIFX_ECSG清單!A:B,2,0))</f>
        <v>未上架</v>
      </c>
      <c r="C1140" s="58" t="str">
        <f>IF(_xlfn.IFNA(VLOOKUP(E1140,[1]新服務功能!H:H,1,0),"舊服務")&lt;&gt;"舊服務","新服務","舊服務")</f>
        <v>舊服務</v>
      </c>
      <c r="D1140" s="58" t="s">
        <v>3854</v>
      </c>
      <c r="E1140" s="48" t="s">
        <v>4333</v>
      </c>
      <c r="F1140" s="48"/>
      <c r="G1140" s="48"/>
      <c r="H1140" s="48"/>
      <c r="I1140" s="48" t="s">
        <v>3024</v>
      </c>
      <c r="J1140" s="48" t="s">
        <v>508</v>
      </c>
      <c r="K1140" s="48"/>
      <c r="L1140" s="48"/>
      <c r="M1140" s="48">
        <v>11</v>
      </c>
      <c r="N1140" s="48" t="s">
        <v>272</v>
      </c>
      <c r="O1140" s="48" t="s">
        <v>51</v>
      </c>
      <c r="P1140" s="48"/>
      <c r="Q1140" s="48" t="s">
        <v>3846</v>
      </c>
      <c r="R1140" s="48" t="s">
        <v>510</v>
      </c>
      <c r="S1140" s="48" t="s">
        <v>511</v>
      </c>
      <c r="T1140" s="48"/>
    </row>
    <row r="1141" spans="1:20" hidden="1" x14ac:dyDescent="0.25">
      <c r="A1141" s="58" t="str">
        <f>IF(ISNUMBER(FIND("TWIS",E1141)),VLOOKUP(SUBSTITUTE(E1141,"TWIS","IWIS"),[1]CIFX_ECSG清單!A:B,2,0),IF(ISNUMBER(FIND("T",LEFT(E1141,2))),VLOOKUP(SUBSTITUTE(E1141,"T",""),[1]CIFX_ECSG清單!A:B,2,0),VLOOKUP(E1141,[1]CIFX_ECSG清單!A:B,2,0)))</f>
        <v>未上架</v>
      </c>
      <c r="B1141" s="58" t="str">
        <f>_xlfn.IFNA(_xlfn.IFNA(VLOOKUP(E1141,[1]PGMTRX!B:J,9,0),VLOOKUP(E1141,[2]新服務功能!H:I,2,0)),VLOOKUP(E1141,[1]CIFX_ECSG清單!A:B,2,0))</f>
        <v>未上架</v>
      </c>
      <c r="C1141" s="58" t="str">
        <f>IF(_xlfn.IFNA(VLOOKUP(E1141,[1]新服務功能!H:H,1,0),"舊服務")&lt;&gt;"舊服務","新服務","舊服務")</f>
        <v>舊服務</v>
      </c>
      <c r="D1141" s="58" t="s">
        <v>3854</v>
      </c>
      <c r="E1141" s="48" t="s">
        <v>4333</v>
      </c>
      <c r="F1141" s="48"/>
      <c r="G1141" s="48"/>
      <c r="H1141" s="48"/>
      <c r="I1141" s="48" t="s">
        <v>3337</v>
      </c>
      <c r="J1141" s="48" t="s">
        <v>4000</v>
      </c>
      <c r="K1141" s="48"/>
      <c r="L1141" s="48"/>
      <c r="M1141" s="48">
        <v>1</v>
      </c>
      <c r="N1141" s="48" t="s">
        <v>272</v>
      </c>
      <c r="O1141" s="48" t="s">
        <v>4002</v>
      </c>
      <c r="P1141" s="48"/>
      <c r="Q1141" s="48"/>
      <c r="R1141" s="48"/>
      <c r="S1141" s="48"/>
      <c r="T1141" s="48"/>
    </row>
    <row r="1142" spans="1:20" hidden="1" x14ac:dyDescent="0.25">
      <c r="A1142" s="58" t="str">
        <f>IF(ISNUMBER(FIND("TWIS",E1142)),VLOOKUP(SUBSTITUTE(E1142,"TWIS","IWIS"),[1]CIFX_ECSG清單!A:B,2,0),IF(ISNUMBER(FIND("T",LEFT(E1142,2))),VLOOKUP(SUBSTITUTE(E1142,"T",""),[1]CIFX_ECSG清單!A:B,2,0),VLOOKUP(E1142,[1]CIFX_ECSG清單!A:B,2,0)))</f>
        <v>未上架</v>
      </c>
      <c r="B1142" s="58" t="str">
        <f>_xlfn.IFNA(_xlfn.IFNA(VLOOKUP(E1142,[1]PGMTRX!B:J,9,0),VLOOKUP(E1142,[2]新服務功能!H:I,2,0)),VLOOKUP(E1142,[1]CIFX_ECSG清單!A:B,2,0))</f>
        <v>未上架</v>
      </c>
      <c r="C1142" s="58" t="str">
        <f>IF(_xlfn.IFNA(VLOOKUP(E1142,[1]新服務功能!H:H,1,0),"舊服務")&lt;&gt;"舊服務","新服務","舊服務")</f>
        <v>舊服務</v>
      </c>
      <c r="D1142" s="58" t="s">
        <v>3854</v>
      </c>
      <c r="E1142" s="48" t="s">
        <v>4333</v>
      </c>
      <c r="F1142" s="48"/>
      <c r="G1142" s="48"/>
      <c r="H1142" s="48"/>
      <c r="I1142" s="48" t="s">
        <v>2579</v>
      </c>
      <c r="J1142" s="48" t="s">
        <v>4336</v>
      </c>
      <c r="K1142" s="48"/>
      <c r="L1142" s="48"/>
      <c r="M1142" s="48">
        <v>3</v>
      </c>
      <c r="N1142" s="48" t="s">
        <v>272</v>
      </c>
      <c r="O1142" s="48" t="s">
        <v>4318</v>
      </c>
      <c r="P1142" s="48"/>
      <c r="Q1142" s="48"/>
      <c r="R1142" s="48"/>
      <c r="S1142" s="48"/>
      <c r="T1142" s="48"/>
    </row>
    <row r="1143" spans="1:20" hidden="1" x14ac:dyDescent="0.25">
      <c r="A1143" s="58" t="str">
        <f>IF(ISNUMBER(FIND("TWIS",E1143)),VLOOKUP(SUBSTITUTE(E1143,"TWIS","IWIS"),[1]CIFX_ECSG清單!A:B,2,0),IF(ISNUMBER(FIND("T",LEFT(E1143,2))),VLOOKUP(SUBSTITUTE(E1143,"T",""),[1]CIFX_ECSG清單!A:B,2,0),VLOOKUP(E1143,[1]CIFX_ECSG清單!A:B,2,0)))</f>
        <v>未上架</v>
      </c>
      <c r="B1143" s="58" t="str">
        <f>_xlfn.IFNA(_xlfn.IFNA(VLOOKUP(E1143,[1]PGMTRX!B:J,9,0),VLOOKUP(E1143,[2]新服務功能!H:I,2,0)),VLOOKUP(E1143,[1]CIFX_ECSG清單!A:B,2,0))</f>
        <v>未上架</v>
      </c>
      <c r="C1143" s="58" t="str">
        <f>IF(_xlfn.IFNA(VLOOKUP(E1143,[1]新服務功能!H:H,1,0),"舊服務")&lt;&gt;"舊服務","新服務","舊服務")</f>
        <v>舊服務</v>
      </c>
      <c r="D1143" s="58" t="s">
        <v>3854</v>
      </c>
      <c r="E1143" s="48" t="s">
        <v>4333</v>
      </c>
      <c r="F1143" s="48"/>
      <c r="G1143" s="48"/>
      <c r="H1143" s="48"/>
      <c r="I1143" s="48" t="s">
        <v>3357</v>
      </c>
      <c r="J1143" s="48" t="s">
        <v>709</v>
      </c>
      <c r="K1143" s="48"/>
      <c r="L1143" s="48"/>
      <c r="M1143" s="48">
        <v>10</v>
      </c>
      <c r="N1143" s="48" t="s">
        <v>272</v>
      </c>
      <c r="O1143" s="101" t="s">
        <v>123</v>
      </c>
      <c r="P1143" s="101"/>
      <c r="Q1143" s="48" t="s">
        <v>3846</v>
      </c>
      <c r="R1143" s="48" t="s">
        <v>273</v>
      </c>
      <c r="S1143" s="48" t="s">
        <v>4277</v>
      </c>
      <c r="T1143" s="48"/>
    </row>
    <row r="1144" spans="1:20" hidden="1" x14ac:dyDescent="0.25">
      <c r="A1144" s="58" t="str">
        <f>IF(ISNUMBER(FIND("TWIS",E1144)),VLOOKUP(SUBSTITUTE(E1144,"TWIS","IWIS"),[1]CIFX_ECSG清單!A:B,2,0),IF(ISNUMBER(FIND("T",LEFT(E1144,2))),VLOOKUP(SUBSTITUTE(E1144,"T",""),[1]CIFX_ECSG清單!A:B,2,0),VLOOKUP(E1144,[1]CIFX_ECSG清單!A:B,2,0)))</f>
        <v>SIT</v>
      </c>
      <c r="B1144" s="58" t="str">
        <f>_xlfn.IFNA(_xlfn.IFNA(VLOOKUP(E1144,[1]PGMTRX!B:J,9,0),VLOOKUP(E1144,[2]新服務功能!H:I,2,0)),VLOOKUP(E1144,[1]CIFX_ECSG清單!A:B,2,0))</f>
        <v>SIT</v>
      </c>
      <c r="C1144" s="58" t="str">
        <f>IF(_xlfn.IFNA(VLOOKUP(E1144,[1]新服務功能!H:H,1,0),"舊服務")&lt;&gt;"舊服務","新服務","舊服務")</f>
        <v>舊服務</v>
      </c>
      <c r="D1144" s="58" t="s">
        <v>3854</v>
      </c>
      <c r="E1144" s="48" t="s">
        <v>4337</v>
      </c>
      <c r="F1144" s="48"/>
      <c r="G1144" s="48"/>
      <c r="H1144" s="48"/>
      <c r="I1144" s="48" t="s">
        <v>2579</v>
      </c>
      <c r="J1144" s="48" t="s">
        <v>270</v>
      </c>
      <c r="K1144" s="48"/>
      <c r="L1144" s="48"/>
      <c r="M1144" s="48">
        <v>10</v>
      </c>
      <c r="N1144" s="48" t="s">
        <v>272</v>
      </c>
      <c r="O1144" s="48" t="s">
        <v>123</v>
      </c>
      <c r="P1144" s="48"/>
      <c r="Q1144" s="48" t="s">
        <v>3846</v>
      </c>
      <c r="R1144" s="48" t="s">
        <v>273</v>
      </c>
      <c r="S1144" s="48" t="s">
        <v>3888</v>
      </c>
      <c r="T1144" s="48"/>
    </row>
    <row r="1145" spans="1:20" hidden="1" x14ac:dyDescent="0.25">
      <c r="A1145" s="58" t="str">
        <f>IF(ISNUMBER(FIND("TWIS",E1145)),VLOOKUP(SUBSTITUTE(E1145,"TWIS","IWIS"),[1]CIFX_ECSG清單!A:B,2,0),IF(ISNUMBER(FIND("T",LEFT(E1145,2))),VLOOKUP(SUBSTITUTE(E1145,"T",""),[1]CIFX_ECSG清單!A:B,2,0),VLOOKUP(E1145,[1]CIFX_ECSG清單!A:B,2,0)))</f>
        <v>SIT</v>
      </c>
      <c r="B1145" s="58" t="str">
        <f>_xlfn.IFNA(_xlfn.IFNA(VLOOKUP(E1145,[1]PGMTRX!B:J,9,0),VLOOKUP(E1145,[2]新服務功能!H:I,2,0)),VLOOKUP(E1145,[1]CIFX_ECSG清單!A:B,2,0))</f>
        <v>SIT</v>
      </c>
      <c r="C1145" s="58" t="str">
        <f>IF(_xlfn.IFNA(VLOOKUP(E1145,[1]新服務功能!H:H,1,0),"舊服務")&lt;&gt;"舊服務","新服務","舊服務")</f>
        <v>舊服務</v>
      </c>
      <c r="D1145" s="58" t="s">
        <v>3854</v>
      </c>
      <c r="E1145" s="48" t="s">
        <v>4337</v>
      </c>
      <c r="F1145" s="48"/>
      <c r="G1145" s="48"/>
      <c r="H1145" s="48"/>
      <c r="I1145" s="48" t="s">
        <v>2579</v>
      </c>
      <c r="J1145" s="48" t="s">
        <v>932</v>
      </c>
      <c r="K1145" s="48"/>
      <c r="L1145" s="48"/>
      <c r="M1145" s="48">
        <v>13</v>
      </c>
      <c r="N1145" s="48" t="s">
        <v>272</v>
      </c>
      <c r="O1145" s="48" t="s">
        <v>930</v>
      </c>
      <c r="P1145" s="48"/>
      <c r="Q1145" s="48"/>
      <c r="R1145" s="48"/>
      <c r="S1145" s="48"/>
      <c r="T1145" s="48"/>
    </row>
    <row r="1146" spans="1:20" hidden="1" x14ac:dyDescent="0.25">
      <c r="A1146" s="58" t="str">
        <f>IF(ISNUMBER(FIND("TWIS",E1146)),VLOOKUP(SUBSTITUTE(E1146,"TWIS","IWIS"),[1]CIFX_ECSG清單!A:B,2,0),IF(ISNUMBER(FIND("T",LEFT(E1146,2))),VLOOKUP(SUBSTITUTE(E1146,"T",""),[1]CIFX_ECSG清單!A:B,2,0),VLOOKUP(E1146,[1]CIFX_ECSG清單!A:B,2,0)))</f>
        <v>SIT</v>
      </c>
      <c r="B1146" s="58" t="str">
        <f>_xlfn.IFNA(_xlfn.IFNA(VLOOKUP(E1146,[1]PGMTRX!B:J,9,0),VLOOKUP(E1146,[2]新服務功能!H:I,2,0)),VLOOKUP(E1146,[1]CIFX_ECSG清單!A:B,2,0))</f>
        <v>SIT</v>
      </c>
      <c r="C1146" s="58" t="str">
        <f>IF(_xlfn.IFNA(VLOOKUP(E1146,[1]新服務功能!H:H,1,0),"舊服務")&lt;&gt;"舊服務","新服務","舊服務")</f>
        <v>舊服務</v>
      </c>
      <c r="D1146" s="58" t="s">
        <v>3854</v>
      </c>
      <c r="E1146" s="48" t="s">
        <v>4337</v>
      </c>
      <c r="F1146" s="48"/>
      <c r="G1146" s="48"/>
      <c r="H1146" s="48"/>
      <c r="I1146" s="48" t="s">
        <v>4227</v>
      </c>
      <c r="J1146" s="48" t="s">
        <v>4317</v>
      </c>
      <c r="K1146" s="48"/>
      <c r="L1146" s="48"/>
      <c r="M1146" s="48">
        <v>3</v>
      </c>
      <c r="N1146" s="48" t="s">
        <v>272</v>
      </c>
      <c r="O1146" s="48" t="s">
        <v>4318</v>
      </c>
      <c r="P1146" s="48"/>
      <c r="Q1146" s="48"/>
      <c r="R1146" s="48"/>
      <c r="S1146" s="48"/>
      <c r="T1146" s="48"/>
    </row>
    <row r="1147" spans="1:20" hidden="1" x14ac:dyDescent="0.25">
      <c r="A1147" s="58" t="str">
        <f>IF(ISNUMBER(FIND("TWIS",E1147)),VLOOKUP(SUBSTITUTE(E1147,"TWIS","IWIS"),[1]CIFX_ECSG清單!A:B,2,0),IF(ISNUMBER(FIND("T",LEFT(E1147,2))),VLOOKUP(SUBSTITUTE(E1147,"T",""),[1]CIFX_ECSG清單!A:B,2,0),VLOOKUP(E1147,[1]CIFX_ECSG清單!A:B,2,0)))</f>
        <v>SIT</v>
      </c>
      <c r="B1147" s="58" t="str">
        <f>_xlfn.IFNA(_xlfn.IFNA(VLOOKUP(E1147,[1]PGMTRX!B:J,9,0),VLOOKUP(E1147,[2]新服務功能!H:I,2,0)),VLOOKUP(E1147,[1]CIFX_ECSG清單!A:B,2,0))</f>
        <v>SIT</v>
      </c>
      <c r="C1147" s="58" t="str">
        <f>IF(_xlfn.IFNA(VLOOKUP(E1147,[1]新服務功能!H:H,1,0),"舊服務")&lt;&gt;"舊服務","新服務","舊服務")</f>
        <v>舊服務</v>
      </c>
      <c r="D1147" s="58" t="s">
        <v>3854</v>
      </c>
      <c r="E1147" s="48" t="s">
        <v>4337</v>
      </c>
      <c r="F1147" s="48"/>
      <c r="G1147" s="48"/>
      <c r="H1147" s="48"/>
      <c r="I1147" s="48" t="s">
        <v>2579</v>
      </c>
      <c r="J1147" s="48" t="s">
        <v>3935</v>
      </c>
      <c r="K1147" s="48"/>
      <c r="L1147" s="48"/>
      <c r="M1147" s="48">
        <v>4</v>
      </c>
      <c r="N1147" s="48" t="s">
        <v>272</v>
      </c>
      <c r="O1147" s="48" t="s">
        <v>3937</v>
      </c>
      <c r="P1147" s="48"/>
      <c r="Q1147" s="48"/>
      <c r="R1147" s="48"/>
      <c r="S1147" s="48"/>
      <c r="T1147" s="48"/>
    </row>
    <row r="1148" spans="1:20" hidden="1" x14ac:dyDescent="0.25">
      <c r="A1148" s="58" t="str">
        <f>IF(ISNUMBER(FIND("TWIS",E1148)),VLOOKUP(SUBSTITUTE(E1148,"TWIS","IWIS"),[1]CIFX_ECSG清單!A:B,2,0),IF(ISNUMBER(FIND("T",LEFT(E1148,2))),VLOOKUP(SUBSTITUTE(E1148,"T",""),[1]CIFX_ECSG清單!A:B,2,0),VLOOKUP(E1148,[1]CIFX_ECSG清單!A:B,2,0)))</f>
        <v>SIT</v>
      </c>
      <c r="B1148" s="58" t="str">
        <f>_xlfn.IFNA(_xlfn.IFNA(VLOOKUP(E1148,[1]PGMTRX!B:J,9,0),VLOOKUP(E1148,[2]新服務功能!H:I,2,0)),VLOOKUP(E1148,[1]CIFX_ECSG清單!A:B,2,0))</f>
        <v>SIT</v>
      </c>
      <c r="C1148" s="58" t="str">
        <f>IF(_xlfn.IFNA(VLOOKUP(E1148,[1]新服務功能!H:H,1,0),"舊服務")&lt;&gt;"舊服務","新服務","舊服務")</f>
        <v>舊服務</v>
      </c>
      <c r="D1148" s="58" t="s">
        <v>4338</v>
      </c>
      <c r="E1148" s="48" t="s">
        <v>4337</v>
      </c>
      <c r="F1148" s="48"/>
      <c r="G1148" s="48"/>
      <c r="H1148" s="48"/>
      <c r="I1148" s="48" t="s">
        <v>3337</v>
      </c>
      <c r="J1148" s="48" t="s">
        <v>3940</v>
      </c>
      <c r="K1148" s="48"/>
      <c r="L1148" s="48"/>
      <c r="M1148" s="48">
        <v>3</v>
      </c>
      <c r="N1148" s="48" t="s">
        <v>272</v>
      </c>
      <c r="O1148" s="48" t="s">
        <v>3942</v>
      </c>
      <c r="P1148" s="48"/>
      <c r="Q1148" s="48"/>
      <c r="R1148" s="48"/>
      <c r="S1148" s="48"/>
      <c r="T1148" s="48"/>
    </row>
    <row r="1149" spans="1:20" hidden="1" x14ac:dyDescent="0.25">
      <c r="A1149" s="58" t="str">
        <f>IF(ISNUMBER(FIND("TWIS",E1149)),VLOOKUP(SUBSTITUTE(E1149,"TWIS","IWIS"),[1]CIFX_ECSG清單!A:B,2,0),IF(ISNUMBER(FIND("T",LEFT(E1149,2))),VLOOKUP(SUBSTITUTE(E1149,"T",""),[1]CIFX_ECSG清單!A:B,2,0),VLOOKUP(E1149,[1]CIFX_ECSG清單!A:B,2,0)))</f>
        <v>SIT</v>
      </c>
      <c r="B1149" s="58" t="str">
        <f>_xlfn.IFNA(_xlfn.IFNA(VLOOKUP(E1149,[1]PGMTRX!B:J,9,0),VLOOKUP(E1149,[2]新服務功能!H:I,2,0)),VLOOKUP(E1149,[1]CIFX_ECSG清單!A:B,2,0))</f>
        <v>SIT</v>
      </c>
      <c r="C1149" s="58" t="str">
        <f>IF(_xlfn.IFNA(VLOOKUP(E1149,[1]新服務功能!H:H,1,0),"舊服務")&lt;&gt;"舊服務","新服務","舊服務")</f>
        <v>舊服務</v>
      </c>
      <c r="D1149" s="58" t="s">
        <v>4222</v>
      </c>
      <c r="E1149" s="48" t="s">
        <v>4337</v>
      </c>
      <c r="F1149" s="48"/>
      <c r="G1149" s="48"/>
      <c r="H1149" s="48"/>
      <c r="I1149" s="48" t="s">
        <v>3337</v>
      </c>
      <c r="J1149" s="48" t="s">
        <v>3944</v>
      </c>
      <c r="K1149" s="48"/>
      <c r="L1149" s="48"/>
      <c r="M1149" s="48">
        <v>6</v>
      </c>
      <c r="N1149" s="48" t="s">
        <v>272</v>
      </c>
      <c r="O1149" s="48" t="s">
        <v>3946</v>
      </c>
      <c r="P1149" s="48"/>
      <c r="Q1149" s="48"/>
      <c r="R1149" s="48"/>
      <c r="S1149" s="48"/>
      <c r="T1149" s="48"/>
    </row>
    <row r="1150" spans="1:20" hidden="1" x14ac:dyDescent="0.25">
      <c r="A1150" s="58" t="str">
        <f>IF(ISNUMBER(FIND("TWIS",E1150)),VLOOKUP(SUBSTITUTE(E1150,"TWIS","IWIS"),[1]CIFX_ECSG清單!A:B,2,0),IF(ISNUMBER(FIND("T",LEFT(E1150,2))),VLOOKUP(SUBSTITUTE(E1150,"T",""),[1]CIFX_ECSG清單!A:B,2,0),VLOOKUP(E1150,[1]CIFX_ECSG清單!A:B,2,0)))</f>
        <v>SIT</v>
      </c>
      <c r="B1150" s="58" t="str">
        <f>_xlfn.IFNA(_xlfn.IFNA(VLOOKUP(E1150,[1]PGMTRX!B:J,9,0),VLOOKUP(E1150,[2]新服務功能!H:I,2,0)),VLOOKUP(E1150,[1]CIFX_ECSG清單!A:B,2,0))</f>
        <v>SIT</v>
      </c>
      <c r="C1150" s="58" t="str">
        <f>IF(_xlfn.IFNA(VLOOKUP(E1150,[1]新服務功能!H:H,1,0),"舊服務")&lt;&gt;"舊服務","新服務","舊服務")</f>
        <v>舊服務</v>
      </c>
      <c r="D1150" s="58" t="s">
        <v>4222</v>
      </c>
      <c r="E1150" s="48" t="s">
        <v>4337</v>
      </c>
      <c r="F1150" s="48"/>
      <c r="G1150" s="48"/>
      <c r="H1150" s="48"/>
      <c r="I1150" s="48" t="s">
        <v>2579</v>
      </c>
      <c r="J1150" s="48" t="s">
        <v>270</v>
      </c>
      <c r="K1150" s="48"/>
      <c r="L1150" s="48"/>
      <c r="M1150" s="48">
        <v>10</v>
      </c>
      <c r="N1150" s="48" t="s">
        <v>272</v>
      </c>
      <c r="O1150" s="48" t="s">
        <v>123</v>
      </c>
      <c r="P1150" s="48"/>
      <c r="Q1150" s="48" t="s">
        <v>3846</v>
      </c>
      <c r="R1150" s="48" t="s">
        <v>273</v>
      </c>
      <c r="S1150" s="48" t="s">
        <v>4339</v>
      </c>
      <c r="T1150" s="48"/>
    </row>
    <row r="1151" spans="1:20" hidden="1" x14ac:dyDescent="0.25">
      <c r="A1151" s="58" t="str">
        <f>IF(ISNUMBER(FIND("TWIS",E1151)),VLOOKUP(SUBSTITUTE(E1151,"TWIS","IWIS"),[1]CIFX_ECSG清單!A:B,2,0),IF(ISNUMBER(FIND("T",LEFT(E1151,2))),VLOOKUP(SUBSTITUTE(E1151,"T",""),[1]CIFX_ECSG清單!A:B,2,0),VLOOKUP(E1151,[1]CIFX_ECSG清單!A:B,2,0)))</f>
        <v>SIT</v>
      </c>
      <c r="B1151" s="58" t="str">
        <f>_xlfn.IFNA(_xlfn.IFNA(VLOOKUP(E1151,[1]PGMTRX!B:J,9,0),VLOOKUP(E1151,[2]新服務功能!H:I,2,0)),VLOOKUP(E1151,[1]CIFX_ECSG清單!A:B,2,0))</f>
        <v>SIT</v>
      </c>
      <c r="C1151" s="58" t="str">
        <f>IF(_xlfn.IFNA(VLOOKUP(E1151,[1]新服務功能!H:H,1,0),"舊服務")&lt;&gt;"舊服務","新服務","舊服務")</f>
        <v>舊服務</v>
      </c>
      <c r="D1151" s="58" t="s">
        <v>4177</v>
      </c>
      <c r="E1151" s="48" t="s">
        <v>4337</v>
      </c>
      <c r="F1151" s="48"/>
      <c r="G1151" s="48"/>
      <c r="H1151" s="48"/>
      <c r="I1151" s="48" t="s">
        <v>4278</v>
      </c>
      <c r="J1151" s="48" t="s">
        <v>512</v>
      </c>
      <c r="K1151" s="48"/>
      <c r="L1151" s="48"/>
      <c r="M1151" s="48">
        <v>11</v>
      </c>
      <c r="N1151" s="48" t="s">
        <v>272</v>
      </c>
      <c r="O1151" s="48" t="s">
        <v>53</v>
      </c>
      <c r="P1151" s="48"/>
      <c r="Q1151" s="48" t="s">
        <v>3846</v>
      </c>
      <c r="R1151" s="48" t="s">
        <v>2512</v>
      </c>
      <c r="S1151" s="48" t="s">
        <v>514</v>
      </c>
      <c r="T1151" s="48"/>
    </row>
    <row r="1152" spans="1:20" hidden="1" x14ac:dyDescent="0.25">
      <c r="A1152" s="58" t="str">
        <f>IF(ISNUMBER(FIND("TWIS",E1152)),VLOOKUP(SUBSTITUTE(E1152,"TWIS","IWIS"),[1]CIFX_ECSG清單!A:B,2,0),IF(ISNUMBER(FIND("T",LEFT(E1152,2))),VLOOKUP(SUBSTITUTE(E1152,"T",""),[1]CIFX_ECSG清單!A:B,2,0),VLOOKUP(E1152,[1]CIFX_ECSG清單!A:B,2,0)))</f>
        <v>SIT</v>
      </c>
      <c r="B1152" s="58" t="str">
        <f>_xlfn.IFNA(_xlfn.IFNA(VLOOKUP(E1152,[1]PGMTRX!B:J,9,0),VLOOKUP(E1152,[2]新服務功能!H:I,2,0)),VLOOKUP(E1152,[1]CIFX_ECSG清單!A:B,2,0))</f>
        <v>SIT</v>
      </c>
      <c r="C1152" s="58" t="str">
        <f>IF(_xlfn.IFNA(VLOOKUP(E1152,[1]新服務功能!H:H,1,0),"舊服務")&lt;&gt;"舊服務","新服務","舊服務")</f>
        <v>舊服務</v>
      </c>
      <c r="D1152" s="58" t="s">
        <v>3854</v>
      </c>
      <c r="E1152" s="48" t="s">
        <v>4337</v>
      </c>
      <c r="F1152" s="48"/>
      <c r="G1152" s="48"/>
      <c r="H1152" s="48"/>
      <c r="I1152" s="48" t="s">
        <v>2579</v>
      </c>
      <c r="J1152" s="48" t="s">
        <v>976</v>
      </c>
      <c r="K1152" s="48"/>
      <c r="L1152" s="48"/>
      <c r="M1152" s="48">
        <v>4</v>
      </c>
      <c r="N1152" s="48" t="s">
        <v>272</v>
      </c>
      <c r="O1152" s="48" t="s">
        <v>3953</v>
      </c>
      <c r="P1152" s="48"/>
      <c r="Q1152" s="48" t="s">
        <v>3846</v>
      </c>
      <c r="R1152" s="48" t="s">
        <v>517</v>
      </c>
      <c r="S1152" s="48" t="s">
        <v>3954</v>
      </c>
      <c r="T1152" s="48"/>
    </row>
    <row r="1153" spans="1:20" hidden="1" x14ac:dyDescent="0.25">
      <c r="A1153" s="58" t="str">
        <f>IF(ISNUMBER(FIND("TWIS",E1153)),VLOOKUP(SUBSTITUTE(E1153,"TWIS","IWIS"),[1]CIFX_ECSG清單!A:B,2,0),IF(ISNUMBER(FIND("T",LEFT(E1153,2))),VLOOKUP(SUBSTITUTE(E1153,"T",""),[1]CIFX_ECSG清單!A:B,2,0),VLOOKUP(E1153,[1]CIFX_ECSG清單!A:B,2,0)))</f>
        <v>SIT</v>
      </c>
      <c r="B1153" s="58" t="str">
        <f>_xlfn.IFNA(_xlfn.IFNA(VLOOKUP(E1153,[1]PGMTRX!B:J,9,0),VLOOKUP(E1153,[2]新服務功能!H:I,2,0)),VLOOKUP(E1153,[1]CIFX_ECSG清單!A:B,2,0))</f>
        <v>SIT</v>
      </c>
      <c r="C1153" s="58" t="str">
        <f>IF(_xlfn.IFNA(VLOOKUP(E1153,[1]新服務功能!H:H,1,0),"舊服務")&lt;&gt;"舊服務","新服務","舊服務")</f>
        <v>舊服務</v>
      </c>
      <c r="D1153" s="58" t="s">
        <v>4177</v>
      </c>
      <c r="E1153" s="48" t="s">
        <v>4337</v>
      </c>
      <c r="F1153" s="48"/>
      <c r="G1153" s="48"/>
      <c r="H1153" s="48"/>
      <c r="I1153" s="48" t="s">
        <v>4279</v>
      </c>
      <c r="J1153" s="48" t="s">
        <v>519</v>
      </c>
      <c r="K1153" s="48"/>
      <c r="L1153" s="48"/>
      <c r="M1153" s="48">
        <v>11</v>
      </c>
      <c r="N1153" s="48" t="s">
        <v>272</v>
      </c>
      <c r="O1153" s="48" t="s">
        <v>65</v>
      </c>
      <c r="P1153" s="48"/>
      <c r="Q1153" s="48" t="s">
        <v>3932</v>
      </c>
      <c r="R1153" s="48" t="s">
        <v>521</v>
      </c>
      <c r="S1153" s="48" t="s">
        <v>522</v>
      </c>
      <c r="T1153" s="48"/>
    </row>
    <row r="1154" spans="1:20" hidden="1" x14ac:dyDescent="0.25">
      <c r="A1154" s="58" t="str">
        <f>IF(ISNUMBER(FIND("TWIS",E1154)),VLOOKUP(SUBSTITUTE(E1154,"TWIS","IWIS"),[1]CIFX_ECSG清單!A:B,2,0),IF(ISNUMBER(FIND("T",LEFT(E1154,2))),VLOOKUP(SUBSTITUTE(E1154,"T",""),[1]CIFX_ECSG清單!A:B,2,0),VLOOKUP(E1154,[1]CIFX_ECSG清單!A:B,2,0)))</f>
        <v>SIT</v>
      </c>
      <c r="B1154" s="58" t="str">
        <f>_xlfn.IFNA(_xlfn.IFNA(VLOOKUP(E1154,[1]PGMTRX!B:J,9,0),VLOOKUP(E1154,[2]新服務功能!H:I,2,0)),VLOOKUP(E1154,[1]CIFX_ECSG清單!A:B,2,0))</f>
        <v>SIT</v>
      </c>
      <c r="C1154" s="58" t="str">
        <f>IF(_xlfn.IFNA(VLOOKUP(E1154,[1]新服務功能!H:H,1,0),"舊服務")&lt;&gt;"舊服務","新服務","舊服務")</f>
        <v>舊服務</v>
      </c>
      <c r="D1154" s="58" t="s">
        <v>4274</v>
      </c>
      <c r="E1154" s="48" t="s">
        <v>4337</v>
      </c>
      <c r="F1154" s="48"/>
      <c r="G1154" s="48"/>
      <c r="H1154" s="48"/>
      <c r="I1154" s="48" t="s">
        <v>2579</v>
      </c>
      <c r="J1154" s="48" t="s">
        <v>980</v>
      </c>
      <c r="K1154" s="48"/>
      <c r="L1154" s="48"/>
      <c r="M1154" s="48">
        <v>6</v>
      </c>
      <c r="N1154" s="48" t="s">
        <v>272</v>
      </c>
      <c r="O1154" s="48" t="s">
        <v>67</v>
      </c>
      <c r="P1154" s="48"/>
      <c r="Q1154" s="48" t="s">
        <v>3932</v>
      </c>
      <c r="R1154" s="48" t="s">
        <v>524</v>
      </c>
      <c r="S1154" s="48" t="s">
        <v>525</v>
      </c>
      <c r="T1154" s="48"/>
    </row>
    <row r="1155" spans="1:20" hidden="1" x14ac:dyDescent="0.25">
      <c r="A1155" s="58" t="str">
        <f>IF(ISNUMBER(FIND("TWIS",E1155)),VLOOKUP(SUBSTITUTE(E1155,"TWIS","IWIS"),[1]CIFX_ECSG清單!A:B,2,0),IF(ISNUMBER(FIND("T",LEFT(E1155,2))),VLOOKUP(SUBSTITUTE(E1155,"T",""),[1]CIFX_ECSG清單!A:B,2,0),VLOOKUP(E1155,[1]CIFX_ECSG清單!A:B,2,0)))</f>
        <v>SIT</v>
      </c>
      <c r="B1155" s="58" t="str">
        <f>_xlfn.IFNA(_xlfn.IFNA(VLOOKUP(E1155,[1]PGMTRX!B:J,9,0),VLOOKUP(E1155,[2]新服務功能!H:I,2,0)),VLOOKUP(E1155,[1]CIFX_ECSG清單!A:B,2,0))</f>
        <v>SIT</v>
      </c>
      <c r="C1155" s="58" t="str">
        <f>IF(_xlfn.IFNA(VLOOKUP(E1155,[1]新服務功能!H:H,1,0),"舊服務")&lt;&gt;"舊服務","新服務","舊服務")</f>
        <v>舊服務</v>
      </c>
      <c r="D1155" s="58" t="s">
        <v>3854</v>
      </c>
      <c r="E1155" s="48" t="s">
        <v>4337</v>
      </c>
      <c r="F1155" s="48"/>
      <c r="G1155" s="48"/>
      <c r="H1155" s="48"/>
      <c r="I1155" s="48" t="s">
        <v>2579</v>
      </c>
      <c r="J1155" s="48" t="s">
        <v>978</v>
      </c>
      <c r="K1155" s="48"/>
      <c r="L1155" s="48"/>
      <c r="M1155" s="48">
        <v>11</v>
      </c>
      <c r="N1155" s="48" t="s">
        <v>272</v>
      </c>
      <c r="O1155" s="48" t="s">
        <v>59</v>
      </c>
      <c r="P1155" s="48"/>
      <c r="Q1155" s="48" t="s">
        <v>3932</v>
      </c>
      <c r="R1155" s="48" t="s">
        <v>682</v>
      </c>
      <c r="S1155" s="48" t="s">
        <v>529</v>
      </c>
      <c r="T1155" s="48"/>
    </row>
    <row r="1156" spans="1:20" hidden="1" x14ac:dyDescent="0.25">
      <c r="A1156" s="58" t="str">
        <f>IF(ISNUMBER(FIND("TWIS",E1156)),VLOOKUP(SUBSTITUTE(E1156,"TWIS","IWIS"),[1]CIFX_ECSG清單!A:B,2,0),IF(ISNUMBER(FIND("T",LEFT(E1156,2))),VLOOKUP(SUBSTITUTE(E1156,"T",""),[1]CIFX_ECSG清單!A:B,2,0),VLOOKUP(E1156,[1]CIFX_ECSG清單!A:B,2,0)))</f>
        <v>SIT</v>
      </c>
      <c r="B1156" s="58" t="str">
        <f>_xlfn.IFNA(_xlfn.IFNA(VLOOKUP(E1156,[1]PGMTRX!B:J,9,0),VLOOKUP(E1156,[2]新服務功能!H:I,2,0)),VLOOKUP(E1156,[1]CIFX_ECSG清單!A:B,2,0))</f>
        <v>SIT</v>
      </c>
      <c r="C1156" s="58" t="str">
        <f>IF(_xlfn.IFNA(VLOOKUP(E1156,[1]新服務功能!H:H,1,0),"舊服務")&lt;&gt;"舊服務","新服務","舊服務")</f>
        <v>舊服務</v>
      </c>
      <c r="D1156" s="58" t="s">
        <v>3854</v>
      </c>
      <c r="E1156" s="48" t="s">
        <v>4337</v>
      </c>
      <c r="F1156" s="48"/>
      <c r="G1156" s="48"/>
      <c r="H1156" s="48"/>
      <c r="I1156" s="48" t="s">
        <v>4227</v>
      </c>
      <c r="J1156" s="48" t="s">
        <v>4340</v>
      </c>
      <c r="K1156" s="48"/>
      <c r="L1156" s="48"/>
      <c r="M1156" s="48">
        <v>11</v>
      </c>
      <c r="N1156" s="48" t="s">
        <v>272</v>
      </c>
      <c r="O1156" s="48" t="s">
        <v>125</v>
      </c>
      <c r="P1156" s="48"/>
      <c r="Q1156" s="48" t="s">
        <v>3932</v>
      </c>
      <c r="R1156" s="48" t="s">
        <v>2779</v>
      </c>
      <c r="S1156" s="48" t="s">
        <v>634</v>
      </c>
      <c r="T1156" s="48"/>
    </row>
    <row r="1157" spans="1:20" hidden="1" x14ac:dyDescent="0.25">
      <c r="A1157" s="58" t="str">
        <f>IF(ISNUMBER(FIND("TWIS",E1157)),VLOOKUP(SUBSTITUTE(E1157,"TWIS","IWIS"),[1]CIFX_ECSG清單!A:B,2,0),IF(ISNUMBER(FIND("T",LEFT(E1157,2))),VLOOKUP(SUBSTITUTE(E1157,"T",""),[1]CIFX_ECSG清單!A:B,2,0),VLOOKUP(E1157,[1]CIFX_ECSG清單!A:B,2,0)))</f>
        <v>SIT</v>
      </c>
      <c r="B1157" s="58" t="str">
        <f>_xlfn.IFNA(_xlfn.IFNA(VLOOKUP(E1157,[1]PGMTRX!B:J,9,0),VLOOKUP(E1157,[2]新服務功能!H:I,2,0)),VLOOKUP(E1157,[1]CIFX_ECSG清單!A:B,2,0))</f>
        <v>SIT</v>
      </c>
      <c r="C1157" s="58" t="str">
        <f>IF(_xlfn.IFNA(VLOOKUP(E1157,[1]新服務功能!H:H,1,0),"舊服務")&lt;&gt;"舊服務","新服務","舊服務")</f>
        <v>舊服務</v>
      </c>
      <c r="D1157" s="58" t="s">
        <v>3854</v>
      </c>
      <c r="E1157" s="48" t="s">
        <v>4337</v>
      </c>
      <c r="F1157" s="48"/>
      <c r="G1157" s="48"/>
      <c r="H1157" s="48"/>
      <c r="I1157" s="48" t="s">
        <v>4341</v>
      </c>
      <c r="J1157" s="48" t="s">
        <v>348</v>
      </c>
      <c r="K1157" s="48"/>
      <c r="L1157" s="48"/>
      <c r="M1157" s="48">
        <v>60</v>
      </c>
      <c r="N1157" s="48" t="s">
        <v>272</v>
      </c>
      <c r="O1157" s="48" t="s">
        <v>137</v>
      </c>
      <c r="P1157" s="48"/>
      <c r="Q1157" s="48" t="s">
        <v>3974</v>
      </c>
      <c r="R1157" s="48" t="s">
        <v>404</v>
      </c>
      <c r="S1157" s="48" t="s">
        <v>351</v>
      </c>
      <c r="T1157" s="48"/>
    </row>
    <row r="1158" spans="1:20" hidden="1" x14ac:dyDescent="0.25">
      <c r="A1158" s="58" t="str">
        <f>IF(ISNUMBER(FIND("TWIS",E1158)),VLOOKUP(SUBSTITUTE(E1158,"TWIS","IWIS"),[1]CIFX_ECSG清單!A:B,2,0),IF(ISNUMBER(FIND("T",LEFT(E1158,2))),VLOOKUP(SUBSTITUTE(E1158,"T",""),[1]CIFX_ECSG清單!A:B,2,0),VLOOKUP(E1158,[1]CIFX_ECSG清單!A:B,2,0)))</f>
        <v>SIT</v>
      </c>
      <c r="B1158" s="58" t="str">
        <f>_xlfn.IFNA(_xlfn.IFNA(VLOOKUP(E1158,[1]PGMTRX!B:J,9,0),VLOOKUP(E1158,[2]新服務功能!H:I,2,0)),VLOOKUP(E1158,[1]CIFX_ECSG清單!A:B,2,0))</f>
        <v>SIT</v>
      </c>
      <c r="C1158" s="58" t="str">
        <f>IF(_xlfn.IFNA(VLOOKUP(E1158,[1]新服務功能!H:H,1,0),"舊服務")&lt;&gt;"舊服務","新服務","舊服務")</f>
        <v>舊服務</v>
      </c>
      <c r="D1158" s="58" t="s">
        <v>4177</v>
      </c>
      <c r="E1158" s="48" t="s">
        <v>4337</v>
      </c>
      <c r="F1158" s="48"/>
      <c r="G1158" s="48"/>
      <c r="H1158" s="48"/>
      <c r="I1158" s="48" t="s">
        <v>3337</v>
      </c>
      <c r="J1158" s="48" t="s">
        <v>543</v>
      </c>
      <c r="K1158" s="48"/>
      <c r="L1158" s="48"/>
      <c r="M1158" s="48">
        <v>80</v>
      </c>
      <c r="N1158" s="48" t="s">
        <v>272</v>
      </c>
      <c r="O1158" s="48" t="s">
        <v>542</v>
      </c>
      <c r="P1158" s="48"/>
      <c r="Q1158" s="48" t="s">
        <v>3977</v>
      </c>
      <c r="R1158" s="48" t="s">
        <v>545</v>
      </c>
      <c r="S1158" s="48" t="s">
        <v>546</v>
      </c>
      <c r="T1158" s="48"/>
    </row>
    <row r="1159" spans="1:20" hidden="1" x14ac:dyDescent="0.25">
      <c r="A1159" s="58" t="str">
        <f>IF(ISNUMBER(FIND("TWIS",E1159)),VLOOKUP(SUBSTITUTE(E1159,"TWIS","IWIS"),[1]CIFX_ECSG清單!A:B,2,0),IF(ISNUMBER(FIND("T",LEFT(E1159,2))),VLOOKUP(SUBSTITUTE(E1159,"T",""),[1]CIFX_ECSG清單!A:B,2,0),VLOOKUP(E1159,[1]CIFX_ECSG清單!A:B,2,0)))</f>
        <v>SIT</v>
      </c>
      <c r="B1159" s="58" t="str">
        <f>_xlfn.IFNA(_xlfn.IFNA(VLOOKUP(E1159,[1]PGMTRX!B:J,9,0),VLOOKUP(E1159,[2]新服務功能!H:I,2,0)),VLOOKUP(E1159,[1]CIFX_ECSG清單!A:B,2,0))</f>
        <v>SIT</v>
      </c>
      <c r="C1159" s="58" t="str">
        <f>IF(_xlfn.IFNA(VLOOKUP(E1159,[1]新服務功能!H:H,1,0),"舊服務")&lt;&gt;"舊服務","新服務","舊服務")</f>
        <v>舊服務</v>
      </c>
      <c r="D1159" s="58" t="s">
        <v>4177</v>
      </c>
      <c r="E1159" s="48" t="s">
        <v>4337</v>
      </c>
      <c r="F1159" s="48"/>
      <c r="G1159" s="48"/>
      <c r="H1159" s="48"/>
      <c r="I1159" s="48" t="s">
        <v>3348</v>
      </c>
      <c r="J1159" s="48" t="s">
        <v>2515</v>
      </c>
      <c r="K1159" s="48"/>
      <c r="L1159" s="48"/>
      <c r="M1159" s="48">
        <v>3</v>
      </c>
      <c r="N1159" s="48" t="s">
        <v>272</v>
      </c>
      <c r="O1159" s="48" t="s">
        <v>91</v>
      </c>
      <c r="P1159" s="48"/>
      <c r="Q1159" s="48" t="s">
        <v>3846</v>
      </c>
      <c r="R1159" s="48" t="s">
        <v>540</v>
      </c>
      <c r="S1159" s="48" t="s">
        <v>541</v>
      </c>
      <c r="T1159" s="48"/>
    </row>
    <row r="1160" spans="1:20" hidden="1" x14ac:dyDescent="0.25">
      <c r="A1160" s="58" t="str">
        <f>IF(ISNUMBER(FIND("TWIS",E1160)),VLOOKUP(SUBSTITUTE(E1160,"TWIS","IWIS"),[1]CIFX_ECSG清單!A:B,2,0),IF(ISNUMBER(FIND("T",LEFT(E1160,2))),VLOOKUP(SUBSTITUTE(E1160,"T",""),[1]CIFX_ECSG清單!A:B,2,0),VLOOKUP(E1160,[1]CIFX_ECSG清單!A:B,2,0)))</f>
        <v>SIT</v>
      </c>
      <c r="B1160" s="58" t="str">
        <f>_xlfn.IFNA(_xlfn.IFNA(VLOOKUP(E1160,[1]PGMTRX!B:J,9,0),VLOOKUP(E1160,[2]新服務功能!H:I,2,0)),VLOOKUP(E1160,[1]CIFX_ECSG清單!A:B,2,0))</f>
        <v>SIT</v>
      </c>
      <c r="C1160" s="58" t="str">
        <f>IF(_xlfn.IFNA(VLOOKUP(E1160,[1]新服務功能!H:H,1,0),"舊服務")&lt;&gt;"舊服務","新服務","舊服務")</f>
        <v>舊服務</v>
      </c>
      <c r="D1160" s="58" t="s">
        <v>3854</v>
      </c>
      <c r="E1160" s="48" t="s">
        <v>4337</v>
      </c>
      <c r="F1160" s="48"/>
      <c r="G1160" s="48"/>
      <c r="H1160" s="48"/>
      <c r="I1160" s="48" t="s">
        <v>2579</v>
      </c>
      <c r="J1160" s="48" t="s">
        <v>398</v>
      </c>
      <c r="K1160" s="48"/>
      <c r="L1160" s="48"/>
      <c r="M1160" s="48">
        <v>1</v>
      </c>
      <c r="N1160" s="48" t="s">
        <v>272</v>
      </c>
      <c r="O1160" s="48" t="s">
        <v>208</v>
      </c>
      <c r="P1160" s="48"/>
      <c r="Q1160" s="48" t="s">
        <v>3974</v>
      </c>
      <c r="R1160" s="48" t="s">
        <v>400</v>
      </c>
      <c r="S1160" s="48" t="s">
        <v>401</v>
      </c>
      <c r="T1160" s="48"/>
    </row>
    <row r="1161" spans="1:20" hidden="1" x14ac:dyDescent="0.25">
      <c r="A1161" s="58" t="str">
        <f>IF(ISNUMBER(FIND("TWIS",E1161)),VLOOKUP(SUBSTITUTE(E1161,"TWIS","IWIS"),[1]CIFX_ECSG清單!A:B,2,0),IF(ISNUMBER(FIND("T",LEFT(E1161,2))),VLOOKUP(SUBSTITUTE(E1161,"T",""),[1]CIFX_ECSG清單!A:B,2,0),VLOOKUP(E1161,[1]CIFX_ECSG清單!A:B,2,0)))</f>
        <v>SIT</v>
      </c>
      <c r="B1161" s="58" t="str">
        <f>_xlfn.IFNA(_xlfn.IFNA(VLOOKUP(E1161,[1]PGMTRX!B:J,9,0),VLOOKUP(E1161,[2]新服務功能!H:I,2,0)),VLOOKUP(E1161,[1]CIFX_ECSG清單!A:B,2,0))</f>
        <v>SIT</v>
      </c>
      <c r="C1161" s="58" t="str">
        <f>IF(_xlfn.IFNA(VLOOKUP(E1161,[1]新服務功能!H:H,1,0),"舊服務")&lt;&gt;"舊服務","新服務","舊服務")</f>
        <v>舊服務</v>
      </c>
      <c r="D1161" s="58" t="s">
        <v>4177</v>
      </c>
      <c r="E1161" s="48" t="s">
        <v>4337</v>
      </c>
      <c r="F1161" s="48"/>
      <c r="G1161" s="48"/>
      <c r="H1161" s="48"/>
      <c r="I1161" s="48" t="s">
        <v>2579</v>
      </c>
      <c r="J1161" s="48" t="s">
        <v>530</v>
      </c>
      <c r="K1161" s="48"/>
      <c r="L1161" s="48"/>
      <c r="M1161" s="48">
        <v>11</v>
      </c>
      <c r="N1161" s="48" t="s">
        <v>272</v>
      </c>
      <c r="O1161" s="48" t="s">
        <v>61</v>
      </c>
      <c r="P1161" s="48"/>
      <c r="Q1161" s="48" t="s">
        <v>3932</v>
      </c>
      <c r="R1161" s="48" t="s">
        <v>685</v>
      </c>
      <c r="S1161" s="48" t="s">
        <v>532</v>
      </c>
      <c r="T1161" s="48"/>
    </row>
    <row r="1162" spans="1:20" hidden="1" x14ac:dyDescent="0.25">
      <c r="A1162" s="58" t="str">
        <f>IF(ISNUMBER(FIND("TWIS",E1162)),VLOOKUP(SUBSTITUTE(E1162,"TWIS","IWIS"),[1]CIFX_ECSG清單!A:B,2,0),IF(ISNUMBER(FIND("T",LEFT(E1162,2))),VLOOKUP(SUBSTITUTE(E1162,"T",""),[1]CIFX_ECSG清單!A:B,2,0),VLOOKUP(E1162,[1]CIFX_ECSG清單!A:B,2,0)))</f>
        <v>SIT</v>
      </c>
      <c r="B1162" s="58" t="str">
        <f>_xlfn.IFNA(_xlfn.IFNA(VLOOKUP(E1162,[1]PGMTRX!B:J,9,0),VLOOKUP(E1162,[2]新服務功能!H:I,2,0)),VLOOKUP(E1162,[1]CIFX_ECSG清單!A:B,2,0))</f>
        <v>SIT</v>
      </c>
      <c r="C1162" s="58" t="str">
        <f>IF(_xlfn.IFNA(VLOOKUP(E1162,[1]新服務功能!H:H,1,0),"舊服務")&lt;&gt;"舊服務","新服務","舊服務")</f>
        <v>舊服務</v>
      </c>
      <c r="D1162" s="58" t="s">
        <v>4177</v>
      </c>
      <c r="E1162" s="48" t="s">
        <v>4337</v>
      </c>
      <c r="F1162" s="48"/>
      <c r="G1162" s="48"/>
      <c r="H1162" s="48"/>
      <c r="I1162" s="48" t="s">
        <v>3024</v>
      </c>
      <c r="J1162" s="48" t="s">
        <v>508</v>
      </c>
      <c r="K1162" s="48"/>
      <c r="L1162" s="48"/>
      <c r="M1162" s="48">
        <v>11</v>
      </c>
      <c r="N1162" s="48" t="s">
        <v>272</v>
      </c>
      <c r="O1162" s="48" t="s">
        <v>51</v>
      </c>
      <c r="P1162" s="48"/>
      <c r="Q1162" s="48" t="s">
        <v>3846</v>
      </c>
      <c r="R1162" s="48" t="s">
        <v>510</v>
      </c>
      <c r="S1162" s="48" t="s">
        <v>511</v>
      </c>
      <c r="T1162" s="48"/>
    </row>
    <row r="1163" spans="1:20" hidden="1" x14ac:dyDescent="0.25">
      <c r="A1163" s="58" t="str">
        <f>IF(ISNUMBER(FIND("TWIS",E1163)),VLOOKUP(SUBSTITUTE(E1163,"TWIS","IWIS"),[1]CIFX_ECSG清單!A:B,2,0),IF(ISNUMBER(FIND("T",LEFT(E1163,2))),VLOOKUP(SUBSTITUTE(E1163,"T",""),[1]CIFX_ECSG清單!A:B,2,0),VLOOKUP(E1163,[1]CIFX_ECSG清單!A:B,2,0)))</f>
        <v>SIT</v>
      </c>
      <c r="B1163" s="58" t="str">
        <f>_xlfn.IFNA(_xlfn.IFNA(VLOOKUP(E1163,[1]PGMTRX!B:J,9,0),VLOOKUP(E1163,[2]新服務功能!H:I,2,0)),VLOOKUP(E1163,[1]CIFX_ECSG清單!A:B,2,0))</f>
        <v>SIT</v>
      </c>
      <c r="C1163" s="58" t="str">
        <f>IF(_xlfn.IFNA(VLOOKUP(E1163,[1]新服務功能!H:H,1,0),"舊服務")&lt;&gt;"舊服務","新服務","舊服務")</f>
        <v>舊服務</v>
      </c>
      <c r="D1163" s="58" t="s">
        <v>3854</v>
      </c>
      <c r="E1163" s="48" t="s">
        <v>4337</v>
      </c>
      <c r="F1163" s="48"/>
      <c r="G1163" s="48"/>
      <c r="H1163" s="48"/>
      <c r="I1163" s="48" t="s">
        <v>2579</v>
      </c>
      <c r="J1163" s="48" t="s">
        <v>1054</v>
      </c>
      <c r="K1163" s="48"/>
      <c r="L1163" s="48"/>
      <c r="M1163" s="48">
        <v>1</v>
      </c>
      <c r="N1163" s="48" t="s">
        <v>272</v>
      </c>
      <c r="O1163" s="48" t="s">
        <v>210</v>
      </c>
      <c r="P1163" s="48"/>
      <c r="Q1163" s="48" t="s">
        <v>3988</v>
      </c>
      <c r="R1163" s="48" t="s">
        <v>407</v>
      </c>
      <c r="S1163" s="48" t="s">
        <v>408</v>
      </c>
      <c r="T1163" s="48"/>
    </row>
    <row r="1164" spans="1:20" hidden="1" x14ac:dyDescent="0.25">
      <c r="A1164" s="58" t="str">
        <f>IF(ISNUMBER(FIND("TWIS",E1164)),VLOOKUP(SUBSTITUTE(E1164,"TWIS","IWIS"),[1]CIFX_ECSG清單!A:B,2,0),IF(ISNUMBER(FIND("T",LEFT(E1164,2))),VLOOKUP(SUBSTITUTE(E1164,"T",""),[1]CIFX_ECSG清單!A:B,2,0),VLOOKUP(E1164,[1]CIFX_ECSG清單!A:B,2,0)))</f>
        <v>SIT</v>
      </c>
      <c r="B1164" s="58" t="str">
        <f>_xlfn.IFNA(_xlfn.IFNA(VLOOKUP(E1164,[1]PGMTRX!B:J,9,0),VLOOKUP(E1164,[2]新服務功能!H:I,2,0)),VLOOKUP(E1164,[1]CIFX_ECSG清單!A:B,2,0))</f>
        <v>SIT</v>
      </c>
      <c r="C1164" s="58" t="str">
        <f>IF(_xlfn.IFNA(VLOOKUP(E1164,[1]新服務功能!H:H,1,0),"舊服務")&lt;&gt;"舊服務","新服務","舊服務")</f>
        <v>舊服務</v>
      </c>
      <c r="D1164" s="58" t="s">
        <v>4177</v>
      </c>
      <c r="E1164" s="48" t="s">
        <v>4337</v>
      </c>
      <c r="F1164" s="48"/>
      <c r="G1164" s="48"/>
      <c r="H1164" s="48"/>
      <c r="I1164" s="48" t="s">
        <v>3337</v>
      </c>
      <c r="J1164" s="48" t="s">
        <v>1058</v>
      </c>
      <c r="K1164" s="48"/>
      <c r="L1164" s="48"/>
      <c r="M1164" s="48">
        <v>1</v>
      </c>
      <c r="N1164" s="48" t="s">
        <v>272</v>
      </c>
      <c r="O1164" s="48" t="s">
        <v>212</v>
      </c>
      <c r="P1164" s="48"/>
      <c r="Q1164" s="48" t="s">
        <v>3988</v>
      </c>
      <c r="R1164" s="48" t="s">
        <v>411</v>
      </c>
      <c r="S1164" s="48" t="s">
        <v>412</v>
      </c>
      <c r="T1164" s="48"/>
    </row>
    <row r="1165" spans="1:20" hidden="1" x14ac:dyDescent="0.25">
      <c r="A1165" s="58" t="str">
        <f>IF(ISNUMBER(FIND("TWIS",E1165)),VLOOKUP(SUBSTITUTE(E1165,"TWIS","IWIS"),[1]CIFX_ECSG清單!A:B,2,0),IF(ISNUMBER(FIND("T",LEFT(E1165,2))),VLOOKUP(SUBSTITUTE(E1165,"T",""),[1]CIFX_ECSG清單!A:B,2,0),VLOOKUP(E1165,[1]CIFX_ECSG清單!A:B,2,0)))</f>
        <v>SIT</v>
      </c>
      <c r="B1165" s="58" t="str">
        <f>_xlfn.IFNA(_xlfn.IFNA(VLOOKUP(E1165,[1]PGMTRX!B:J,9,0),VLOOKUP(E1165,[2]新服務功能!H:I,2,0)),VLOOKUP(E1165,[1]CIFX_ECSG清單!A:B,2,0))</f>
        <v>SIT</v>
      </c>
      <c r="C1165" s="58" t="str">
        <f>IF(_xlfn.IFNA(VLOOKUP(E1165,[1]新服務功能!H:H,1,0),"舊服務")&lt;&gt;"舊服務","新服務","舊服務")</f>
        <v>舊服務</v>
      </c>
      <c r="D1165" s="58" t="s">
        <v>4342</v>
      </c>
      <c r="E1165" s="48" t="s">
        <v>4337</v>
      </c>
      <c r="F1165" s="48"/>
      <c r="G1165" s="48"/>
      <c r="H1165" s="48"/>
      <c r="I1165" s="48" t="s">
        <v>2579</v>
      </c>
      <c r="J1165" s="48" t="s">
        <v>1060</v>
      </c>
      <c r="K1165" s="48"/>
      <c r="L1165" s="48"/>
      <c r="M1165" s="48">
        <v>1</v>
      </c>
      <c r="N1165" s="48" t="s">
        <v>272</v>
      </c>
      <c r="O1165" s="48" t="s">
        <v>214</v>
      </c>
      <c r="P1165" s="48"/>
      <c r="Q1165" s="48" t="s">
        <v>3988</v>
      </c>
      <c r="R1165" s="48" t="s">
        <v>415</v>
      </c>
      <c r="S1165" s="48" t="s">
        <v>416</v>
      </c>
      <c r="T1165" s="48"/>
    </row>
    <row r="1166" spans="1:20" hidden="1" x14ac:dyDescent="0.25">
      <c r="A1166" s="58" t="str">
        <f>IF(ISNUMBER(FIND("TWIS",E1166)),VLOOKUP(SUBSTITUTE(E1166,"TWIS","IWIS"),[1]CIFX_ECSG清單!A:B,2,0),IF(ISNUMBER(FIND("T",LEFT(E1166,2))),VLOOKUP(SUBSTITUTE(E1166,"T",""),[1]CIFX_ECSG清單!A:B,2,0),VLOOKUP(E1166,[1]CIFX_ECSG清單!A:B,2,0)))</f>
        <v>SIT</v>
      </c>
      <c r="B1166" s="58" t="str">
        <f>_xlfn.IFNA(_xlfn.IFNA(VLOOKUP(E1166,[1]PGMTRX!B:J,9,0),VLOOKUP(E1166,[2]新服務功能!H:I,2,0)),VLOOKUP(E1166,[1]CIFX_ECSG清單!A:B,2,0))</f>
        <v>SIT</v>
      </c>
      <c r="C1166" s="58" t="str">
        <f>IF(_xlfn.IFNA(VLOOKUP(E1166,[1]新服務功能!H:H,1,0),"舊服務")&lt;&gt;"舊服務","新服務","舊服務")</f>
        <v>舊服務</v>
      </c>
      <c r="D1166" s="58" t="s">
        <v>3854</v>
      </c>
      <c r="E1166" s="48" t="s">
        <v>4337</v>
      </c>
      <c r="F1166" s="48"/>
      <c r="G1166" s="48"/>
      <c r="H1166" s="48"/>
      <c r="I1166" s="48" t="s">
        <v>3337</v>
      </c>
      <c r="J1166" s="48" t="s">
        <v>1062</v>
      </c>
      <c r="K1166" s="48"/>
      <c r="L1166" s="48"/>
      <c r="M1166" s="48">
        <v>1</v>
      </c>
      <c r="N1166" s="48" t="s">
        <v>272</v>
      </c>
      <c r="O1166" s="48" t="s">
        <v>216</v>
      </c>
      <c r="P1166" s="48"/>
      <c r="Q1166" s="48" t="s">
        <v>3988</v>
      </c>
      <c r="R1166" s="48" t="s">
        <v>419</v>
      </c>
      <c r="S1166" s="48" t="s">
        <v>420</v>
      </c>
      <c r="T1166" s="48"/>
    </row>
    <row r="1167" spans="1:20" hidden="1" x14ac:dyDescent="0.25">
      <c r="A1167" s="58" t="str">
        <f>IF(ISNUMBER(FIND("TWIS",E1167)),VLOOKUP(SUBSTITUTE(E1167,"TWIS","IWIS"),[1]CIFX_ECSG清單!A:B,2,0),IF(ISNUMBER(FIND("T",LEFT(E1167,2))),VLOOKUP(SUBSTITUTE(E1167,"T",""),[1]CIFX_ECSG清單!A:B,2,0),VLOOKUP(E1167,[1]CIFX_ECSG清單!A:B,2,0)))</f>
        <v>SIT</v>
      </c>
      <c r="B1167" s="58" t="str">
        <f>_xlfn.IFNA(_xlfn.IFNA(VLOOKUP(E1167,[1]PGMTRX!B:J,9,0),VLOOKUP(E1167,[2]新服務功能!H:I,2,0)),VLOOKUP(E1167,[1]CIFX_ECSG清單!A:B,2,0))</f>
        <v>SIT</v>
      </c>
      <c r="C1167" s="58" t="str">
        <f>IF(_xlfn.IFNA(VLOOKUP(E1167,[1]新服務功能!H:H,1,0),"舊服務")&lt;&gt;"舊服務","新服務","舊服務")</f>
        <v>舊服務</v>
      </c>
      <c r="D1167" s="58" t="s">
        <v>3854</v>
      </c>
      <c r="E1167" s="48" t="s">
        <v>4337</v>
      </c>
      <c r="F1167" s="48"/>
      <c r="G1167" s="48"/>
      <c r="H1167" s="48"/>
      <c r="I1167" s="48" t="s">
        <v>2579</v>
      </c>
      <c r="J1167" s="48" t="s">
        <v>534</v>
      </c>
      <c r="K1167" s="48"/>
      <c r="L1167" s="48"/>
      <c r="M1167" s="48">
        <v>80</v>
      </c>
      <c r="N1167" s="48" t="s">
        <v>272</v>
      </c>
      <c r="O1167" s="48" t="s">
        <v>533</v>
      </c>
      <c r="P1167" s="48"/>
      <c r="Q1167" s="48" t="s">
        <v>3977</v>
      </c>
      <c r="R1167" s="48" t="s">
        <v>536</v>
      </c>
      <c r="S1167" s="48" t="s">
        <v>537</v>
      </c>
      <c r="T1167" s="48"/>
    </row>
    <row r="1168" spans="1:20" hidden="1" x14ac:dyDescent="0.25">
      <c r="A1168" s="58" t="str">
        <f>IF(ISNUMBER(FIND("TWIS",E1168)),VLOOKUP(SUBSTITUTE(E1168,"TWIS","IWIS"),[1]CIFX_ECSG清單!A:B,2,0),IF(ISNUMBER(FIND("T",LEFT(E1168,2))),VLOOKUP(SUBSTITUTE(E1168,"T",""),[1]CIFX_ECSG清單!A:B,2,0),VLOOKUP(E1168,[1]CIFX_ECSG清單!A:B,2,0)))</f>
        <v>SIT</v>
      </c>
      <c r="B1168" s="58" t="str">
        <f>_xlfn.IFNA(_xlfn.IFNA(VLOOKUP(E1168,[1]PGMTRX!B:J,9,0),VLOOKUP(E1168,[2]新服務功能!H:I,2,0)),VLOOKUP(E1168,[1]CIFX_ECSG清單!A:B,2,0))</f>
        <v>SIT</v>
      </c>
      <c r="C1168" s="58" t="str">
        <f>IF(_xlfn.IFNA(VLOOKUP(E1168,[1]新服務功能!H:H,1,0),"舊服務")&lt;&gt;"舊服務","新服務","舊服務")</f>
        <v>舊服務</v>
      </c>
      <c r="D1168" s="58" t="s">
        <v>3854</v>
      </c>
      <c r="E1168" s="48" t="s">
        <v>4337</v>
      </c>
      <c r="F1168" s="48"/>
      <c r="G1168" s="48"/>
      <c r="H1168" s="48"/>
      <c r="I1168" s="48" t="s">
        <v>3024</v>
      </c>
      <c r="J1168" s="48" t="s">
        <v>977</v>
      </c>
      <c r="K1168" s="48"/>
      <c r="L1168" s="48"/>
      <c r="M1168" s="48">
        <v>50</v>
      </c>
      <c r="N1168" s="48" t="s">
        <v>272</v>
      </c>
      <c r="O1168" s="48" t="s">
        <v>57</v>
      </c>
      <c r="P1168" s="48"/>
      <c r="Q1168" s="48" t="s">
        <v>3932</v>
      </c>
      <c r="R1168" s="48" t="s">
        <v>680</v>
      </c>
      <c r="S1168" s="48" t="s">
        <v>477</v>
      </c>
      <c r="T1168" s="48"/>
    </row>
    <row r="1169" spans="1:20" hidden="1" x14ac:dyDescent="0.25">
      <c r="A1169" s="58" t="str">
        <f>IF(ISNUMBER(FIND("TWIS",E1169)),VLOOKUP(SUBSTITUTE(E1169,"TWIS","IWIS"),[1]CIFX_ECSG清單!A:B,2,0),IF(ISNUMBER(FIND("T",LEFT(E1169,2))),VLOOKUP(SUBSTITUTE(E1169,"T",""),[1]CIFX_ECSG清單!A:B,2,0),VLOOKUP(E1169,[1]CIFX_ECSG清單!A:B,2,0)))</f>
        <v>SIT</v>
      </c>
      <c r="B1169" s="58" t="str">
        <f>_xlfn.IFNA(_xlfn.IFNA(VLOOKUP(E1169,[1]PGMTRX!B:J,9,0),VLOOKUP(E1169,[2]新服務功能!H:I,2,0)),VLOOKUP(E1169,[1]CIFX_ECSG清單!A:B,2,0))</f>
        <v>SIT</v>
      </c>
      <c r="C1169" s="58" t="str">
        <f>IF(_xlfn.IFNA(VLOOKUP(E1169,[1]新服務功能!H:H,1,0),"舊服務")&lt;&gt;"舊服務","新服務","舊服務")</f>
        <v>舊服務</v>
      </c>
      <c r="D1169" s="58" t="s">
        <v>3854</v>
      </c>
      <c r="E1169" s="48" t="s">
        <v>4337</v>
      </c>
      <c r="F1169" s="48"/>
      <c r="G1169" s="48"/>
      <c r="H1169" s="48"/>
      <c r="I1169" s="48" t="s">
        <v>2370</v>
      </c>
      <c r="J1169" s="102" t="s">
        <v>4003</v>
      </c>
      <c r="K1169" s="102"/>
      <c r="L1169" s="48"/>
      <c r="M1169" s="48"/>
      <c r="N1169" s="48" t="s">
        <v>272</v>
      </c>
      <c r="O1169" s="102" t="s">
        <v>4005</v>
      </c>
      <c r="P1169" s="102"/>
      <c r="Q1169" s="48"/>
      <c r="R1169" s="48"/>
      <c r="S1169" s="48"/>
      <c r="T1169" s="48"/>
    </row>
    <row r="1170" spans="1:20" hidden="1" x14ac:dyDescent="0.25">
      <c r="A1170" s="58" t="str">
        <f>IF(ISNUMBER(FIND("TWIS",E1170)),VLOOKUP(SUBSTITUTE(E1170,"TWIS","IWIS"),[1]CIFX_ECSG清單!A:B,2,0),IF(ISNUMBER(FIND("T",LEFT(E1170,2))),VLOOKUP(SUBSTITUTE(E1170,"T",""),[1]CIFX_ECSG清單!A:B,2,0),VLOOKUP(E1170,[1]CIFX_ECSG清單!A:B,2,0)))</f>
        <v>PROD</v>
      </c>
      <c r="B1170" s="58" t="str">
        <f>_xlfn.IFNA(_xlfn.IFNA(VLOOKUP(E1170,[1]PGMTRX!B:J,9,0),VLOOKUP(E1170,[2]新服務功能!H:I,2,0)),VLOOKUP(E1170,[1]CIFX_ECSG清單!A:B,2,0))</f>
        <v>PROD</v>
      </c>
      <c r="C1170" s="58" t="str">
        <f>IF(_xlfn.IFNA(VLOOKUP(E1170,[1]新服務功能!H:H,1,0),"舊服務")&lt;&gt;"舊服務","新服務","舊服務")</f>
        <v>新服務</v>
      </c>
      <c r="D1170" s="58" t="s">
        <v>3854</v>
      </c>
      <c r="E1170" s="48" t="s">
        <v>4343</v>
      </c>
      <c r="F1170" s="48"/>
      <c r="G1170" s="48"/>
      <c r="H1170" s="48"/>
      <c r="I1170" s="48" t="s">
        <v>2579</v>
      </c>
      <c r="J1170" s="48" t="s">
        <v>270</v>
      </c>
      <c r="K1170" s="48"/>
      <c r="L1170" s="48"/>
      <c r="M1170" s="48">
        <v>10</v>
      </c>
      <c r="N1170" s="48" t="s">
        <v>272</v>
      </c>
      <c r="O1170" s="48" t="s">
        <v>123</v>
      </c>
      <c r="P1170" s="48"/>
      <c r="Q1170" s="48"/>
      <c r="R1170" s="48"/>
      <c r="S1170" s="48" t="s">
        <v>4344</v>
      </c>
      <c r="T1170" s="48" t="s">
        <v>4345</v>
      </c>
    </row>
    <row r="1171" spans="1:20" hidden="1" x14ac:dyDescent="0.25">
      <c r="A1171" s="58" t="str">
        <f>IF(ISNUMBER(FIND("TWIS",E1171)),VLOOKUP(SUBSTITUTE(E1171,"TWIS","IWIS"),[1]CIFX_ECSG清單!A:B,2,0),IF(ISNUMBER(FIND("T",LEFT(E1171,2))),VLOOKUP(SUBSTITUTE(E1171,"T",""),[1]CIFX_ECSG清單!A:B,2,0),VLOOKUP(E1171,[1]CIFX_ECSG清單!A:B,2,0)))</f>
        <v>PROD</v>
      </c>
      <c r="B1171" s="58" t="str">
        <f>_xlfn.IFNA(_xlfn.IFNA(VLOOKUP(E1171,[1]PGMTRX!B:J,9,0),VLOOKUP(E1171,[2]新服務功能!H:I,2,0)),VLOOKUP(E1171,[1]CIFX_ECSG清單!A:B,2,0))</f>
        <v>PROD</v>
      </c>
      <c r="C1171" s="58" t="str">
        <f>IF(_xlfn.IFNA(VLOOKUP(E1171,[1]新服務功能!H:H,1,0),"舊服務")&lt;&gt;"舊服務","新服務","舊服務")</f>
        <v>新服務</v>
      </c>
      <c r="D1171" s="58" t="s">
        <v>3854</v>
      </c>
      <c r="E1171" s="48" t="s">
        <v>4346</v>
      </c>
      <c r="F1171" s="48"/>
      <c r="G1171" s="48"/>
      <c r="H1171" s="48"/>
      <c r="I1171" s="48" t="s">
        <v>2579</v>
      </c>
      <c r="J1171" s="48" t="s">
        <v>1891</v>
      </c>
      <c r="K1171" s="48"/>
      <c r="L1171" s="48"/>
      <c r="M1171" s="48">
        <v>1</v>
      </c>
      <c r="N1171" s="48" t="s">
        <v>272</v>
      </c>
      <c r="O1171" s="48" t="s">
        <v>4347</v>
      </c>
      <c r="P1171" s="48"/>
      <c r="Q1171" s="48"/>
      <c r="R1171" s="48"/>
      <c r="S1171" s="48" t="s">
        <v>4348</v>
      </c>
      <c r="T1171" s="48" t="s">
        <v>4345</v>
      </c>
    </row>
    <row r="1172" spans="1:20" hidden="1" x14ac:dyDescent="0.25">
      <c r="A1172" s="58" t="str">
        <f>IF(ISNUMBER(FIND("TWIS",E1172)),VLOOKUP(SUBSTITUTE(E1172,"TWIS","IWIS"),[1]CIFX_ECSG清單!A:B,2,0),IF(ISNUMBER(FIND("T",LEFT(E1172,2))),VLOOKUP(SUBSTITUTE(E1172,"T",""),[1]CIFX_ECSG清單!A:B,2,0),VLOOKUP(E1172,[1]CIFX_ECSG清單!A:B,2,0)))</f>
        <v>PROD</v>
      </c>
      <c r="B1172" s="58" t="str">
        <f>_xlfn.IFNA(_xlfn.IFNA(VLOOKUP(E1172,[1]PGMTRX!B:J,9,0),VLOOKUP(E1172,[2]新服務功能!H:I,2,0)),VLOOKUP(E1172,[1]CIFX_ECSG清單!A:B,2,0))</f>
        <v>PROD</v>
      </c>
      <c r="C1172" s="58" t="str">
        <f>IF(_xlfn.IFNA(VLOOKUP(E1172,[1]新服務功能!H:H,1,0),"舊服務")&lt;&gt;"舊服務","新服務","舊服務")</f>
        <v>新服務</v>
      </c>
      <c r="D1172" s="58" t="s">
        <v>3854</v>
      </c>
      <c r="E1172" s="48" t="s">
        <v>4346</v>
      </c>
      <c r="F1172" s="48"/>
      <c r="G1172" s="48"/>
      <c r="H1172" s="48"/>
      <c r="I1172" s="48" t="s">
        <v>3337</v>
      </c>
      <c r="J1172" s="48" t="s">
        <v>4349</v>
      </c>
      <c r="K1172" s="48"/>
      <c r="L1172" s="48"/>
      <c r="M1172" s="48">
        <v>8</v>
      </c>
      <c r="N1172" s="48" t="s">
        <v>272</v>
      </c>
      <c r="O1172" s="48" t="s">
        <v>4350</v>
      </c>
      <c r="P1172" s="48"/>
      <c r="Q1172" s="48"/>
      <c r="R1172" s="48"/>
      <c r="S1172" s="48" t="s">
        <v>4351</v>
      </c>
      <c r="T1172" s="48" t="s">
        <v>4352</v>
      </c>
    </row>
    <row r="1173" spans="1:20" hidden="1" x14ac:dyDescent="0.25">
      <c r="A1173" s="58" t="str">
        <f>IF(ISNUMBER(FIND("TWIS",E1173)),VLOOKUP(SUBSTITUTE(E1173,"TWIS","IWIS"),[1]CIFX_ECSG清單!A:B,2,0),IF(ISNUMBER(FIND("T",LEFT(E1173,2))),VLOOKUP(SUBSTITUTE(E1173,"T",""),[1]CIFX_ECSG清單!A:B,2,0),VLOOKUP(E1173,[1]CIFX_ECSG清單!A:B,2,0)))</f>
        <v>PROD</v>
      </c>
      <c r="B1173" s="58" t="str">
        <f>_xlfn.IFNA(_xlfn.IFNA(VLOOKUP(E1173,[1]PGMTRX!B:J,9,0),VLOOKUP(E1173,[2]新服務功能!H:I,2,0)),VLOOKUP(E1173,[1]CIFX_ECSG清單!A:B,2,0))</f>
        <v>PROD</v>
      </c>
      <c r="C1173" s="58" t="str">
        <f>IF(_xlfn.IFNA(VLOOKUP(E1173,[1]新服務功能!H:H,1,0),"舊服務")&lt;&gt;"舊服務","新服務","舊服務")</f>
        <v>新服務</v>
      </c>
      <c r="D1173" s="58" t="s">
        <v>3854</v>
      </c>
      <c r="E1173" s="48" t="s">
        <v>4346</v>
      </c>
      <c r="F1173" s="48"/>
      <c r="G1173" s="48"/>
      <c r="H1173" s="48"/>
      <c r="I1173" s="48" t="s">
        <v>2579</v>
      </c>
      <c r="J1173" s="48" t="s">
        <v>4353</v>
      </c>
      <c r="K1173" s="48"/>
      <c r="L1173" s="48"/>
      <c r="M1173" s="48">
        <v>8</v>
      </c>
      <c r="N1173" s="48" t="s">
        <v>272</v>
      </c>
      <c r="O1173" s="48" t="s">
        <v>4354</v>
      </c>
      <c r="P1173" s="48"/>
      <c r="Q1173" s="48"/>
      <c r="R1173" s="48"/>
      <c r="S1173" s="48" t="s">
        <v>4355</v>
      </c>
      <c r="T1173" s="48" t="s">
        <v>4356</v>
      </c>
    </row>
    <row r="1174" spans="1:20" hidden="1" x14ac:dyDescent="0.25">
      <c r="A1174" s="58" t="str">
        <f>IF(ISNUMBER(FIND("TWIS",E1174)),VLOOKUP(SUBSTITUTE(E1174,"TWIS","IWIS"),[1]CIFX_ECSG清單!A:B,2,0),IF(ISNUMBER(FIND("T",LEFT(E1174,2))),VLOOKUP(SUBSTITUTE(E1174,"T",""),[1]CIFX_ECSG清單!A:B,2,0),VLOOKUP(E1174,[1]CIFX_ECSG清單!A:B,2,0)))</f>
        <v>PROD</v>
      </c>
      <c r="B1174" s="58" t="str">
        <f>_xlfn.IFNA(_xlfn.IFNA(VLOOKUP(E1174,[1]PGMTRX!B:J,9,0),VLOOKUP(E1174,[2]新服務功能!H:I,2,0)),VLOOKUP(E1174,[1]CIFX_ECSG清單!A:B,2,0))</f>
        <v>PROD</v>
      </c>
      <c r="C1174" s="58" t="str">
        <f>IF(_xlfn.IFNA(VLOOKUP(E1174,[1]新服務功能!H:H,1,0),"舊服務")&lt;&gt;"舊服務","新服務","舊服務")</f>
        <v>新服務</v>
      </c>
      <c r="D1174" s="58" t="s">
        <v>4177</v>
      </c>
      <c r="E1174" s="48" t="s">
        <v>4346</v>
      </c>
      <c r="F1174" s="48"/>
      <c r="G1174" s="48"/>
      <c r="H1174" s="48"/>
      <c r="I1174" s="48" t="s">
        <v>4357</v>
      </c>
      <c r="J1174" s="48" t="s">
        <v>4358</v>
      </c>
      <c r="K1174" s="48"/>
      <c r="L1174" s="48"/>
      <c r="M1174" s="48">
        <v>20</v>
      </c>
      <c r="N1174" s="48" t="s">
        <v>272</v>
      </c>
      <c r="O1174" s="48" t="s">
        <v>4359</v>
      </c>
      <c r="P1174" s="48"/>
      <c r="Q1174" s="48"/>
      <c r="R1174" s="48"/>
      <c r="S1174" s="48" t="s">
        <v>4360</v>
      </c>
      <c r="T1174" s="48" t="s">
        <v>4356</v>
      </c>
    </row>
    <row r="1175" spans="1:20" hidden="1" x14ac:dyDescent="0.25">
      <c r="A1175" s="58" t="str">
        <f>IF(ISNUMBER(FIND("TWIS",E1175)),VLOOKUP(SUBSTITUTE(E1175,"TWIS","IWIS"),[1]CIFX_ECSG清單!A:B,2,0),IF(ISNUMBER(FIND("T",LEFT(E1175,2))),VLOOKUP(SUBSTITUTE(E1175,"T",""),[1]CIFX_ECSG清單!A:B,2,0),VLOOKUP(E1175,[1]CIFX_ECSG清單!A:B,2,0)))</f>
        <v>PROD</v>
      </c>
      <c r="B1175" s="58" t="str">
        <f>_xlfn.IFNA(_xlfn.IFNA(VLOOKUP(E1175,[1]PGMTRX!B:J,9,0),VLOOKUP(E1175,[2]新服務功能!H:I,2,0)),VLOOKUP(E1175,[1]CIFX_ECSG清單!A:B,2,0))</f>
        <v>PROD</v>
      </c>
      <c r="C1175" s="58" t="str">
        <f>IF(_xlfn.IFNA(VLOOKUP(E1175,[1]新服務功能!H:H,1,0),"舊服務")&lt;&gt;"舊服務","新服務","舊服務")</f>
        <v>新服務</v>
      </c>
      <c r="D1175" s="58" t="s">
        <v>3854</v>
      </c>
      <c r="E1175" s="48" t="s">
        <v>4346</v>
      </c>
      <c r="F1175" s="48"/>
      <c r="G1175" s="48"/>
      <c r="H1175" s="48"/>
      <c r="I1175" s="48" t="s">
        <v>4334</v>
      </c>
      <c r="J1175" s="48" t="s">
        <v>4361</v>
      </c>
      <c r="K1175" s="48"/>
      <c r="L1175" s="48"/>
      <c r="M1175" s="48">
        <v>10</v>
      </c>
      <c r="N1175" s="48" t="s">
        <v>272</v>
      </c>
      <c r="O1175" s="48" t="s">
        <v>4362</v>
      </c>
      <c r="P1175" s="48"/>
      <c r="Q1175" s="48"/>
      <c r="R1175" s="48"/>
      <c r="S1175" s="48" t="s">
        <v>4363</v>
      </c>
      <c r="T1175" s="48" t="s">
        <v>4356</v>
      </c>
    </row>
    <row r="1176" spans="1:20" hidden="1" x14ac:dyDescent="0.25">
      <c r="A1176" s="58" t="str">
        <f>IF(ISNUMBER(FIND("TWIS",E1176)),VLOOKUP(SUBSTITUTE(E1176,"TWIS","IWIS"),[1]CIFX_ECSG清單!A:B,2,0),IF(ISNUMBER(FIND("T",LEFT(E1176,2))),VLOOKUP(SUBSTITUTE(E1176,"T",""),[1]CIFX_ECSG清單!A:B,2,0),VLOOKUP(E1176,[1]CIFX_ECSG清單!A:B,2,0)))</f>
        <v>PROD</v>
      </c>
      <c r="B1176" s="58" t="str">
        <f>_xlfn.IFNA(_xlfn.IFNA(VLOOKUP(E1176,[1]PGMTRX!B:J,9,0),VLOOKUP(E1176,[2]新服務功能!H:I,2,0)),VLOOKUP(E1176,[1]CIFX_ECSG清單!A:B,2,0))</f>
        <v>PROD</v>
      </c>
      <c r="C1176" s="58" t="str">
        <f>IF(_xlfn.IFNA(VLOOKUP(E1176,[1]新服務功能!H:H,1,0),"舊服務")&lt;&gt;"舊服務","新服務","舊服務")</f>
        <v>新服務</v>
      </c>
      <c r="D1176" s="58" t="s">
        <v>3854</v>
      </c>
      <c r="E1176" s="48" t="s">
        <v>4346</v>
      </c>
      <c r="F1176" s="48"/>
      <c r="G1176" s="48"/>
      <c r="H1176" s="48"/>
      <c r="I1176" s="48" t="s">
        <v>2579</v>
      </c>
      <c r="J1176" s="48" t="s">
        <v>4364</v>
      </c>
      <c r="K1176" s="48"/>
      <c r="L1176" s="48"/>
      <c r="M1176" s="48">
        <v>10</v>
      </c>
      <c r="N1176" s="48" t="s">
        <v>272</v>
      </c>
      <c r="O1176" s="48" t="s">
        <v>4365</v>
      </c>
      <c r="P1176" s="48"/>
      <c r="Q1176" s="48"/>
      <c r="R1176" s="48"/>
      <c r="S1176" s="48" t="s">
        <v>4366</v>
      </c>
      <c r="T1176" s="48" t="s">
        <v>4356</v>
      </c>
    </row>
    <row r="1177" spans="1:20" hidden="1" x14ac:dyDescent="0.25">
      <c r="A1177" s="58" t="str">
        <f>IF(ISNUMBER(FIND("TWIS",E1177)),VLOOKUP(SUBSTITUTE(E1177,"TWIS","IWIS"),[1]CIFX_ECSG清單!A:B,2,0),IF(ISNUMBER(FIND("T",LEFT(E1177,2))),VLOOKUP(SUBSTITUTE(E1177,"T",""),[1]CIFX_ECSG清單!A:B,2,0),VLOOKUP(E1177,[1]CIFX_ECSG清單!A:B,2,0)))</f>
        <v>PROD</v>
      </c>
      <c r="B1177" s="58" t="str">
        <f>_xlfn.IFNA(_xlfn.IFNA(VLOOKUP(E1177,[1]PGMTRX!B:J,9,0),VLOOKUP(E1177,[2]新服務功能!H:I,2,0)),VLOOKUP(E1177,[1]CIFX_ECSG清單!A:B,2,0))</f>
        <v>PROD</v>
      </c>
      <c r="C1177" s="58" t="str">
        <f>IF(_xlfn.IFNA(VLOOKUP(E1177,[1]新服務功能!H:H,1,0),"舊服務")&lt;&gt;"舊服務","新服務","舊服務")</f>
        <v>新服務</v>
      </c>
      <c r="D1177" s="58" t="s">
        <v>3854</v>
      </c>
      <c r="E1177" s="48" t="s">
        <v>4346</v>
      </c>
      <c r="F1177" s="48"/>
      <c r="G1177" s="48"/>
      <c r="H1177" s="48"/>
      <c r="I1177" s="48" t="s">
        <v>2370</v>
      </c>
      <c r="J1177" s="48" t="s">
        <v>2497</v>
      </c>
      <c r="K1177" s="48"/>
      <c r="L1177" s="48"/>
      <c r="M1177" s="48">
        <v>10</v>
      </c>
      <c r="N1177" s="48" t="s">
        <v>272</v>
      </c>
      <c r="O1177" s="48" t="s">
        <v>2629</v>
      </c>
      <c r="P1177" s="48"/>
      <c r="Q1177" s="48" t="s">
        <v>3846</v>
      </c>
      <c r="R1177" s="48" t="s">
        <v>273</v>
      </c>
      <c r="S1177" s="48" t="s">
        <v>3899</v>
      </c>
      <c r="T1177" s="48" t="s">
        <v>4356</v>
      </c>
    </row>
    <row r="1178" spans="1:20" hidden="1" x14ac:dyDescent="0.25">
      <c r="A1178" s="58" t="str">
        <f>IF(ISNUMBER(FIND("TWIS",E1178)),VLOOKUP(SUBSTITUTE(E1178,"TWIS","IWIS"),[1]CIFX_ECSG清單!A:B,2,0),IF(ISNUMBER(FIND("T",LEFT(E1178,2))),VLOOKUP(SUBSTITUTE(E1178,"T",""),[1]CIFX_ECSG清單!A:B,2,0),VLOOKUP(E1178,[1]CIFX_ECSG清單!A:B,2,0)))</f>
        <v>未上架</v>
      </c>
      <c r="B1178" s="58" t="str">
        <f>_xlfn.IFNA(_xlfn.IFNA(VLOOKUP(E1178,[1]PGMTRX!B:J,9,0),VLOOKUP(E1178,[2]新服務功能!H:I,2,0)),VLOOKUP(E1178,[1]CIFX_ECSG清單!A:B,2,0))</f>
        <v>未上架</v>
      </c>
      <c r="C1178" s="58" t="str">
        <f>IF(_xlfn.IFNA(VLOOKUP(E1178,[1]新服務功能!H:H,1,0),"舊服務")&lt;&gt;"舊服務","新服務","舊服務")</f>
        <v>舊服務</v>
      </c>
      <c r="D1178" s="58" t="s">
        <v>3854</v>
      </c>
      <c r="E1178" s="48" t="s">
        <v>4367</v>
      </c>
      <c r="F1178" s="48"/>
      <c r="G1178" s="48"/>
      <c r="H1178" s="48"/>
      <c r="I1178" s="48" t="s">
        <v>2579</v>
      </c>
      <c r="J1178" s="48" t="s">
        <v>270</v>
      </c>
      <c r="K1178" s="48"/>
      <c r="L1178" s="48"/>
      <c r="M1178" s="48">
        <v>10</v>
      </c>
      <c r="N1178" s="48" t="s">
        <v>272</v>
      </c>
      <c r="O1178" s="48" t="s">
        <v>123</v>
      </c>
      <c r="P1178" s="48"/>
      <c r="Q1178" s="48" t="s">
        <v>3846</v>
      </c>
      <c r="R1178" s="48" t="s">
        <v>273</v>
      </c>
      <c r="S1178" s="48" t="s">
        <v>3899</v>
      </c>
      <c r="T1178" s="48"/>
    </row>
    <row r="1179" spans="1:20" hidden="1" x14ac:dyDescent="0.25">
      <c r="A1179" s="58" t="str">
        <f>IF(ISNUMBER(FIND("TWIS",E1179)),VLOOKUP(SUBSTITUTE(E1179,"TWIS","IWIS"),[1]CIFX_ECSG清單!A:B,2,0),IF(ISNUMBER(FIND("T",LEFT(E1179,2))),VLOOKUP(SUBSTITUTE(E1179,"T",""),[1]CIFX_ECSG清單!A:B,2,0),VLOOKUP(E1179,[1]CIFX_ECSG清單!A:B,2,0)))</f>
        <v>未上架</v>
      </c>
      <c r="B1179" s="58" t="str">
        <f>_xlfn.IFNA(_xlfn.IFNA(VLOOKUP(E1179,[1]PGMTRX!B:J,9,0),VLOOKUP(E1179,[2]新服務功能!H:I,2,0)),VLOOKUP(E1179,[1]CIFX_ECSG清單!A:B,2,0))</f>
        <v>未上架</v>
      </c>
      <c r="C1179" s="58" t="str">
        <f>IF(_xlfn.IFNA(VLOOKUP(E1179,[1]新服務功能!H:H,1,0),"舊服務")&lt;&gt;"舊服務","新服務","舊服務")</f>
        <v>舊服務</v>
      </c>
      <c r="D1179" s="58" t="s">
        <v>4177</v>
      </c>
      <c r="E1179" s="48" t="s">
        <v>4367</v>
      </c>
      <c r="F1179" s="48"/>
      <c r="G1179" s="48"/>
      <c r="H1179" s="48"/>
      <c r="I1179" s="48" t="s">
        <v>2579</v>
      </c>
      <c r="J1179" s="48" t="s">
        <v>4368</v>
      </c>
      <c r="K1179" s="48"/>
      <c r="L1179" s="48"/>
      <c r="M1179" s="48">
        <v>10</v>
      </c>
      <c r="N1179" s="48" t="s">
        <v>272</v>
      </c>
      <c r="O1179" s="48" t="s">
        <v>4013</v>
      </c>
      <c r="P1179" s="48"/>
      <c r="Q1179" s="48"/>
      <c r="R1179" s="48"/>
      <c r="S1179" s="48"/>
      <c r="T1179" s="48"/>
    </row>
    <row r="1180" spans="1:20" hidden="1" x14ac:dyDescent="0.25">
      <c r="A1180" s="58" t="str">
        <f>IF(ISNUMBER(FIND("TWIS",E1180)),VLOOKUP(SUBSTITUTE(E1180,"TWIS","IWIS"),[1]CIFX_ECSG清單!A:B,2,0),IF(ISNUMBER(FIND("T",LEFT(E1180,2))),VLOOKUP(SUBSTITUTE(E1180,"T",""),[1]CIFX_ECSG清單!A:B,2,0),VLOOKUP(E1180,[1]CIFX_ECSG清單!A:B,2,0)))</f>
        <v>未上架</v>
      </c>
      <c r="B1180" s="58" t="str">
        <f>_xlfn.IFNA(_xlfn.IFNA(VLOOKUP(E1180,[1]PGMTRX!B:J,9,0),VLOOKUP(E1180,[2]新服務功能!H:I,2,0)),VLOOKUP(E1180,[1]CIFX_ECSG清單!A:B,2,0))</f>
        <v>未上架</v>
      </c>
      <c r="C1180" s="58" t="str">
        <f>IF(_xlfn.IFNA(VLOOKUP(E1180,[1]新服務功能!H:H,1,0),"舊服務")&lt;&gt;"舊服務","新服務","舊服務")</f>
        <v>舊服務</v>
      </c>
      <c r="D1180" s="58" t="s">
        <v>3854</v>
      </c>
      <c r="E1180" s="48" t="s">
        <v>4367</v>
      </c>
      <c r="F1180" s="48"/>
      <c r="G1180" s="48"/>
      <c r="H1180" s="48"/>
      <c r="I1180" s="48" t="s">
        <v>2579</v>
      </c>
      <c r="J1180" s="48" t="s">
        <v>1054</v>
      </c>
      <c r="K1180" s="48"/>
      <c r="L1180" s="48"/>
      <c r="M1180" s="48">
        <v>5</v>
      </c>
      <c r="N1180" s="48" t="s">
        <v>272</v>
      </c>
      <c r="O1180" s="48" t="s">
        <v>210</v>
      </c>
      <c r="P1180" s="48"/>
      <c r="Q1180" s="48" t="s">
        <v>3988</v>
      </c>
      <c r="R1180" s="48" t="s">
        <v>407</v>
      </c>
      <c r="S1180" s="48" t="s">
        <v>408</v>
      </c>
      <c r="T1180" s="48"/>
    </row>
    <row r="1181" spans="1:20" hidden="1" x14ac:dyDescent="0.25">
      <c r="A1181" s="58" t="str">
        <f>IF(ISNUMBER(FIND("TWIS",E1181)),VLOOKUP(SUBSTITUTE(E1181,"TWIS","IWIS"),[1]CIFX_ECSG清單!A:B,2,0),IF(ISNUMBER(FIND("T",LEFT(E1181,2))),VLOOKUP(SUBSTITUTE(E1181,"T",""),[1]CIFX_ECSG清單!A:B,2,0),VLOOKUP(E1181,[1]CIFX_ECSG清單!A:B,2,0)))</f>
        <v>未上架</v>
      </c>
      <c r="B1181" s="58" t="str">
        <f>_xlfn.IFNA(_xlfn.IFNA(VLOOKUP(E1181,[1]PGMTRX!B:J,9,0),VLOOKUP(E1181,[2]新服務功能!H:I,2,0)),VLOOKUP(E1181,[1]CIFX_ECSG清單!A:B,2,0))</f>
        <v>未上架</v>
      </c>
      <c r="C1181" s="58" t="str">
        <f>IF(_xlfn.IFNA(VLOOKUP(E1181,[1]新服務功能!H:H,1,0),"舊服務")&lt;&gt;"舊服務","新服務","舊服務")</f>
        <v>舊服務</v>
      </c>
      <c r="D1181" s="58" t="s">
        <v>3854</v>
      </c>
      <c r="E1181" s="48" t="s">
        <v>4367</v>
      </c>
      <c r="F1181" s="48"/>
      <c r="G1181" s="48"/>
      <c r="H1181" s="48"/>
      <c r="I1181" s="48" t="s">
        <v>2579</v>
      </c>
      <c r="J1181" s="48" t="s">
        <v>1058</v>
      </c>
      <c r="K1181" s="48"/>
      <c r="L1181" s="48"/>
      <c r="M1181" s="48">
        <v>1</v>
      </c>
      <c r="N1181" s="48" t="s">
        <v>272</v>
      </c>
      <c r="O1181" s="48" t="s">
        <v>212</v>
      </c>
      <c r="P1181" s="48"/>
      <c r="Q1181" s="48" t="s">
        <v>3988</v>
      </c>
      <c r="R1181" s="48" t="s">
        <v>411</v>
      </c>
      <c r="S1181" s="48" t="s">
        <v>412</v>
      </c>
      <c r="T1181" s="48"/>
    </row>
    <row r="1182" spans="1:20" hidden="1" x14ac:dyDescent="0.25">
      <c r="A1182" s="58" t="str">
        <f>IF(ISNUMBER(FIND("TWIS",E1182)),VLOOKUP(SUBSTITUTE(E1182,"TWIS","IWIS"),[1]CIFX_ECSG清單!A:B,2,0),IF(ISNUMBER(FIND("T",LEFT(E1182,2))),VLOOKUP(SUBSTITUTE(E1182,"T",""),[1]CIFX_ECSG清單!A:B,2,0),VLOOKUP(E1182,[1]CIFX_ECSG清單!A:B,2,0)))</f>
        <v>未上架</v>
      </c>
      <c r="B1182" s="58" t="str">
        <f>_xlfn.IFNA(_xlfn.IFNA(VLOOKUP(E1182,[1]PGMTRX!B:J,9,0),VLOOKUP(E1182,[2]新服務功能!H:I,2,0)),VLOOKUP(E1182,[1]CIFX_ECSG清單!A:B,2,0))</f>
        <v>未上架</v>
      </c>
      <c r="C1182" s="58" t="str">
        <f>IF(_xlfn.IFNA(VLOOKUP(E1182,[1]新服務功能!H:H,1,0),"舊服務")&lt;&gt;"舊服務","新服務","舊服務")</f>
        <v>舊服務</v>
      </c>
      <c r="D1182" s="58" t="s">
        <v>3854</v>
      </c>
      <c r="E1182" s="48" t="s">
        <v>4367</v>
      </c>
      <c r="F1182" s="48"/>
      <c r="G1182" s="48"/>
      <c r="H1182" s="48"/>
      <c r="I1182" s="48" t="s">
        <v>2579</v>
      </c>
      <c r="J1182" s="48" t="s">
        <v>1060</v>
      </c>
      <c r="K1182" s="48"/>
      <c r="L1182" s="48"/>
      <c r="M1182" s="48">
        <v>1</v>
      </c>
      <c r="N1182" s="48" t="s">
        <v>272</v>
      </c>
      <c r="O1182" s="48" t="s">
        <v>214</v>
      </c>
      <c r="P1182" s="48"/>
      <c r="Q1182" s="48" t="s">
        <v>3988</v>
      </c>
      <c r="R1182" s="48" t="s">
        <v>415</v>
      </c>
      <c r="S1182" s="48" t="s">
        <v>416</v>
      </c>
      <c r="T1182" s="48"/>
    </row>
    <row r="1183" spans="1:20" hidden="1" x14ac:dyDescent="0.25">
      <c r="A1183" s="58" t="str">
        <f>IF(ISNUMBER(FIND("TWIS",E1183)),VLOOKUP(SUBSTITUTE(E1183,"TWIS","IWIS"),[1]CIFX_ECSG清單!A:B,2,0),IF(ISNUMBER(FIND("T",LEFT(E1183,2))),VLOOKUP(SUBSTITUTE(E1183,"T",""),[1]CIFX_ECSG清單!A:B,2,0),VLOOKUP(E1183,[1]CIFX_ECSG清單!A:B,2,0)))</f>
        <v>未上架</v>
      </c>
      <c r="B1183" s="58" t="str">
        <f>_xlfn.IFNA(_xlfn.IFNA(VLOOKUP(E1183,[1]PGMTRX!B:J,9,0),VLOOKUP(E1183,[2]新服務功能!H:I,2,0)),VLOOKUP(E1183,[1]CIFX_ECSG清單!A:B,2,0))</f>
        <v>未上架</v>
      </c>
      <c r="C1183" s="58" t="str">
        <f>IF(_xlfn.IFNA(VLOOKUP(E1183,[1]新服務功能!H:H,1,0),"舊服務")&lt;&gt;"舊服務","新服務","舊服務")</f>
        <v>舊服務</v>
      </c>
      <c r="D1183" s="58" t="s">
        <v>3854</v>
      </c>
      <c r="E1183" s="48" t="s">
        <v>4367</v>
      </c>
      <c r="F1183" s="48"/>
      <c r="G1183" s="48"/>
      <c r="H1183" s="48"/>
      <c r="I1183" s="48" t="s">
        <v>2579</v>
      </c>
      <c r="J1183" s="48" t="s">
        <v>1062</v>
      </c>
      <c r="K1183" s="48"/>
      <c r="L1183" s="48"/>
      <c r="M1183" s="48">
        <v>1</v>
      </c>
      <c r="N1183" s="48" t="s">
        <v>272</v>
      </c>
      <c r="O1183" s="48" t="s">
        <v>216</v>
      </c>
      <c r="P1183" s="48"/>
      <c r="Q1183" s="48" t="s">
        <v>3988</v>
      </c>
      <c r="R1183" s="48" t="s">
        <v>419</v>
      </c>
      <c r="S1183" s="48" t="s">
        <v>420</v>
      </c>
      <c r="T1183" s="48"/>
    </row>
    <row r="1184" spans="1:20" hidden="1" x14ac:dyDescent="0.25">
      <c r="A1184" s="58" t="str">
        <f>IF(ISNUMBER(FIND("TWIS",E1184)),VLOOKUP(SUBSTITUTE(E1184,"TWIS","IWIS"),[1]CIFX_ECSG清單!A:B,2,0),IF(ISNUMBER(FIND("T",LEFT(E1184,2))),VLOOKUP(SUBSTITUTE(E1184,"T",""),[1]CIFX_ECSG清單!A:B,2,0),VLOOKUP(E1184,[1]CIFX_ECSG清單!A:B,2,0)))</f>
        <v>未上架</v>
      </c>
      <c r="B1184" s="58" t="str">
        <f>_xlfn.IFNA(_xlfn.IFNA(VLOOKUP(E1184,[1]PGMTRX!B:J,9,0),VLOOKUP(E1184,[2]新服務功能!H:I,2,0)),VLOOKUP(E1184,[1]CIFX_ECSG清單!A:B,2,0))</f>
        <v>未上架</v>
      </c>
      <c r="C1184" s="58" t="str">
        <f>IF(_xlfn.IFNA(VLOOKUP(E1184,[1]新服務功能!H:H,1,0),"舊服務")&lt;&gt;"舊服務","新服務","舊服務")</f>
        <v>舊服務</v>
      </c>
      <c r="D1184" s="58" t="s">
        <v>4177</v>
      </c>
      <c r="E1184" s="48" t="s">
        <v>4367</v>
      </c>
      <c r="F1184" s="48"/>
      <c r="G1184" s="48"/>
      <c r="H1184" s="48"/>
      <c r="I1184" s="48" t="s">
        <v>2579</v>
      </c>
      <c r="J1184" s="48" t="s">
        <v>4317</v>
      </c>
      <c r="K1184" s="48"/>
      <c r="L1184" s="48"/>
      <c r="M1184" s="48">
        <v>1</v>
      </c>
      <c r="N1184" s="48" t="s">
        <v>272</v>
      </c>
      <c r="O1184" s="48" t="s">
        <v>4318</v>
      </c>
      <c r="P1184" s="48"/>
      <c r="Q1184" s="48"/>
      <c r="R1184" s="48"/>
      <c r="S1184" s="48"/>
      <c r="T1184" s="48"/>
    </row>
    <row r="1185" spans="1:20" hidden="1" x14ac:dyDescent="0.25">
      <c r="A1185" s="58" t="str">
        <f>IF(ISNUMBER(FIND("TWIS",E1185)),VLOOKUP(SUBSTITUTE(E1185,"TWIS","IWIS"),[1]CIFX_ECSG清單!A:B,2,0),IF(ISNUMBER(FIND("T",LEFT(E1185,2))),VLOOKUP(SUBSTITUTE(E1185,"T",""),[1]CIFX_ECSG清單!A:B,2,0),VLOOKUP(E1185,[1]CIFX_ECSG清單!A:B,2,0)))</f>
        <v>未上架</v>
      </c>
      <c r="B1185" s="58" t="str">
        <f>_xlfn.IFNA(_xlfn.IFNA(VLOOKUP(E1185,[1]PGMTRX!B:J,9,0),VLOOKUP(E1185,[2]新服務功能!H:I,2,0)),VLOOKUP(E1185,[1]CIFX_ECSG清單!A:B,2,0))</f>
        <v>未上架</v>
      </c>
      <c r="C1185" s="58" t="str">
        <f>IF(_xlfn.IFNA(VLOOKUP(E1185,[1]新服務功能!H:H,1,0),"舊服務")&lt;&gt;"舊服務","新服務","舊服務")</f>
        <v>舊服務</v>
      </c>
      <c r="D1185" s="58" t="s">
        <v>3854</v>
      </c>
      <c r="E1185" s="48" t="s">
        <v>4367</v>
      </c>
      <c r="F1185" s="48"/>
      <c r="G1185" s="48"/>
      <c r="H1185" s="48"/>
      <c r="I1185" s="48" t="s">
        <v>2370</v>
      </c>
      <c r="J1185" s="48" t="s">
        <v>270</v>
      </c>
      <c r="K1185" s="48"/>
      <c r="L1185" s="48"/>
      <c r="M1185" s="48">
        <v>10</v>
      </c>
      <c r="N1185" s="48" t="s">
        <v>272</v>
      </c>
      <c r="O1185" s="48" t="s">
        <v>123</v>
      </c>
      <c r="P1185" s="48"/>
      <c r="Q1185" s="48" t="s">
        <v>3846</v>
      </c>
      <c r="R1185" s="48" t="s">
        <v>273</v>
      </c>
      <c r="S1185" s="48" t="s">
        <v>3899</v>
      </c>
      <c r="T1185" s="48"/>
    </row>
    <row r="1186" spans="1:20" hidden="1" x14ac:dyDescent="0.25">
      <c r="A1186" s="58" t="str">
        <f>IF(ISNUMBER(FIND("TWIS",E1186)),VLOOKUP(SUBSTITUTE(E1186,"TWIS","IWIS"),[1]CIFX_ECSG清單!A:B,2,0),IF(ISNUMBER(FIND("T",LEFT(E1186,2))),VLOOKUP(SUBSTITUTE(E1186,"T",""),[1]CIFX_ECSG清單!A:B,2,0),VLOOKUP(E1186,[1]CIFX_ECSG清單!A:B,2,0)))</f>
        <v>未上架</v>
      </c>
      <c r="B1186" s="58" t="str">
        <f>_xlfn.IFNA(_xlfn.IFNA(VLOOKUP(E1186,[1]PGMTRX!B:J,9,0),VLOOKUP(E1186,[2]新服務功能!H:I,2,0)),VLOOKUP(E1186,[1]CIFX_ECSG清單!A:B,2,0))</f>
        <v>未上架</v>
      </c>
      <c r="C1186" s="58" t="str">
        <f>IF(_xlfn.IFNA(VLOOKUP(E1186,[1]新服務功能!H:H,1,0),"舊服務")&lt;&gt;"舊服務","新服務","舊服務")</f>
        <v>舊服務</v>
      </c>
      <c r="D1186" s="58" t="s">
        <v>3854</v>
      </c>
      <c r="E1186" s="48" t="s">
        <v>4367</v>
      </c>
      <c r="F1186" s="48"/>
      <c r="G1186" s="48"/>
      <c r="H1186" s="48"/>
      <c r="I1186" s="48" t="s">
        <v>2370</v>
      </c>
      <c r="J1186" s="48" t="s">
        <v>4011</v>
      </c>
      <c r="K1186" s="48"/>
      <c r="L1186" s="48"/>
      <c r="M1186" s="48">
        <v>10</v>
      </c>
      <c r="N1186" s="48" t="s">
        <v>272</v>
      </c>
      <c r="O1186" s="48" t="s">
        <v>4013</v>
      </c>
      <c r="P1186" s="48"/>
      <c r="Q1186" s="48"/>
      <c r="R1186" s="48"/>
      <c r="S1186" s="48"/>
      <c r="T1186" s="48"/>
    </row>
    <row r="1187" spans="1:20" hidden="1" x14ac:dyDescent="0.25">
      <c r="A1187" s="58" t="str">
        <f>IF(ISNUMBER(FIND("TWIS",E1187)),VLOOKUP(SUBSTITUTE(E1187,"TWIS","IWIS"),[1]CIFX_ECSG清單!A:B,2,0),IF(ISNUMBER(FIND("T",LEFT(E1187,2))),VLOOKUP(SUBSTITUTE(E1187,"T",""),[1]CIFX_ECSG清單!A:B,2,0),VLOOKUP(E1187,[1]CIFX_ECSG清單!A:B,2,0)))</f>
        <v>未上架</v>
      </c>
      <c r="B1187" s="58" t="str">
        <f>_xlfn.IFNA(_xlfn.IFNA(VLOOKUP(E1187,[1]PGMTRX!B:J,9,0),VLOOKUP(E1187,[2]新服務功能!H:I,2,0)),VLOOKUP(E1187,[1]CIFX_ECSG清單!A:B,2,0))</f>
        <v>未上架</v>
      </c>
      <c r="C1187" s="58" t="str">
        <f>IF(_xlfn.IFNA(VLOOKUP(E1187,[1]新服務功能!H:H,1,0),"舊服務")&lt;&gt;"舊服務","新服務","舊服務")</f>
        <v>舊服務</v>
      </c>
      <c r="D1187" s="58" t="s">
        <v>3854</v>
      </c>
      <c r="E1187" s="48" t="s">
        <v>4367</v>
      </c>
      <c r="F1187" s="48"/>
      <c r="G1187" s="48"/>
      <c r="H1187" s="48"/>
      <c r="I1187" s="48" t="s">
        <v>2370</v>
      </c>
      <c r="J1187" s="48" t="s">
        <v>1054</v>
      </c>
      <c r="K1187" s="48"/>
      <c r="L1187" s="48"/>
      <c r="M1187" s="48">
        <v>5</v>
      </c>
      <c r="N1187" s="48" t="s">
        <v>272</v>
      </c>
      <c r="O1187" s="48" t="s">
        <v>210</v>
      </c>
      <c r="P1187" s="48"/>
      <c r="Q1187" s="48" t="s">
        <v>3988</v>
      </c>
      <c r="R1187" s="48" t="s">
        <v>407</v>
      </c>
      <c r="S1187" s="48" t="s">
        <v>408</v>
      </c>
      <c r="T1187" s="48"/>
    </row>
    <row r="1188" spans="1:20" hidden="1" x14ac:dyDescent="0.25">
      <c r="A1188" s="58" t="str">
        <f>IF(ISNUMBER(FIND("TWIS",E1188)),VLOOKUP(SUBSTITUTE(E1188,"TWIS","IWIS"),[1]CIFX_ECSG清單!A:B,2,0),IF(ISNUMBER(FIND("T",LEFT(E1188,2))),VLOOKUP(SUBSTITUTE(E1188,"T",""),[1]CIFX_ECSG清單!A:B,2,0),VLOOKUP(E1188,[1]CIFX_ECSG清單!A:B,2,0)))</f>
        <v>未上架</v>
      </c>
      <c r="B1188" s="58" t="str">
        <f>_xlfn.IFNA(_xlfn.IFNA(VLOOKUP(E1188,[1]PGMTRX!B:J,9,0),VLOOKUP(E1188,[2]新服務功能!H:I,2,0)),VLOOKUP(E1188,[1]CIFX_ECSG清單!A:B,2,0))</f>
        <v>未上架</v>
      </c>
      <c r="C1188" s="58" t="str">
        <f>IF(_xlfn.IFNA(VLOOKUP(E1188,[1]新服務功能!H:H,1,0),"舊服務")&lt;&gt;"舊服務","新服務","舊服務")</f>
        <v>舊服務</v>
      </c>
      <c r="D1188" s="58" t="s">
        <v>3854</v>
      </c>
      <c r="E1188" s="48" t="s">
        <v>4367</v>
      </c>
      <c r="F1188" s="48"/>
      <c r="G1188" s="48"/>
      <c r="H1188" s="48"/>
      <c r="I1188" s="48" t="s">
        <v>2370</v>
      </c>
      <c r="J1188" s="48" t="s">
        <v>1058</v>
      </c>
      <c r="K1188" s="48"/>
      <c r="L1188" s="48"/>
      <c r="M1188" s="48">
        <v>1</v>
      </c>
      <c r="N1188" s="48" t="s">
        <v>272</v>
      </c>
      <c r="O1188" s="48" t="s">
        <v>212</v>
      </c>
      <c r="P1188" s="48"/>
      <c r="Q1188" s="48" t="s">
        <v>3988</v>
      </c>
      <c r="R1188" s="48" t="s">
        <v>411</v>
      </c>
      <c r="S1188" s="48" t="s">
        <v>412</v>
      </c>
      <c r="T1188" s="48"/>
    </row>
    <row r="1189" spans="1:20" hidden="1" x14ac:dyDescent="0.25">
      <c r="A1189" s="58" t="str">
        <f>IF(ISNUMBER(FIND("TWIS",E1189)),VLOOKUP(SUBSTITUTE(E1189,"TWIS","IWIS"),[1]CIFX_ECSG清單!A:B,2,0),IF(ISNUMBER(FIND("T",LEFT(E1189,2))),VLOOKUP(SUBSTITUTE(E1189,"T",""),[1]CIFX_ECSG清單!A:B,2,0),VLOOKUP(E1189,[1]CIFX_ECSG清單!A:B,2,0)))</f>
        <v>未上架</v>
      </c>
      <c r="B1189" s="58" t="str">
        <f>_xlfn.IFNA(_xlfn.IFNA(VLOOKUP(E1189,[1]PGMTRX!B:J,9,0),VLOOKUP(E1189,[2]新服務功能!H:I,2,0)),VLOOKUP(E1189,[1]CIFX_ECSG清單!A:B,2,0))</f>
        <v>未上架</v>
      </c>
      <c r="C1189" s="58" t="str">
        <f>IF(_xlfn.IFNA(VLOOKUP(E1189,[1]新服務功能!H:H,1,0),"舊服務")&lt;&gt;"舊服務","新服務","舊服務")</f>
        <v>舊服務</v>
      </c>
      <c r="D1189" s="58" t="s">
        <v>3854</v>
      </c>
      <c r="E1189" s="48" t="s">
        <v>4367</v>
      </c>
      <c r="F1189" s="48"/>
      <c r="G1189" s="48"/>
      <c r="H1189" s="48"/>
      <c r="I1189" s="48" t="s">
        <v>3357</v>
      </c>
      <c r="J1189" s="48" t="s">
        <v>1060</v>
      </c>
      <c r="K1189" s="48"/>
      <c r="L1189" s="48"/>
      <c r="M1189" s="48">
        <v>1</v>
      </c>
      <c r="N1189" s="48" t="s">
        <v>272</v>
      </c>
      <c r="O1189" s="48" t="s">
        <v>214</v>
      </c>
      <c r="P1189" s="48"/>
      <c r="Q1189" s="48" t="s">
        <v>3988</v>
      </c>
      <c r="R1189" s="48" t="s">
        <v>415</v>
      </c>
      <c r="S1189" s="48" t="s">
        <v>416</v>
      </c>
      <c r="T1189" s="48"/>
    </row>
    <row r="1190" spans="1:20" hidden="1" x14ac:dyDescent="0.25">
      <c r="A1190" s="58" t="str">
        <f>IF(ISNUMBER(FIND("TWIS",E1190)),VLOOKUP(SUBSTITUTE(E1190,"TWIS","IWIS"),[1]CIFX_ECSG清單!A:B,2,0),IF(ISNUMBER(FIND("T",LEFT(E1190,2))),VLOOKUP(SUBSTITUTE(E1190,"T",""),[1]CIFX_ECSG清單!A:B,2,0),VLOOKUP(E1190,[1]CIFX_ECSG清單!A:B,2,0)))</f>
        <v>未上架</v>
      </c>
      <c r="B1190" s="58" t="str">
        <f>_xlfn.IFNA(_xlfn.IFNA(VLOOKUP(E1190,[1]PGMTRX!B:J,9,0),VLOOKUP(E1190,[2]新服務功能!H:I,2,0)),VLOOKUP(E1190,[1]CIFX_ECSG清單!A:B,2,0))</f>
        <v>未上架</v>
      </c>
      <c r="C1190" s="58" t="str">
        <f>IF(_xlfn.IFNA(VLOOKUP(E1190,[1]新服務功能!H:H,1,0),"舊服務")&lt;&gt;"舊服務","新服務","舊服務")</f>
        <v>舊服務</v>
      </c>
      <c r="D1190" s="58" t="s">
        <v>3854</v>
      </c>
      <c r="E1190" s="48" t="s">
        <v>4367</v>
      </c>
      <c r="F1190" s="48"/>
      <c r="G1190" s="48"/>
      <c r="H1190" s="48"/>
      <c r="I1190" s="48" t="s">
        <v>3357</v>
      </c>
      <c r="J1190" s="48" t="s">
        <v>1062</v>
      </c>
      <c r="K1190" s="48"/>
      <c r="L1190" s="48"/>
      <c r="M1190" s="48">
        <v>1</v>
      </c>
      <c r="N1190" s="48" t="s">
        <v>272</v>
      </c>
      <c r="O1190" s="48" t="s">
        <v>216</v>
      </c>
      <c r="P1190" s="48"/>
      <c r="Q1190" s="48" t="s">
        <v>3988</v>
      </c>
      <c r="R1190" s="48" t="s">
        <v>419</v>
      </c>
      <c r="S1190" s="48" t="s">
        <v>420</v>
      </c>
      <c r="T1190" s="48"/>
    </row>
    <row r="1191" spans="1:20" hidden="1" x14ac:dyDescent="0.25">
      <c r="A1191" s="58" t="str">
        <f>IF(ISNUMBER(FIND("TWIS",E1191)),VLOOKUP(SUBSTITUTE(E1191,"TWIS","IWIS"),[1]CIFX_ECSG清單!A:B,2,0),IF(ISNUMBER(FIND("T",LEFT(E1191,2))),VLOOKUP(SUBSTITUTE(E1191,"T",""),[1]CIFX_ECSG清單!A:B,2,0),VLOOKUP(E1191,[1]CIFX_ECSG清單!A:B,2,0)))</f>
        <v>PROD</v>
      </c>
      <c r="B1191" s="58" t="str">
        <f>_xlfn.IFNA(_xlfn.IFNA(VLOOKUP(E1191,[1]PGMTRX!B:J,9,0),VLOOKUP(E1191,[2]新服務功能!H:I,2,0)),VLOOKUP(E1191,[1]CIFX_ECSG清單!A:B,2,0))</f>
        <v>PROD</v>
      </c>
      <c r="C1191" s="58" t="str">
        <f>IF(_xlfn.IFNA(VLOOKUP(E1191,[1]新服務功能!H:H,1,0),"舊服務")&lt;&gt;"舊服務","新服務","舊服務")</f>
        <v>新服務</v>
      </c>
      <c r="D1191" s="58" t="s">
        <v>3854</v>
      </c>
      <c r="E1191" s="48" t="s">
        <v>36</v>
      </c>
      <c r="F1191" s="48"/>
      <c r="G1191" s="48"/>
      <c r="H1191" s="48"/>
      <c r="I1191" s="48" t="s">
        <v>2579</v>
      </c>
      <c r="J1191" s="48" t="s">
        <v>4095</v>
      </c>
      <c r="K1191" s="48"/>
      <c r="L1191" s="48"/>
      <c r="M1191" s="48">
        <v>10</v>
      </c>
      <c r="N1191" s="48" t="s">
        <v>272</v>
      </c>
      <c r="O1191" s="48" t="s">
        <v>69</v>
      </c>
      <c r="P1191" s="48"/>
      <c r="Q1191" s="48"/>
      <c r="R1191" s="48"/>
      <c r="S1191" s="48" t="s">
        <v>485</v>
      </c>
      <c r="T1191" s="48"/>
    </row>
    <row r="1192" spans="1:20" hidden="1" x14ac:dyDescent="0.25">
      <c r="A1192" s="58" t="str">
        <f>IF(ISNUMBER(FIND("TWIS",E1192)),VLOOKUP(SUBSTITUTE(E1192,"TWIS","IWIS"),[1]CIFX_ECSG清單!A:B,2,0),IF(ISNUMBER(FIND("T",LEFT(E1192,2))),VLOOKUP(SUBSTITUTE(E1192,"T",""),[1]CIFX_ECSG清單!A:B,2,0),VLOOKUP(E1192,[1]CIFX_ECSG清單!A:B,2,0)))</f>
        <v>PROD</v>
      </c>
      <c r="B1192" s="58" t="str">
        <f>_xlfn.IFNA(_xlfn.IFNA(VLOOKUP(E1192,[1]PGMTRX!B:J,9,0),VLOOKUP(E1192,[2]新服務功能!H:I,2,0)),VLOOKUP(E1192,[1]CIFX_ECSG清單!A:B,2,0))</f>
        <v>PROD</v>
      </c>
      <c r="C1192" s="58" t="str">
        <f>IF(_xlfn.IFNA(VLOOKUP(E1192,[1]新服務功能!H:H,1,0),"舊服務")&lt;&gt;"舊服務","新服務","舊服務")</f>
        <v>新服務</v>
      </c>
      <c r="D1192" s="58" t="s">
        <v>3854</v>
      </c>
      <c r="E1192" s="48" t="s">
        <v>36</v>
      </c>
      <c r="F1192" s="48"/>
      <c r="G1192" s="48"/>
      <c r="H1192" s="48"/>
      <c r="I1192" s="48" t="s">
        <v>3348</v>
      </c>
      <c r="J1192" s="48" t="s">
        <v>270</v>
      </c>
      <c r="K1192" s="48"/>
      <c r="L1192" s="48"/>
      <c r="M1192" s="48">
        <v>10</v>
      </c>
      <c r="N1192" s="48" t="s">
        <v>272</v>
      </c>
      <c r="O1192" s="48" t="s">
        <v>123</v>
      </c>
      <c r="P1192" s="48"/>
      <c r="Q1192" s="48" t="s">
        <v>3846</v>
      </c>
      <c r="R1192" s="48" t="s">
        <v>273</v>
      </c>
      <c r="S1192" s="48" t="s">
        <v>3899</v>
      </c>
      <c r="T1192" s="48"/>
    </row>
    <row r="1193" spans="1:20" hidden="1" x14ac:dyDescent="0.25">
      <c r="A1193" s="58" t="str">
        <f>IF(ISNUMBER(FIND("TWIS",E1193)),VLOOKUP(SUBSTITUTE(E1193,"TWIS","IWIS"),[1]CIFX_ECSG清單!A:B,2,0),IF(ISNUMBER(FIND("T",LEFT(E1193,2))),VLOOKUP(SUBSTITUTE(E1193,"T",""),[1]CIFX_ECSG清單!A:B,2,0),VLOOKUP(E1193,[1]CIFX_ECSG清單!A:B,2,0)))</f>
        <v>PROD</v>
      </c>
      <c r="B1193" s="58" t="str">
        <f>_xlfn.IFNA(_xlfn.IFNA(VLOOKUP(E1193,[1]PGMTRX!B:J,9,0),VLOOKUP(E1193,[2]新服務功能!H:I,2,0)),VLOOKUP(E1193,[1]CIFX_ECSG清單!A:B,2,0))</f>
        <v>PROD</v>
      </c>
      <c r="C1193" s="58" t="str">
        <f>IF(_xlfn.IFNA(VLOOKUP(E1193,[1]新服務功能!H:H,1,0),"舊服務")&lt;&gt;"舊服務","新服務","舊服務")</f>
        <v>新服務</v>
      </c>
      <c r="D1193" s="58" t="s">
        <v>4177</v>
      </c>
      <c r="E1193" s="48" t="s">
        <v>36</v>
      </c>
      <c r="F1193" s="48"/>
      <c r="G1193" s="48"/>
      <c r="H1193" s="48"/>
      <c r="I1193" s="48" t="s">
        <v>2579</v>
      </c>
      <c r="J1193" s="48" t="s">
        <v>4094</v>
      </c>
      <c r="K1193" s="48"/>
      <c r="L1193" s="48"/>
      <c r="M1193" s="48">
        <v>8</v>
      </c>
      <c r="N1193" s="48" t="s">
        <v>272</v>
      </c>
      <c r="O1193" s="48" t="s">
        <v>49</v>
      </c>
      <c r="P1193" s="48"/>
      <c r="Q1193" s="48" t="s">
        <v>3846</v>
      </c>
      <c r="R1193" s="48" t="s">
        <v>355</v>
      </c>
      <c r="S1193" s="48" t="s">
        <v>356</v>
      </c>
      <c r="T1193" s="48"/>
    </row>
    <row r="1194" spans="1:20" hidden="1" x14ac:dyDescent="0.25">
      <c r="A1194" s="58" t="str">
        <f>IF(ISNUMBER(FIND("TWIS",E1194)),VLOOKUP(SUBSTITUTE(E1194,"TWIS","IWIS"),[1]CIFX_ECSG清單!A:B,2,0),IF(ISNUMBER(FIND("T",LEFT(E1194,2))),VLOOKUP(SUBSTITUTE(E1194,"T",""),[1]CIFX_ECSG清單!A:B,2,0),VLOOKUP(E1194,[1]CIFX_ECSG清單!A:B,2,0)))</f>
        <v>PROD</v>
      </c>
      <c r="B1194" s="58" t="str">
        <f>_xlfn.IFNA(_xlfn.IFNA(VLOOKUP(E1194,[1]PGMTRX!B:J,9,0),VLOOKUP(E1194,[2]新服務功能!H:I,2,0)),VLOOKUP(E1194,[1]CIFX_ECSG清單!A:B,2,0))</f>
        <v>PROD</v>
      </c>
      <c r="C1194" s="58" t="str">
        <f>IF(_xlfn.IFNA(VLOOKUP(E1194,[1]新服務功能!H:H,1,0),"舊服務")&lt;&gt;"舊服務","新服務","舊服務")</f>
        <v>新服務</v>
      </c>
      <c r="D1194" s="58" t="s">
        <v>3854</v>
      </c>
      <c r="E1194" s="48" t="s">
        <v>36</v>
      </c>
      <c r="F1194" s="48"/>
      <c r="G1194" s="48"/>
      <c r="H1194" s="48"/>
      <c r="I1194" s="48" t="s">
        <v>2579</v>
      </c>
      <c r="J1194" s="48" t="s">
        <v>4369</v>
      </c>
      <c r="K1194" s="48"/>
      <c r="L1194" s="48"/>
      <c r="M1194" s="48">
        <v>8</v>
      </c>
      <c r="N1194" s="48" t="s">
        <v>272</v>
      </c>
      <c r="O1194" s="48" t="s">
        <v>4370</v>
      </c>
      <c r="P1194" s="48"/>
      <c r="Q1194" s="48" t="s">
        <v>3846</v>
      </c>
      <c r="R1194" s="48" t="s">
        <v>620</v>
      </c>
      <c r="S1194" s="48" t="s">
        <v>4371</v>
      </c>
      <c r="T1194" s="48"/>
    </row>
    <row r="1195" spans="1:20" hidden="1" x14ac:dyDescent="0.25">
      <c r="A1195" s="58" t="str">
        <f>IF(ISNUMBER(FIND("TWIS",E1195)),VLOOKUP(SUBSTITUTE(E1195,"TWIS","IWIS"),[1]CIFX_ECSG清單!A:B,2,0),IF(ISNUMBER(FIND("T",LEFT(E1195,2))),VLOOKUP(SUBSTITUTE(E1195,"T",""),[1]CIFX_ECSG清單!A:B,2,0),VLOOKUP(E1195,[1]CIFX_ECSG清單!A:B,2,0)))</f>
        <v>PROD</v>
      </c>
      <c r="B1195" s="58" t="str">
        <f>_xlfn.IFNA(_xlfn.IFNA(VLOOKUP(E1195,[1]PGMTRX!B:J,9,0),VLOOKUP(E1195,[2]新服務功能!H:I,2,0)),VLOOKUP(E1195,[1]CIFX_ECSG清單!A:B,2,0))</f>
        <v>PROD</v>
      </c>
      <c r="C1195" s="58" t="str">
        <f>IF(_xlfn.IFNA(VLOOKUP(E1195,[1]新服務功能!H:H,1,0),"舊服務")&lt;&gt;"舊服務","新服務","舊服務")</f>
        <v>新服務</v>
      </c>
      <c r="D1195" s="58" t="s">
        <v>3854</v>
      </c>
      <c r="E1195" s="48" t="s">
        <v>36</v>
      </c>
      <c r="F1195" s="48"/>
      <c r="G1195" s="48"/>
      <c r="H1195" s="48"/>
      <c r="I1195" s="48" t="s">
        <v>2579</v>
      </c>
      <c r="J1195" s="48" t="s">
        <v>456</v>
      </c>
      <c r="K1195" s="48"/>
      <c r="L1195" s="48"/>
      <c r="M1195" s="48">
        <v>4</v>
      </c>
      <c r="N1195" s="48" t="s">
        <v>272</v>
      </c>
      <c r="O1195" s="48" t="s">
        <v>109</v>
      </c>
      <c r="P1195" s="48"/>
      <c r="Q1195" s="48" t="s">
        <v>3846</v>
      </c>
      <c r="R1195" s="48" t="s">
        <v>604</v>
      </c>
      <c r="S1195" s="48" t="s">
        <v>605</v>
      </c>
      <c r="T1195" s="48"/>
    </row>
    <row r="1196" spans="1:20" hidden="1" x14ac:dyDescent="0.25">
      <c r="A1196" s="58" t="str">
        <f>IF(ISNUMBER(FIND("TWIS",E1196)),VLOOKUP(SUBSTITUTE(E1196,"TWIS","IWIS"),[1]CIFX_ECSG清單!A:B,2,0),IF(ISNUMBER(FIND("T",LEFT(E1196,2))),VLOOKUP(SUBSTITUTE(E1196,"T",""),[1]CIFX_ECSG清單!A:B,2,0),VLOOKUP(E1196,[1]CIFX_ECSG清單!A:B,2,0)))</f>
        <v>PROD</v>
      </c>
      <c r="B1196" s="58" t="str">
        <f>_xlfn.IFNA(_xlfn.IFNA(VLOOKUP(E1196,[1]PGMTRX!B:J,9,0),VLOOKUP(E1196,[2]新服務功能!H:I,2,0)),VLOOKUP(E1196,[1]CIFX_ECSG清單!A:B,2,0))</f>
        <v>PROD</v>
      </c>
      <c r="C1196" s="58" t="str">
        <f>IF(_xlfn.IFNA(VLOOKUP(E1196,[1]新服務功能!H:H,1,0),"舊服務")&lt;&gt;"舊服務","新服務","舊服務")</f>
        <v>新服務</v>
      </c>
      <c r="D1196" s="58" t="s">
        <v>3854</v>
      </c>
      <c r="E1196" s="48" t="s">
        <v>36</v>
      </c>
      <c r="F1196" s="48"/>
      <c r="G1196" s="48"/>
      <c r="H1196" s="48"/>
      <c r="I1196" s="48" t="s">
        <v>2579</v>
      </c>
      <c r="J1196" s="48" t="s">
        <v>358</v>
      </c>
      <c r="K1196" s="48"/>
      <c r="L1196" s="48"/>
      <c r="M1196" s="48">
        <v>80</v>
      </c>
      <c r="N1196" s="48" t="s">
        <v>272</v>
      </c>
      <c r="O1196" s="48" t="s">
        <v>47</v>
      </c>
      <c r="P1196" s="48"/>
      <c r="Q1196" s="48" t="s">
        <v>3846</v>
      </c>
      <c r="R1196" s="48" t="s">
        <v>360</v>
      </c>
      <c r="S1196" s="48" t="s">
        <v>3907</v>
      </c>
      <c r="T1196" s="48"/>
    </row>
    <row r="1197" spans="1:20" hidden="1" x14ac:dyDescent="0.25">
      <c r="A1197" s="58" t="str">
        <f>IF(ISNUMBER(FIND("TWIS",E1197)),VLOOKUP(SUBSTITUTE(E1197,"TWIS","IWIS"),[1]CIFX_ECSG清單!A:B,2,0),IF(ISNUMBER(FIND("T",LEFT(E1197,2))),VLOOKUP(SUBSTITUTE(E1197,"T",""),[1]CIFX_ECSG清單!A:B,2,0),VLOOKUP(E1197,[1]CIFX_ECSG清單!A:B,2,0)))</f>
        <v>PROD</v>
      </c>
      <c r="B1197" s="58" t="str">
        <f>_xlfn.IFNA(_xlfn.IFNA(VLOOKUP(E1197,[1]PGMTRX!B:J,9,0),VLOOKUP(E1197,[2]新服務功能!H:I,2,0)),VLOOKUP(E1197,[1]CIFX_ECSG清單!A:B,2,0))</f>
        <v>PROD</v>
      </c>
      <c r="C1197" s="58" t="str">
        <f>IF(_xlfn.IFNA(VLOOKUP(E1197,[1]新服務功能!H:H,1,0),"舊服務")&lt;&gt;"舊服務","新服務","舊服務")</f>
        <v>新服務</v>
      </c>
      <c r="D1197" s="58" t="s">
        <v>3854</v>
      </c>
      <c r="E1197" s="48" t="s">
        <v>36</v>
      </c>
      <c r="F1197" s="48"/>
      <c r="G1197" s="48"/>
      <c r="H1197" s="48"/>
      <c r="I1197" s="48" t="s">
        <v>2579</v>
      </c>
      <c r="J1197" s="48" t="s">
        <v>1338</v>
      </c>
      <c r="K1197" s="48"/>
      <c r="L1197" s="48"/>
      <c r="M1197" s="48">
        <v>1</v>
      </c>
      <c r="N1197" s="48" t="s">
        <v>272</v>
      </c>
      <c r="O1197" s="48" t="s">
        <v>83</v>
      </c>
      <c r="P1197" s="48"/>
      <c r="Q1197" s="48" t="s">
        <v>3846</v>
      </c>
      <c r="R1197" s="48" t="s">
        <v>370</v>
      </c>
      <c r="S1197" s="48" t="s">
        <v>371</v>
      </c>
      <c r="T1197" s="48"/>
    </row>
    <row r="1198" spans="1:20" hidden="1" x14ac:dyDescent="0.25">
      <c r="A1198" s="58" t="str">
        <f>IF(ISNUMBER(FIND("TWIS",E1198)),VLOOKUP(SUBSTITUTE(E1198,"TWIS","IWIS"),[1]CIFX_ECSG清單!A:B,2,0),IF(ISNUMBER(FIND("T",LEFT(E1198,2))),VLOOKUP(SUBSTITUTE(E1198,"T",""),[1]CIFX_ECSG清單!A:B,2,0),VLOOKUP(E1198,[1]CIFX_ECSG清單!A:B,2,0)))</f>
        <v>PROD</v>
      </c>
      <c r="B1198" s="58" t="str">
        <f>_xlfn.IFNA(_xlfn.IFNA(VLOOKUP(E1198,[1]PGMTRX!B:J,9,0),VLOOKUP(E1198,[2]新服務功能!H:I,2,0)),VLOOKUP(E1198,[1]CIFX_ECSG清單!A:B,2,0))</f>
        <v>PROD</v>
      </c>
      <c r="C1198" s="58" t="str">
        <f>IF(_xlfn.IFNA(VLOOKUP(E1198,[1]新服務功能!H:H,1,0),"舊服務")&lt;&gt;"舊服務","新服務","舊服務")</f>
        <v>新服務</v>
      </c>
      <c r="D1198" s="58" t="s">
        <v>3854</v>
      </c>
      <c r="E1198" s="48" t="s">
        <v>36</v>
      </c>
      <c r="F1198" s="48"/>
      <c r="G1198" s="48"/>
      <c r="H1198" s="48"/>
      <c r="I1198" s="48" t="s">
        <v>3348</v>
      </c>
      <c r="J1198" s="48" t="s">
        <v>445</v>
      </c>
      <c r="K1198" s="48"/>
      <c r="L1198" s="48"/>
      <c r="M1198" s="48">
        <v>2</v>
      </c>
      <c r="N1198" s="48" t="s">
        <v>272</v>
      </c>
      <c r="O1198" s="48" t="s">
        <v>129</v>
      </c>
      <c r="P1198" s="48"/>
      <c r="Q1198" s="48" t="s">
        <v>3846</v>
      </c>
      <c r="R1198" s="48" t="s">
        <v>447</v>
      </c>
      <c r="S1198" s="48" t="s">
        <v>448</v>
      </c>
      <c r="T1198" s="48"/>
    </row>
    <row r="1199" spans="1:20" hidden="1" x14ac:dyDescent="0.25">
      <c r="A1199" s="58" t="str">
        <f>IF(ISNUMBER(FIND("TWIS",E1199)),VLOOKUP(SUBSTITUTE(E1199,"TWIS","IWIS"),[1]CIFX_ECSG清單!A:B,2,0),IF(ISNUMBER(FIND("T",LEFT(E1199,2))),VLOOKUP(SUBSTITUTE(E1199,"T",""),[1]CIFX_ECSG清單!A:B,2,0),VLOOKUP(E1199,[1]CIFX_ECSG清單!A:B,2,0)))</f>
        <v>PROD</v>
      </c>
      <c r="B1199" s="58" t="str">
        <f>_xlfn.IFNA(_xlfn.IFNA(VLOOKUP(E1199,[1]PGMTRX!B:J,9,0),VLOOKUP(E1199,[2]新服務功能!H:I,2,0)),VLOOKUP(E1199,[1]CIFX_ECSG清單!A:B,2,0))</f>
        <v>PROD</v>
      </c>
      <c r="C1199" s="58" t="str">
        <f>IF(_xlfn.IFNA(VLOOKUP(E1199,[1]新服務功能!H:H,1,0),"舊服務")&lt;&gt;"舊服務","新服務","舊服務")</f>
        <v>新服務</v>
      </c>
      <c r="D1199" s="58" t="s">
        <v>3854</v>
      </c>
      <c r="E1199" s="48" t="s">
        <v>36</v>
      </c>
      <c r="F1199" s="48"/>
      <c r="G1199" s="48"/>
      <c r="H1199" s="48"/>
      <c r="I1199" s="48" t="s">
        <v>2579</v>
      </c>
      <c r="J1199" s="48" t="s">
        <v>722</v>
      </c>
      <c r="K1199" s="48"/>
      <c r="L1199" s="48"/>
      <c r="M1199" s="48">
        <v>2</v>
      </c>
      <c r="N1199" s="48" t="s">
        <v>272</v>
      </c>
      <c r="O1199" s="48" t="s">
        <v>85</v>
      </c>
      <c r="P1199" s="48"/>
      <c r="Q1199" s="48" t="s">
        <v>3846</v>
      </c>
      <c r="R1199" s="48" t="s">
        <v>499</v>
      </c>
      <c r="S1199" s="48" t="s">
        <v>500</v>
      </c>
      <c r="T1199" s="48"/>
    </row>
    <row r="1200" spans="1:20" hidden="1" x14ac:dyDescent="0.25">
      <c r="A1200" s="58" t="str">
        <f>IF(ISNUMBER(FIND("TWIS",E1200)),VLOOKUP(SUBSTITUTE(E1200,"TWIS","IWIS"),[1]CIFX_ECSG清單!A:B,2,0),IF(ISNUMBER(FIND("T",LEFT(E1200,2))),VLOOKUP(SUBSTITUTE(E1200,"T",""),[1]CIFX_ECSG清單!A:B,2,0),VLOOKUP(E1200,[1]CIFX_ECSG清單!A:B,2,0)))</f>
        <v>PROD</v>
      </c>
      <c r="B1200" s="58" t="str">
        <f>_xlfn.IFNA(_xlfn.IFNA(VLOOKUP(E1200,[1]PGMTRX!B:J,9,0),VLOOKUP(E1200,[2]新服務功能!H:I,2,0)),VLOOKUP(E1200,[1]CIFX_ECSG清單!A:B,2,0))</f>
        <v>PROD</v>
      </c>
      <c r="C1200" s="58" t="str">
        <f>IF(_xlfn.IFNA(VLOOKUP(E1200,[1]新服務功能!H:H,1,0),"舊服務")&lt;&gt;"舊服務","新服務","舊服務")</f>
        <v>新服務</v>
      </c>
      <c r="D1200" s="58" t="s">
        <v>4177</v>
      </c>
      <c r="E1200" s="48" t="s">
        <v>36</v>
      </c>
      <c r="F1200" s="48"/>
      <c r="G1200" s="48"/>
      <c r="H1200" s="48"/>
      <c r="I1200" s="48" t="s">
        <v>2579</v>
      </c>
      <c r="J1200" s="48" t="s">
        <v>4372</v>
      </c>
      <c r="K1200" s="48"/>
      <c r="L1200" s="48"/>
      <c r="M1200" s="48">
        <v>2</v>
      </c>
      <c r="N1200" s="48" t="s">
        <v>272</v>
      </c>
      <c r="O1200" s="48" t="s">
        <v>578</v>
      </c>
      <c r="P1200" s="48"/>
      <c r="Q1200" s="48" t="s">
        <v>3932</v>
      </c>
      <c r="R1200" s="48" t="s">
        <v>554</v>
      </c>
      <c r="S1200" s="48" t="s">
        <v>4373</v>
      </c>
      <c r="T1200" s="48"/>
    </row>
    <row r="1201" spans="1:20" hidden="1" x14ac:dyDescent="0.25">
      <c r="A1201" s="58" t="str">
        <f>IF(ISNUMBER(FIND("TWIS",E1201)),VLOOKUP(SUBSTITUTE(E1201,"TWIS","IWIS"),[1]CIFX_ECSG清單!A:B,2,0),IF(ISNUMBER(FIND("T",LEFT(E1201,2))),VLOOKUP(SUBSTITUTE(E1201,"T",""),[1]CIFX_ECSG清單!A:B,2,0),VLOOKUP(E1201,[1]CIFX_ECSG清單!A:B,2,0)))</f>
        <v>PROD</v>
      </c>
      <c r="B1201" s="58" t="str">
        <f>_xlfn.IFNA(_xlfn.IFNA(VLOOKUP(E1201,[1]PGMTRX!B:J,9,0),VLOOKUP(E1201,[2]新服務功能!H:I,2,0)),VLOOKUP(E1201,[1]CIFX_ECSG清單!A:B,2,0))</f>
        <v>PROD</v>
      </c>
      <c r="C1201" s="58" t="str">
        <f>IF(_xlfn.IFNA(VLOOKUP(E1201,[1]新服務功能!H:H,1,0),"舊服務")&lt;&gt;"舊服務","新服務","舊服務")</f>
        <v>新服務</v>
      </c>
      <c r="D1201" s="58" t="s">
        <v>3854</v>
      </c>
      <c r="E1201" s="48" t="s">
        <v>36</v>
      </c>
      <c r="F1201" s="48"/>
      <c r="G1201" s="48"/>
      <c r="H1201" s="48"/>
      <c r="I1201" s="48" t="s">
        <v>2579</v>
      </c>
      <c r="J1201" s="48" t="s">
        <v>4374</v>
      </c>
      <c r="K1201" s="48"/>
      <c r="L1201" s="48"/>
      <c r="M1201" s="48">
        <v>2</v>
      </c>
      <c r="N1201" s="48" t="s">
        <v>272</v>
      </c>
      <c r="O1201" s="48" t="s">
        <v>551</v>
      </c>
      <c r="P1201" s="48"/>
      <c r="Q1201" s="48" t="s">
        <v>3932</v>
      </c>
      <c r="R1201" s="48" t="s">
        <v>554</v>
      </c>
      <c r="S1201" s="48" t="s">
        <v>4373</v>
      </c>
      <c r="T1201" s="48"/>
    </row>
    <row r="1202" spans="1:20" hidden="1" x14ac:dyDescent="0.25">
      <c r="A1202" s="58" t="str">
        <f>IF(ISNUMBER(FIND("TWIS",E1202)),VLOOKUP(SUBSTITUTE(E1202,"TWIS","IWIS"),[1]CIFX_ECSG清單!A:B,2,0),IF(ISNUMBER(FIND("T",LEFT(E1202,2))),VLOOKUP(SUBSTITUTE(E1202,"T",""),[1]CIFX_ECSG清單!A:B,2,0),VLOOKUP(E1202,[1]CIFX_ECSG清單!A:B,2,0)))</f>
        <v>PROD</v>
      </c>
      <c r="B1202" s="58" t="str">
        <f>_xlfn.IFNA(_xlfn.IFNA(VLOOKUP(E1202,[1]PGMTRX!B:J,9,0),VLOOKUP(E1202,[2]新服務功能!H:I,2,0)),VLOOKUP(E1202,[1]CIFX_ECSG清單!A:B,2,0))</f>
        <v>PROD</v>
      </c>
      <c r="C1202" s="58" t="str">
        <f>IF(_xlfn.IFNA(VLOOKUP(E1202,[1]新服務功能!H:H,1,0),"舊服務")&lt;&gt;"舊服務","新服務","舊服務")</f>
        <v>新服務</v>
      </c>
      <c r="D1202" s="58" t="s">
        <v>3854</v>
      </c>
      <c r="E1202" s="48" t="s">
        <v>36</v>
      </c>
      <c r="F1202" s="48"/>
      <c r="G1202" s="48"/>
      <c r="H1202" s="48"/>
      <c r="I1202" s="48" t="s">
        <v>2579</v>
      </c>
      <c r="J1202" s="48" t="s">
        <v>286</v>
      </c>
      <c r="K1202" s="48"/>
      <c r="L1202" s="48"/>
      <c r="M1202" s="48">
        <v>10</v>
      </c>
      <c r="N1202" s="48" t="s">
        <v>272</v>
      </c>
      <c r="O1202" s="48" t="s">
        <v>133</v>
      </c>
      <c r="P1202" s="48"/>
      <c r="Q1202" s="48" t="s">
        <v>3851</v>
      </c>
      <c r="R1202" s="48" t="s">
        <v>288</v>
      </c>
      <c r="S1202" s="48" t="s">
        <v>289</v>
      </c>
      <c r="T1202" s="48"/>
    </row>
    <row r="1203" spans="1:20" hidden="1" x14ac:dyDescent="0.25">
      <c r="A1203" s="58" t="str">
        <f>IF(ISNUMBER(FIND("TWIS",E1203)),VLOOKUP(SUBSTITUTE(E1203,"TWIS","IWIS"),[1]CIFX_ECSG清單!A:B,2,0),IF(ISNUMBER(FIND("T",LEFT(E1203,2))),VLOOKUP(SUBSTITUTE(E1203,"T",""),[1]CIFX_ECSG清單!A:B,2,0),VLOOKUP(E1203,[1]CIFX_ECSG清單!A:B,2,0)))</f>
        <v>PROD</v>
      </c>
      <c r="B1203" s="58" t="str">
        <f>_xlfn.IFNA(_xlfn.IFNA(VLOOKUP(E1203,[1]PGMTRX!B:J,9,0),VLOOKUP(E1203,[2]新服務功能!H:I,2,0)),VLOOKUP(E1203,[1]CIFX_ECSG清單!A:B,2,0))</f>
        <v>PROD</v>
      </c>
      <c r="C1203" s="58" t="str">
        <f>IF(_xlfn.IFNA(VLOOKUP(E1203,[1]新服務功能!H:H,1,0),"舊服務")&lt;&gt;"舊服務","新服務","舊服務")</f>
        <v>新服務</v>
      </c>
      <c r="D1203" s="58" t="s">
        <v>4375</v>
      </c>
      <c r="E1203" s="48" t="s">
        <v>36</v>
      </c>
      <c r="F1203" s="48"/>
      <c r="G1203" s="48"/>
      <c r="H1203" s="48"/>
      <c r="I1203" s="48" t="s">
        <v>2579</v>
      </c>
      <c r="J1203" s="48" t="s">
        <v>641</v>
      </c>
      <c r="K1203" s="48"/>
      <c r="L1203" s="48"/>
      <c r="M1203" s="48">
        <v>8</v>
      </c>
      <c r="N1203" s="48" t="s">
        <v>272</v>
      </c>
      <c r="O1203" s="48" t="s">
        <v>135</v>
      </c>
      <c r="P1203" s="48"/>
      <c r="Q1203" s="48" t="s">
        <v>3851</v>
      </c>
      <c r="R1203" s="48" t="s">
        <v>293</v>
      </c>
      <c r="S1203" s="48" t="s">
        <v>294</v>
      </c>
      <c r="T1203" s="48"/>
    </row>
    <row r="1204" spans="1:20" hidden="1" x14ac:dyDescent="0.25">
      <c r="A1204" s="58" t="str">
        <f>IF(ISNUMBER(FIND("TWIS",E1204)),VLOOKUP(SUBSTITUTE(E1204,"TWIS","IWIS"),[1]CIFX_ECSG清單!A:B,2,0),IF(ISNUMBER(FIND("T",LEFT(E1204,2))),VLOOKUP(SUBSTITUTE(E1204,"T",""),[1]CIFX_ECSG清單!A:B,2,0),VLOOKUP(E1204,[1]CIFX_ECSG清單!A:B,2,0)))</f>
        <v>PROD</v>
      </c>
      <c r="B1204" s="58" t="str">
        <f>_xlfn.IFNA(_xlfn.IFNA(VLOOKUP(E1204,[1]PGMTRX!B:J,9,0),VLOOKUP(E1204,[2]新服務功能!H:I,2,0)),VLOOKUP(E1204,[1]CIFX_ECSG清單!A:B,2,0))</f>
        <v>PROD</v>
      </c>
      <c r="C1204" s="58" t="str">
        <f>IF(_xlfn.IFNA(VLOOKUP(E1204,[1]新服務功能!H:H,1,0),"舊服務")&lt;&gt;"舊服務","新服務","舊服務")</f>
        <v>新服務</v>
      </c>
      <c r="D1204" s="58" t="s">
        <v>3854</v>
      </c>
      <c r="E1204" s="48" t="s">
        <v>36</v>
      </c>
      <c r="F1204" s="48"/>
      <c r="G1204" s="48"/>
      <c r="H1204" s="48"/>
      <c r="I1204" s="48" t="s">
        <v>3348</v>
      </c>
      <c r="J1204" s="48" t="s">
        <v>977</v>
      </c>
      <c r="K1204" s="48"/>
      <c r="L1204" s="48"/>
      <c r="M1204" s="48">
        <v>50</v>
      </c>
      <c r="N1204" s="48" t="s">
        <v>272</v>
      </c>
      <c r="O1204" s="48" t="s">
        <v>57</v>
      </c>
      <c r="P1204" s="48"/>
      <c r="Q1204" s="48" t="s">
        <v>3932</v>
      </c>
      <c r="R1204" s="48" t="s">
        <v>680</v>
      </c>
      <c r="S1204" s="48" t="s">
        <v>477</v>
      </c>
      <c r="T1204" s="48"/>
    </row>
    <row r="1205" spans="1:20" hidden="1" x14ac:dyDescent="0.25">
      <c r="A1205" s="58" t="str">
        <f>IF(ISNUMBER(FIND("TWIS",E1205)),VLOOKUP(SUBSTITUTE(E1205,"TWIS","IWIS"),[1]CIFX_ECSG清單!A:B,2,0),IF(ISNUMBER(FIND("T",LEFT(E1205,2))),VLOOKUP(SUBSTITUTE(E1205,"T",""),[1]CIFX_ECSG清單!A:B,2,0),VLOOKUP(E1205,[1]CIFX_ECSG清單!A:B,2,0)))</f>
        <v>PROD</v>
      </c>
      <c r="B1205" s="58" t="str">
        <f>_xlfn.IFNA(_xlfn.IFNA(VLOOKUP(E1205,[1]PGMTRX!B:J,9,0),VLOOKUP(E1205,[2]新服務功能!H:I,2,0)),VLOOKUP(E1205,[1]CIFX_ECSG清單!A:B,2,0))</f>
        <v>PROD</v>
      </c>
      <c r="C1205" s="58" t="str">
        <f>IF(_xlfn.IFNA(VLOOKUP(E1205,[1]新服務功能!H:H,1,0),"舊服務")&lt;&gt;"舊服務","新服務","舊服務")</f>
        <v>新服務</v>
      </c>
      <c r="D1205" s="58" t="s">
        <v>3854</v>
      </c>
      <c r="E1205" s="48" t="s">
        <v>36</v>
      </c>
      <c r="F1205" s="48"/>
      <c r="G1205" s="48"/>
      <c r="H1205" s="48"/>
      <c r="I1205" s="48" t="s">
        <v>3348</v>
      </c>
      <c r="J1205" s="48" t="s">
        <v>530</v>
      </c>
      <c r="K1205" s="48"/>
      <c r="L1205" s="48"/>
      <c r="M1205" s="48">
        <v>11</v>
      </c>
      <c r="N1205" s="48" t="s">
        <v>272</v>
      </c>
      <c r="O1205" s="48" t="s">
        <v>61</v>
      </c>
      <c r="P1205" s="48"/>
      <c r="Q1205" s="48" t="s">
        <v>3932</v>
      </c>
      <c r="R1205" s="48" t="s">
        <v>685</v>
      </c>
      <c r="S1205" s="48" t="s">
        <v>532</v>
      </c>
      <c r="T1205" s="48"/>
    </row>
    <row r="1206" spans="1:20" hidden="1" x14ac:dyDescent="0.25">
      <c r="A1206" s="58" t="str">
        <f>IF(ISNUMBER(FIND("TWIS",E1206)),VLOOKUP(SUBSTITUTE(E1206,"TWIS","IWIS"),[1]CIFX_ECSG清單!A:B,2,0),IF(ISNUMBER(FIND("T",LEFT(E1206,2))),VLOOKUP(SUBSTITUTE(E1206,"T",""),[1]CIFX_ECSG清單!A:B,2,0),VLOOKUP(E1206,[1]CIFX_ECSG清單!A:B,2,0)))</f>
        <v>PROD</v>
      </c>
      <c r="B1206" s="58" t="str">
        <f>_xlfn.IFNA(_xlfn.IFNA(VLOOKUP(E1206,[1]PGMTRX!B:J,9,0),VLOOKUP(E1206,[2]新服務功能!H:I,2,0)),VLOOKUP(E1206,[1]CIFX_ECSG清單!A:B,2,0))</f>
        <v>PROD</v>
      </c>
      <c r="C1206" s="58" t="str">
        <f>IF(_xlfn.IFNA(VLOOKUP(E1206,[1]新服務功能!H:H,1,0),"舊服務")&lt;&gt;"舊服務","新服務","舊服務")</f>
        <v>新服務</v>
      </c>
      <c r="D1206" s="58" t="s">
        <v>3854</v>
      </c>
      <c r="E1206" s="48" t="s">
        <v>36</v>
      </c>
      <c r="F1206" s="48"/>
      <c r="G1206" s="48"/>
      <c r="H1206" s="48"/>
      <c r="I1206" s="48" t="s">
        <v>2579</v>
      </c>
      <c r="J1206" s="48" t="s">
        <v>4252</v>
      </c>
      <c r="K1206" s="48"/>
      <c r="L1206" s="48"/>
      <c r="M1206" s="48">
        <v>1</v>
      </c>
      <c r="N1206" s="48" t="s">
        <v>272</v>
      </c>
      <c r="O1206" s="48" t="s">
        <v>107</v>
      </c>
      <c r="P1206" s="48"/>
      <c r="Q1206" s="48" t="s">
        <v>3932</v>
      </c>
      <c r="R1206" s="48" t="s">
        <v>601</v>
      </c>
      <c r="S1206" s="48" t="s">
        <v>602</v>
      </c>
      <c r="T1206" s="48"/>
    </row>
    <row r="1207" spans="1:20" hidden="1" x14ac:dyDescent="0.25">
      <c r="A1207" s="58" t="str">
        <f>IF(ISNUMBER(FIND("TWIS",E1207)),VLOOKUP(SUBSTITUTE(E1207,"TWIS","IWIS"),[1]CIFX_ECSG清單!A:B,2,0),IF(ISNUMBER(FIND("T",LEFT(E1207,2))),VLOOKUP(SUBSTITUTE(E1207,"T",""),[1]CIFX_ECSG清單!A:B,2,0),VLOOKUP(E1207,[1]CIFX_ECSG清單!A:B,2,0)))</f>
        <v>PROD</v>
      </c>
      <c r="B1207" s="58" t="str">
        <f>_xlfn.IFNA(_xlfn.IFNA(VLOOKUP(E1207,[1]PGMTRX!B:J,9,0),VLOOKUP(E1207,[2]新服務功能!H:I,2,0)),VLOOKUP(E1207,[1]CIFX_ECSG清單!A:B,2,0))</f>
        <v>PROD</v>
      </c>
      <c r="C1207" s="58" t="str">
        <f>IF(_xlfn.IFNA(VLOOKUP(E1207,[1]新服務功能!H:H,1,0),"舊服務")&lt;&gt;"舊服務","新服務","舊服務")</f>
        <v>新服務</v>
      </c>
      <c r="D1207" s="58" t="s">
        <v>3854</v>
      </c>
      <c r="E1207" s="48" t="s">
        <v>36</v>
      </c>
      <c r="F1207" s="48"/>
      <c r="G1207" s="48"/>
      <c r="H1207" s="48"/>
      <c r="I1207" s="48" t="s">
        <v>4341</v>
      </c>
      <c r="J1207" s="48" t="s">
        <v>4141</v>
      </c>
      <c r="K1207" s="48"/>
      <c r="L1207" s="48"/>
      <c r="M1207" s="48">
        <v>6</v>
      </c>
      <c r="N1207" s="48" t="s">
        <v>272</v>
      </c>
      <c r="O1207" s="48" t="s">
        <v>81</v>
      </c>
      <c r="P1207" s="48"/>
      <c r="Q1207" s="48" t="s">
        <v>3846</v>
      </c>
      <c r="R1207" s="48" t="s">
        <v>375</v>
      </c>
      <c r="S1207" s="48" t="s">
        <v>376</v>
      </c>
      <c r="T1207" s="48"/>
    </row>
    <row r="1208" spans="1:20" hidden="1" x14ac:dyDescent="0.25">
      <c r="A1208" s="58" t="str">
        <f>IF(ISNUMBER(FIND("TWIS",E1208)),VLOOKUP(SUBSTITUTE(E1208,"TWIS","IWIS"),[1]CIFX_ECSG清單!A:B,2,0),IF(ISNUMBER(FIND("T",LEFT(E1208,2))),VLOOKUP(SUBSTITUTE(E1208,"T",""),[1]CIFX_ECSG清單!A:B,2,0),VLOOKUP(E1208,[1]CIFX_ECSG清單!A:B,2,0)))</f>
        <v>PROD</v>
      </c>
      <c r="B1208" s="58" t="str">
        <f>_xlfn.IFNA(_xlfn.IFNA(VLOOKUP(E1208,[1]PGMTRX!B:J,9,0),VLOOKUP(E1208,[2]新服務功能!H:I,2,0)),VLOOKUP(E1208,[1]CIFX_ECSG清單!A:B,2,0))</f>
        <v>PROD</v>
      </c>
      <c r="C1208" s="58" t="str">
        <f>IF(_xlfn.IFNA(VLOOKUP(E1208,[1]新服務功能!H:H,1,0),"舊服務")&lt;&gt;"舊服務","新服務","舊服務")</f>
        <v>新服務</v>
      </c>
      <c r="D1208" s="58" t="s">
        <v>4295</v>
      </c>
      <c r="E1208" s="48" t="s">
        <v>36</v>
      </c>
      <c r="F1208" s="48"/>
      <c r="G1208" s="48"/>
      <c r="H1208" s="48"/>
      <c r="I1208" s="48" t="s">
        <v>3024</v>
      </c>
      <c r="J1208" s="48" t="s">
        <v>586</v>
      </c>
      <c r="K1208" s="48"/>
      <c r="L1208" s="48"/>
      <c r="M1208" s="48">
        <v>2</v>
      </c>
      <c r="N1208" s="48" t="s">
        <v>272</v>
      </c>
      <c r="O1208" s="48" t="s">
        <v>101</v>
      </c>
      <c r="P1208" s="48"/>
      <c r="Q1208" s="48" t="s">
        <v>3846</v>
      </c>
      <c r="R1208" s="48" t="s">
        <v>588</v>
      </c>
      <c r="S1208" s="48" t="s">
        <v>589</v>
      </c>
      <c r="T1208" s="48"/>
    </row>
    <row r="1209" spans="1:20" hidden="1" x14ac:dyDescent="0.25">
      <c r="A1209" s="58" t="str">
        <f>IF(ISNUMBER(FIND("TWIS",E1209)),VLOOKUP(SUBSTITUTE(E1209,"TWIS","IWIS"),[1]CIFX_ECSG清單!A:B,2,0),IF(ISNUMBER(FIND("T",LEFT(E1209,2))),VLOOKUP(SUBSTITUTE(E1209,"T",""),[1]CIFX_ECSG清單!A:B,2,0),VLOOKUP(E1209,[1]CIFX_ECSG清單!A:B,2,0)))</f>
        <v>PROD</v>
      </c>
      <c r="B1209" s="58" t="str">
        <f>_xlfn.IFNA(_xlfn.IFNA(VLOOKUP(E1209,[1]PGMTRX!B:J,9,0),VLOOKUP(E1209,[2]新服務功能!H:I,2,0)),VLOOKUP(E1209,[1]CIFX_ECSG清單!A:B,2,0))</f>
        <v>PROD</v>
      </c>
      <c r="C1209" s="58" t="str">
        <f>IF(_xlfn.IFNA(VLOOKUP(E1209,[1]新服務功能!H:H,1,0),"舊服務")&lt;&gt;"舊服務","新服務","舊服務")</f>
        <v>新服務</v>
      </c>
      <c r="D1209" s="58" t="s">
        <v>4265</v>
      </c>
      <c r="E1209" s="48" t="s">
        <v>36</v>
      </c>
      <c r="F1209" s="48"/>
      <c r="G1209" s="48"/>
      <c r="H1209" s="48"/>
      <c r="I1209" s="48" t="s">
        <v>3024</v>
      </c>
      <c r="J1209" s="48" t="s">
        <v>806</v>
      </c>
      <c r="K1209" s="48"/>
      <c r="L1209" s="48"/>
      <c r="M1209" s="48">
        <v>3</v>
      </c>
      <c r="N1209" s="48" t="s">
        <v>272</v>
      </c>
      <c r="O1209" s="48" t="s">
        <v>79</v>
      </c>
      <c r="P1209" s="48"/>
      <c r="Q1209" s="48" t="s">
        <v>3932</v>
      </c>
      <c r="R1209" s="48" t="s">
        <v>495</v>
      </c>
      <c r="S1209" s="48" t="s">
        <v>496</v>
      </c>
      <c r="T1209" s="48"/>
    </row>
    <row r="1210" spans="1:20" hidden="1" x14ac:dyDescent="0.25">
      <c r="A1210" s="58" t="str">
        <f>IF(ISNUMBER(FIND("TWIS",E1210)),VLOOKUP(SUBSTITUTE(E1210,"TWIS","IWIS"),[1]CIFX_ECSG清單!A:B,2,0),IF(ISNUMBER(FIND("T",LEFT(E1210,2))),VLOOKUP(SUBSTITUTE(E1210,"T",""),[1]CIFX_ECSG清單!A:B,2,0),VLOOKUP(E1210,[1]CIFX_ECSG清單!A:B,2,0)))</f>
        <v>PROD</v>
      </c>
      <c r="B1210" s="58" t="str">
        <f>_xlfn.IFNA(_xlfn.IFNA(VLOOKUP(E1210,[1]PGMTRX!B:J,9,0),VLOOKUP(E1210,[2]新服務功能!H:I,2,0)),VLOOKUP(E1210,[1]CIFX_ECSG清單!A:B,2,0))</f>
        <v>PROD</v>
      </c>
      <c r="C1210" s="58" t="str">
        <f>IF(_xlfn.IFNA(VLOOKUP(E1210,[1]新服務功能!H:H,1,0),"舊服務")&lt;&gt;"舊服務","新服務","舊服務")</f>
        <v>新服務</v>
      </c>
      <c r="D1210" s="58" t="s">
        <v>1544</v>
      </c>
      <c r="E1210" s="48" t="s">
        <v>36</v>
      </c>
      <c r="F1210" s="48"/>
      <c r="G1210" s="48"/>
      <c r="H1210" s="48"/>
      <c r="I1210" s="48" t="s">
        <v>3024</v>
      </c>
      <c r="J1210" s="48" t="s">
        <v>626</v>
      </c>
      <c r="K1210" s="48"/>
      <c r="L1210" s="48"/>
      <c r="M1210" s="48">
        <v>4</v>
      </c>
      <c r="N1210" s="48" t="s">
        <v>272</v>
      </c>
      <c r="O1210" s="48" t="s">
        <v>121</v>
      </c>
      <c r="P1210" s="48"/>
      <c r="Q1210" s="48" t="s">
        <v>3846</v>
      </c>
      <c r="R1210" s="48" t="s">
        <v>628</v>
      </c>
      <c r="S1210" s="48" t="s">
        <v>629</v>
      </c>
      <c r="T1210" s="48"/>
    </row>
    <row r="1211" spans="1:20" hidden="1" x14ac:dyDescent="0.25">
      <c r="A1211" s="58" t="str">
        <f>IF(ISNUMBER(FIND("TWIS",E1211)),VLOOKUP(SUBSTITUTE(E1211,"TWIS","IWIS"),[1]CIFX_ECSG清單!A:B,2,0),IF(ISNUMBER(FIND("T",LEFT(E1211,2))),VLOOKUP(SUBSTITUTE(E1211,"T",""),[1]CIFX_ECSG清單!A:B,2,0),VLOOKUP(E1211,[1]CIFX_ECSG清單!A:B,2,0)))</f>
        <v>PROD</v>
      </c>
      <c r="B1211" s="58" t="str">
        <f>_xlfn.IFNA(_xlfn.IFNA(VLOOKUP(E1211,[1]PGMTRX!B:J,9,0),VLOOKUP(E1211,[2]新服務功能!H:I,2,0)),VLOOKUP(E1211,[1]CIFX_ECSG清單!A:B,2,0))</f>
        <v>PROD</v>
      </c>
      <c r="C1211" s="58" t="str">
        <f>IF(_xlfn.IFNA(VLOOKUP(E1211,[1]新服務功能!H:H,1,0),"舊服務")&lt;&gt;"舊服務","新服務","舊服務")</f>
        <v>新服務</v>
      </c>
      <c r="D1211" s="58" t="s">
        <v>3854</v>
      </c>
      <c r="E1211" s="48" t="s">
        <v>36</v>
      </c>
      <c r="F1211" s="48"/>
      <c r="G1211" s="48"/>
      <c r="H1211" s="48"/>
      <c r="I1211" s="48" t="s">
        <v>3024</v>
      </c>
      <c r="J1211" s="48" t="s">
        <v>978</v>
      </c>
      <c r="K1211" s="48"/>
      <c r="L1211" s="48"/>
      <c r="M1211" s="48">
        <v>11</v>
      </c>
      <c r="N1211" s="48" t="s">
        <v>272</v>
      </c>
      <c r="O1211" s="48" t="s">
        <v>59</v>
      </c>
      <c r="P1211" s="48"/>
      <c r="Q1211" s="48" t="s">
        <v>3932</v>
      </c>
      <c r="R1211" s="48" t="s">
        <v>682</v>
      </c>
      <c r="S1211" s="48" t="s">
        <v>529</v>
      </c>
      <c r="T1211" s="48"/>
    </row>
    <row r="1212" spans="1:20" hidden="1" x14ac:dyDescent="0.25">
      <c r="A1212" s="58" t="str">
        <f>IF(ISNUMBER(FIND("TWIS",E1212)),VLOOKUP(SUBSTITUTE(E1212,"TWIS","IWIS"),[1]CIFX_ECSG清單!A:B,2,0),IF(ISNUMBER(FIND("T",LEFT(E1212,2))),VLOOKUP(SUBSTITUTE(E1212,"T",""),[1]CIFX_ECSG清單!A:B,2,0),VLOOKUP(E1212,[1]CIFX_ECSG清單!A:B,2,0)))</f>
        <v>PROD</v>
      </c>
      <c r="B1212" s="58" t="str">
        <f>_xlfn.IFNA(_xlfn.IFNA(VLOOKUP(E1212,[1]PGMTRX!B:J,9,0),VLOOKUP(E1212,[2]新服務功能!H:I,2,0)),VLOOKUP(E1212,[1]CIFX_ECSG清單!A:B,2,0))</f>
        <v>PROD</v>
      </c>
      <c r="C1212" s="58" t="str">
        <f>IF(_xlfn.IFNA(VLOOKUP(E1212,[1]新服務功能!H:H,1,0),"舊服務")&lt;&gt;"舊服務","新服務","舊服務")</f>
        <v>新服務</v>
      </c>
      <c r="D1212" s="58" t="s">
        <v>1544</v>
      </c>
      <c r="E1212" s="48" t="s">
        <v>36</v>
      </c>
      <c r="F1212" s="48"/>
      <c r="G1212" s="48"/>
      <c r="H1212" s="48"/>
      <c r="I1212" s="48" t="s">
        <v>4334</v>
      </c>
      <c r="J1212" s="48" t="s">
        <v>3626</v>
      </c>
      <c r="K1212" s="48"/>
      <c r="L1212" s="48"/>
      <c r="M1212" s="48">
        <v>1</v>
      </c>
      <c r="N1212" s="48" t="s">
        <v>272</v>
      </c>
      <c r="O1212" s="48" t="s">
        <v>153</v>
      </c>
      <c r="P1212" s="48"/>
      <c r="Q1212" s="48" t="s">
        <v>3974</v>
      </c>
      <c r="R1212" s="48" t="s">
        <v>4038</v>
      </c>
      <c r="S1212" s="48" t="s">
        <v>893</v>
      </c>
      <c r="T1212" s="48"/>
    </row>
    <row r="1213" spans="1:20" hidden="1" x14ac:dyDescent="0.25">
      <c r="A1213" s="58" t="str">
        <f>IF(ISNUMBER(FIND("TWIS",E1213)),VLOOKUP(SUBSTITUTE(E1213,"TWIS","IWIS"),[1]CIFX_ECSG清單!A:B,2,0),IF(ISNUMBER(FIND("T",LEFT(E1213,2))),VLOOKUP(SUBSTITUTE(E1213,"T",""),[1]CIFX_ECSG清單!A:B,2,0),VLOOKUP(E1213,[1]CIFX_ECSG清單!A:B,2,0)))</f>
        <v>PROD</v>
      </c>
      <c r="B1213" s="58" t="str">
        <f>_xlfn.IFNA(_xlfn.IFNA(VLOOKUP(E1213,[1]PGMTRX!B:J,9,0),VLOOKUP(E1213,[2]新服務功能!H:I,2,0)),VLOOKUP(E1213,[1]CIFX_ECSG清單!A:B,2,0))</f>
        <v>PROD</v>
      </c>
      <c r="C1213" s="58" t="str">
        <f>IF(_xlfn.IFNA(VLOOKUP(E1213,[1]新服務功能!H:H,1,0),"舊服務")&lt;&gt;"舊服務","新服務","舊服務")</f>
        <v>新服務</v>
      </c>
      <c r="D1213" s="58" t="s">
        <v>1544</v>
      </c>
      <c r="E1213" s="48" t="s">
        <v>36</v>
      </c>
      <c r="F1213" s="48"/>
      <c r="G1213" s="48"/>
      <c r="H1213" s="48"/>
      <c r="I1213" s="48" t="s">
        <v>3024</v>
      </c>
      <c r="J1213" s="48" t="s">
        <v>954</v>
      </c>
      <c r="K1213" s="48"/>
      <c r="L1213" s="48"/>
      <c r="M1213" s="48">
        <v>11</v>
      </c>
      <c r="N1213" s="48" t="s">
        <v>272</v>
      </c>
      <c r="O1213" s="48" t="s">
        <v>125</v>
      </c>
      <c r="P1213" s="48"/>
      <c r="Q1213" s="48" t="s">
        <v>3932</v>
      </c>
      <c r="R1213" s="48" t="s">
        <v>2779</v>
      </c>
      <c r="S1213" s="48" t="s">
        <v>634</v>
      </c>
      <c r="T1213" s="48"/>
    </row>
    <row r="1214" spans="1:20" hidden="1" x14ac:dyDescent="0.25">
      <c r="A1214" s="58" t="str">
        <f>IF(ISNUMBER(FIND("TWIS",E1214)),VLOOKUP(SUBSTITUTE(E1214,"TWIS","IWIS"),[1]CIFX_ECSG清單!A:B,2,0),IF(ISNUMBER(FIND("T",LEFT(E1214,2))),VLOOKUP(SUBSTITUTE(E1214,"T",""),[1]CIFX_ECSG清單!A:B,2,0),VLOOKUP(E1214,[1]CIFX_ECSG清單!A:B,2,0)))</f>
        <v>PROD</v>
      </c>
      <c r="B1214" s="58" t="str">
        <f>_xlfn.IFNA(_xlfn.IFNA(VLOOKUP(E1214,[1]PGMTRX!B:J,9,0),VLOOKUP(E1214,[2]新服務功能!H:I,2,0)),VLOOKUP(E1214,[1]CIFX_ECSG清單!A:B,2,0))</f>
        <v>PROD</v>
      </c>
      <c r="C1214" s="58" t="str">
        <f>IF(_xlfn.IFNA(VLOOKUP(E1214,[1]新服務功能!H:H,1,0),"舊服務")&lt;&gt;"舊服務","新服務","舊服務")</f>
        <v>新服務</v>
      </c>
      <c r="D1214" s="58" t="s">
        <v>1544</v>
      </c>
      <c r="E1214" s="48" t="s">
        <v>36</v>
      </c>
      <c r="F1214" s="48"/>
      <c r="G1214" s="48"/>
      <c r="H1214" s="48"/>
      <c r="I1214" s="48" t="s">
        <v>3760</v>
      </c>
      <c r="J1214" s="48" t="s">
        <v>389</v>
      </c>
      <c r="K1214" s="48"/>
      <c r="L1214" s="48"/>
      <c r="M1214" s="48">
        <v>1</v>
      </c>
      <c r="N1214" s="48" t="s">
        <v>272</v>
      </c>
      <c r="O1214" s="48" t="s">
        <v>75</v>
      </c>
      <c r="P1214" s="48"/>
      <c r="Q1214" s="48" t="s">
        <v>3846</v>
      </c>
      <c r="R1214" s="48" t="s">
        <v>391</v>
      </c>
      <c r="S1214" s="48" t="s">
        <v>392</v>
      </c>
      <c r="T1214" s="48"/>
    </row>
    <row r="1215" spans="1:20" hidden="1" x14ac:dyDescent="0.25">
      <c r="A1215" s="58" t="str">
        <f>IF(ISNUMBER(FIND("TWIS",E1215)),VLOOKUP(SUBSTITUTE(E1215,"TWIS","IWIS"),[1]CIFX_ECSG清單!A:B,2,0),IF(ISNUMBER(FIND("T",LEFT(E1215,2))),VLOOKUP(SUBSTITUTE(E1215,"T",""),[1]CIFX_ECSG清單!A:B,2,0),VLOOKUP(E1215,[1]CIFX_ECSG清單!A:B,2,0)))</f>
        <v>PROD</v>
      </c>
      <c r="B1215" s="58" t="str">
        <f>_xlfn.IFNA(_xlfn.IFNA(VLOOKUP(E1215,[1]PGMTRX!B:J,9,0),VLOOKUP(E1215,[2]新服務功能!H:I,2,0)),VLOOKUP(E1215,[1]CIFX_ECSG清單!A:B,2,0))</f>
        <v>PROD</v>
      </c>
      <c r="C1215" s="58" t="str">
        <f>IF(_xlfn.IFNA(VLOOKUP(E1215,[1]新服務功能!H:H,1,0),"舊服務")&lt;&gt;"舊服務","新服務","舊服務")</f>
        <v>新服務</v>
      </c>
      <c r="D1215" s="58" t="s">
        <v>1544</v>
      </c>
      <c r="E1215" s="48" t="s">
        <v>36</v>
      </c>
      <c r="F1215" s="48"/>
      <c r="G1215" s="48"/>
      <c r="H1215" s="48"/>
      <c r="I1215" s="48" t="s">
        <v>3348</v>
      </c>
      <c r="J1215" s="48" t="s">
        <v>402</v>
      </c>
      <c r="K1215" s="48"/>
      <c r="L1215" s="48"/>
      <c r="M1215" s="48">
        <v>60</v>
      </c>
      <c r="N1215" s="48" t="s">
        <v>272</v>
      </c>
      <c r="O1215" s="48" t="s">
        <v>137</v>
      </c>
      <c r="P1215" s="48"/>
      <c r="Q1215" s="48" t="s">
        <v>3974</v>
      </c>
      <c r="R1215" s="48" t="s">
        <v>404</v>
      </c>
      <c r="S1215" s="48" t="s">
        <v>351</v>
      </c>
      <c r="T1215" s="48"/>
    </row>
    <row r="1216" spans="1:20" hidden="1" x14ac:dyDescent="0.25">
      <c r="A1216" s="58" t="str">
        <f>IF(ISNUMBER(FIND("TWIS",E1216)),VLOOKUP(SUBSTITUTE(E1216,"TWIS","IWIS"),[1]CIFX_ECSG清單!A:B,2,0),IF(ISNUMBER(FIND("T",LEFT(E1216,2))),VLOOKUP(SUBSTITUTE(E1216,"T",""),[1]CIFX_ECSG清單!A:B,2,0),VLOOKUP(E1216,[1]CIFX_ECSG清單!A:B,2,0)))</f>
        <v>PROD</v>
      </c>
      <c r="B1216" s="58" t="str">
        <f>_xlfn.IFNA(_xlfn.IFNA(VLOOKUP(E1216,[1]PGMTRX!B:J,9,0),VLOOKUP(E1216,[2]新服務功能!H:I,2,0)),VLOOKUP(E1216,[1]CIFX_ECSG清單!A:B,2,0))</f>
        <v>PROD</v>
      </c>
      <c r="C1216" s="58" t="str">
        <f>IF(_xlfn.IFNA(VLOOKUP(E1216,[1]新服務功能!H:H,1,0),"舊服務")&lt;&gt;"舊服務","新服務","舊服務")</f>
        <v>新服務</v>
      </c>
      <c r="D1216" s="58" t="s">
        <v>4222</v>
      </c>
      <c r="E1216" s="48" t="s">
        <v>36</v>
      </c>
      <c r="F1216" s="48"/>
      <c r="G1216" s="48"/>
      <c r="H1216" s="48"/>
      <c r="I1216" s="48" t="s">
        <v>3024</v>
      </c>
      <c r="J1216" s="48" t="s">
        <v>4376</v>
      </c>
      <c r="K1216" s="48"/>
      <c r="L1216" s="48"/>
      <c r="M1216" s="48">
        <v>10</v>
      </c>
      <c r="N1216" s="48" t="s">
        <v>272</v>
      </c>
      <c r="O1216" s="48" t="s">
        <v>582</v>
      </c>
      <c r="P1216" s="48"/>
      <c r="Q1216" s="48" t="s">
        <v>3932</v>
      </c>
      <c r="R1216" s="48" t="s">
        <v>559</v>
      </c>
      <c r="S1216" s="48" t="s">
        <v>4377</v>
      </c>
      <c r="T1216" s="48"/>
    </row>
    <row r="1217" spans="1:20" hidden="1" x14ac:dyDescent="0.25">
      <c r="A1217" s="58" t="str">
        <f>IF(ISNUMBER(FIND("TWIS",E1217)),VLOOKUP(SUBSTITUTE(E1217,"TWIS","IWIS"),[1]CIFX_ECSG清單!A:B,2,0),IF(ISNUMBER(FIND("T",LEFT(E1217,2))),VLOOKUP(SUBSTITUTE(E1217,"T",""),[1]CIFX_ECSG清單!A:B,2,0),VLOOKUP(E1217,[1]CIFX_ECSG清單!A:B,2,0)))</f>
        <v>PROD</v>
      </c>
      <c r="B1217" s="58" t="str">
        <f>_xlfn.IFNA(_xlfn.IFNA(VLOOKUP(E1217,[1]PGMTRX!B:J,9,0),VLOOKUP(E1217,[2]新服務功能!H:I,2,0)),VLOOKUP(E1217,[1]CIFX_ECSG清單!A:B,2,0))</f>
        <v>PROD</v>
      </c>
      <c r="C1217" s="58" t="str">
        <f>IF(_xlfn.IFNA(VLOOKUP(E1217,[1]新服務功能!H:H,1,0),"舊服務")&lt;&gt;"舊服務","新服務","舊服務")</f>
        <v>新服務</v>
      </c>
      <c r="D1217" s="58" t="s">
        <v>1544</v>
      </c>
      <c r="E1217" s="48" t="s">
        <v>36</v>
      </c>
      <c r="F1217" s="48"/>
      <c r="G1217" s="48"/>
      <c r="H1217" s="48"/>
      <c r="I1217" s="48" t="s">
        <v>3024</v>
      </c>
      <c r="J1217" s="48" t="s">
        <v>4378</v>
      </c>
      <c r="K1217" s="48"/>
      <c r="L1217" s="48"/>
      <c r="M1217" s="48">
        <v>10</v>
      </c>
      <c r="N1217" s="48" t="s">
        <v>272</v>
      </c>
      <c r="O1217" s="48" t="s">
        <v>556</v>
      </c>
      <c r="P1217" s="48"/>
      <c r="Q1217" s="48" t="s">
        <v>3932</v>
      </c>
      <c r="R1217" s="48" t="s">
        <v>559</v>
      </c>
      <c r="S1217" s="48" t="s">
        <v>4379</v>
      </c>
      <c r="T1217" s="48"/>
    </row>
    <row r="1218" spans="1:20" hidden="1" x14ac:dyDescent="0.25">
      <c r="A1218" s="58" t="str">
        <f>IF(ISNUMBER(FIND("TWIS",E1218)),VLOOKUP(SUBSTITUTE(E1218,"TWIS","IWIS"),[1]CIFX_ECSG清單!A:B,2,0),IF(ISNUMBER(FIND("T",LEFT(E1218,2))),VLOOKUP(SUBSTITUTE(E1218,"T",""),[1]CIFX_ECSG清單!A:B,2,0),VLOOKUP(E1218,[1]CIFX_ECSG清單!A:B,2,0)))</f>
        <v>PROD</v>
      </c>
      <c r="B1218" s="58" t="str">
        <f>_xlfn.IFNA(_xlfn.IFNA(VLOOKUP(E1218,[1]PGMTRX!B:J,9,0),VLOOKUP(E1218,[2]新服務功能!H:I,2,0)),VLOOKUP(E1218,[1]CIFX_ECSG清單!A:B,2,0))</f>
        <v>PROD</v>
      </c>
      <c r="C1218" s="58" t="str">
        <f>IF(_xlfn.IFNA(VLOOKUP(E1218,[1]新服務功能!H:H,1,0),"舊服務")&lt;&gt;"舊服務","新服務","舊服務")</f>
        <v>新服務</v>
      </c>
      <c r="D1218" s="58" t="s">
        <v>1544</v>
      </c>
      <c r="E1218" s="48" t="s">
        <v>36</v>
      </c>
      <c r="F1218" s="48"/>
      <c r="G1218" s="48"/>
      <c r="H1218" s="48"/>
      <c r="I1218" s="48" t="s">
        <v>3024</v>
      </c>
      <c r="J1218" s="48" t="s">
        <v>590</v>
      </c>
      <c r="K1218" s="48"/>
      <c r="L1218" s="48"/>
      <c r="M1218" s="48">
        <v>10</v>
      </c>
      <c r="N1218" s="48" t="s">
        <v>272</v>
      </c>
      <c r="O1218" s="48" t="s">
        <v>103</v>
      </c>
      <c r="P1218" s="48"/>
      <c r="Q1218" s="48" t="s">
        <v>3932</v>
      </c>
      <c r="R1218" s="48" t="s">
        <v>592</v>
      </c>
      <c r="S1218" s="48" t="s">
        <v>593</v>
      </c>
      <c r="T1218" s="48"/>
    </row>
    <row r="1219" spans="1:20" hidden="1" x14ac:dyDescent="0.25">
      <c r="A1219" s="58" t="str">
        <f>IF(ISNUMBER(FIND("TWIS",E1219)),VLOOKUP(SUBSTITUTE(E1219,"TWIS","IWIS"),[1]CIFX_ECSG清單!A:B,2,0),IF(ISNUMBER(FIND("T",LEFT(E1219,2))),VLOOKUP(SUBSTITUTE(E1219,"T",""),[1]CIFX_ECSG清單!A:B,2,0),VLOOKUP(E1219,[1]CIFX_ECSG清單!A:B,2,0)))</f>
        <v>PROD</v>
      </c>
      <c r="B1219" s="58" t="str">
        <f>_xlfn.IFNA(_xlfn.IFNA(VLOOKUP(E1219,[1]PGMTRX!B:J,9,0),VLOOKUP(E1219,[2]新服務功能!H:I,2,0)),VLOOKUP(E1219,[1]CIFX_ECSG清單!A:B,2,0))</f>
        <v>PROD</v>
      </c>
      <c r="C1219" s="58" t="str">
        <f>IF(_xlfn.IFNA(VLOOKUP(E1219,[1]新服務功能!H:H,1,0),"舊服務")&lt;&gt;"舊服務","新服務","舊服務")</f>
        <v>新服務</v>
      </c>
      <c r="D1219" s="58" t="s">
        <v>1544</v>
      </c>
      <c r="E1219" s="48" t="s">
        <v>36</v>
      </c>
      <c r="F1219" s="48"/>
      <c r="G1219" s="48"/>
      <c r="H1219" s="48"/>
      <c r="I1219" s="48" t="s">
        <v>2579</v>
      </c>
      <c r="J1219" s="48" t="s">
        <v>4380</v>
      </c>
      <c r="K1219" s="48"/>
      <c r="L1219" s="48"/>
      <c r="M1219" s="48">
        <v>2</v>
      </c>
      <c r="N1219" s="48" t="s">
        <v>272</v>
      </c>
      <c r="O1219" s="48" t="s">
        <v>105</v>
      </c>
      <c r="P1219" s="48"/>
      <c r="Q1219" s="48" t="s">
        <v>3932</v>
      </c>
      <c r="R1219" s="48" t="s">
        <v>596</v>
      </c>
      <c r="S1219" s="48" t="s">
        <v>597</v>
      </c>
      <c r="T1219" s="48"/>
    </row>
    <row r="1220" spans="1:20" hidden="1" x14ac:dyDescent="0.25">
      <c r="A1220" s="58" t="str">
        <f>IF(ISNUMBER(FIND("TWIS",E1220)),VLOOKUP(SUBSTITUTE(E1220,"TWIS","IWIS"),[1]CIFX_ECSG清單!A:B,2,0),IF(ISNUMBER(FIND("T",LEFT(E1220,2))),VLOOKUP(SUBSTITUTE(E1220,"T",""),[1]CIFX_ECSG清單!A:B,2,0),VLOOKUP(E1220,[1]CIFX_ECSG清單!A:B,2,0)))</f>
        <v>PROD</v>
      </c>
      <c r="B1220" s="58" t="str">
        <f>_xlfn.IFNA(_xlfn.IFNA(VLOOKUP(E1220,[1]PGMTRX!B:J,9,0),VLOOKUP(E1220,[2]新服務功能!H:I,2,0)),VLOOKUP(E1220,[1]CIFX_ECSG清單!A:B,2,0))</f>
        <v>PROD</v>
      </c>
      <c r="C1220" s="58" t="str">
        <f>IF(_xlfn.IFNA(VLOOKUP(E1220,[1]新服務功能!H:H,1,0),"舊服務")&lt;&gt;"舊服務","新服務","舊服務")</f>
        <v>新服務</v>
      </c>
      <c r="D1220" s="58" t="s">
        <v>1544</v>
      </c>
      <c r="E1220" s="48" t="s">
        <v>36</v>
      </c>
      <c r="F1220" s="48"/>
      <c r="G1220" s="48"/>
      <c r="H1220" s="48"/>
      <c r="I1220" s="48" t="s">
        <v>2579</v>
      </c>
      <c r="J1220" s="48" t="s">
        <v>508</v>
      </c>
      <c r="K1220" s="48"/>
      <c r="L1220" s="48"/>
      <c r="M1220" s="48">
        <v>11</v>
      </c>
      <c r="N1220" s="48" t="s">
        <v>272</v>
      </c>
      <c r="O1220" s="48" t="s">
        <v>51</v>
      </c>
      <c r="P1220" s="48"/>
      <c r="Q1220" s="48" t="s">
        <v>3846</v>
      </c>
      <c r="R1220" s="48" t="s">
        <v>510</v>
      </c>
      <c r="S1220" s="48" t="s">
        <v>511</v>
      </c>
      <c r="T1220" s="48"/>
    </row>
    <row r="1221" spans="1:20" hidden="1" x14ac:dyDescent="0.25">
      <c r="A1221" s="58" t="str">
        <f>IF(ISNUMBER(FIND("TWIS",E1221)),VLOOKUP(SUBSTITUTE(E1221,"TWIS","IWIS"),[1]CIFX_ECSG清單!A:B,2,0),IF(ISNUMBER(FIND("T",LEFT(E1221,2))),VLOOKUP(SUBSTITUTE(E1221,"T",""),[1]CIFX_ECSG清單!A:B,2,0),VLOOKUP(E1221,[1]CIFX_ECSG清單!A:B,2,0)))</f>
        <v>PROD</v>
      </c>
      <c r="B1221" s="58" t="str">
        <f>_xlfn.IFNA(_xlfn.IFNA(VLOOKUP(E1221,[1]PGMTRX!B:J,9,0),VLOOKUP(E1221,[2]新服務功能!H:I,2,0)),VLOOKUP(E1221,[1]CIFX_ECSG清單!A:B,2,0))</f>
        <v>PROD</v>
      </c>
      <c r="C1221" s="58" t="str">
        <f>IF(_xlfn.IFNA(VLOOKUP(E1221,[1]新服務功能!H:H,1,0),"舊服務")&lt;&gt;"舊服務","新服務","舊服務")</f>
        <v>新服務</v>
      </c>
      <c r="D1221" s="58" t="s">
        <v>1544</v>
      </c>
      <c r="E1221" s="48" t="s">
        <v>36</v>
      </c>
      <c r="F1221" s="48"/>
      <c r="G1221" s="48"/>
      <c r="H1221" s="48"/>
      <c r="I1221" s="48" t="s">
        <v>3024</v>
      </c>
      <c r="J1221" s="48" t="s">
        <v>635</v>
      </c>
      <c r="K1221" s="48"/>
      <c r="L1221" s="48"/>
      <c r="M1221" s="48">
        <v>1</v>
      </c>
      <c r="N1221" s="48" t="s">
        <v>272</v>
      </c>
      <c r="O1221" s="48" t="s">
        <v>127</v>
      </c>
      <c r="P1221" s="48"/>
      <c r="Q1221" s="48" t="s">
        <v>3846</v>
      </c>
      <c r="R1221" s="48" t="s">
        <v>637</v>
      </c>
      <c r="S1221" s="48" t="s">
        <v>638</v>
      </c>
      <c r="T1221" s="48"/>
    </row>
    <row r="1222" spans="1:20" hidden="1" x14ac:dyDescent="0.25">
      <c r="A1222" s="58" t="str">
        <f>IF(ISNUMBER(FIND("TWIS",E1222)),VLOOKUP(SUBSTITUTE(E1222,"TWIS","IWIS"),[1]CIFX_ECSG清單!A:B,2,0),IF(ISNUMBER(FIND("T",LEFT(E1222,2))),VLOOKUP(SUBSTITUTE(E1222,"T",""),[1]CIFX_ECSG清單!A:B,2,0),VLOOKUP(E1222,[1]CIFX_ECSG清單!A:B,2,0)))</f>
        <v>PROD</v>
      </c>
      <c r="B1222" s="58" t="str">
        <f>_xlfn.IFNA(_xlfn.IFNA(VLOOKUP(E1222,[1]PGMTRX!B:J,9,0),VLOOKUP(E1222,[2]新服務功能!H:I,2,0)),VLOOKUP(E1222,[1]CIFX_ECSG清單!A:B,2,0))</f>
        <v>PROD</v>
      </c>
      <c r="C1222" s="58" t="str">
        <f>IF(_xlfn.IFNA(VLOOKUP(E1222,[1]新服務功能!H:H,1,0),"舊服務")&lt;&gt;"舊服務","新服務","舊服務")</f>
        <v>新服務</v>
      </c>
      <c r="D1222" s="58" t="s">
        <v>3910</v>
      </c>
      <c r="E1222" s="48" t="s">
        <v>36</v>
      </c>
      <c r="F1222" s="48"/>
      <c r="G1222" s="48"/>
      <c r="H1222" s="48"/>
      <c r="I1222" s="48" t="s">
        <v>3024</v>
      </c>
      <c r="J1222" s="48" t="s">
        <v>887</v>
      </c>
      <c r="K1222" s="48"/>
      <c r="L1222" s="48"/>
      <c r="M1222" s="48">
        <v>10</v>
      </c>
      <c r="N1222" s="48" t="s">
        <v>272</v>
      </c>
      <c r="O1222" s="48" t="s">
        <v>113</v>
      </c>
      <c r="P1222" s="48"/>
      <c r="Q1222" s="48" t="s">
        <v>3846</v>
      </c>
      <c r="R1222" s="48" t="s">
        <v>612</v>
      </c>
      <c r="S1222" s="48" t="s">
        <v>613</v>
      </c>
      <c r="T1222" s="48"/>
    </row>
    <row r="1223" spans="1:20" hidden="1" x14ac:dyDescent="0.25">
      <c r="A1223" s="58" t="str">
        <f>IF(ISNUMBER(FIND("TWIS",E1223)),VLOOKUP(SUBSTITUTE(E1223,"TWIS","IWIS"),[1]CIFX_ECSG清單!A:B,2,0),IF(ISNUMBER(FIND("T",LEFT(E1223,2))),VLOOKUP(SUBSTITUTE(E1223,"T",""),[1]CIFX_ECSG清單!A:B,2,0),VLOOKUP(E1223,[1]CIFX_ECSG清單!A:B,2,0)))</f>
        <v>PROD</v>
      </c>
      <c r="B1223" s="58" t="str">
        <f>_xlfn.IFNA(_xlfn.IFNA(VLOOKUP(E1223,[1]PGMTRX!B:J,9,0),VLOOKUP(E1223,[2]新服務功能!H:I,2,0)),VLOOKUP(E1223,[1]CIFX_ECSG清單!A:B,2,0))</f>
        <v>PROD</v>
      </c>
      <c r="C1223" s="58" t="str">
        <f>IF(_xlfn.IFNA(VLOOKUP(E1223,[1]新服務功能!H:H,1,0),"舊服務")&lt;&gt;"舊服務","新服務","舊服務")</f>
        <v>新服務</v>
      </c>
      <c r="D1223" s="58" t="s">
        <v>4222</v>
      </c>
      <c r="E1223" s="48" t="s">
        <v>36</v>
      </c>
      <c r="F1223" s="48"/>
      <c r="G1223" s="48"/>
      <c r="H1223" s="48"/>
      <c r="I1223" s="48" t="s">
        <v>3348</v>
      </c>
      <c r="J1223" s="48" t="s">
        <v>363</v>
      </c>
      <c r="K1223" s="48"/>
      <c r="L1223" s="48"/>
      <c r="M1223" s="48">
        <v>2</v>
      </c>
      <c r="N1223" s="48" t="s">
        <v>272</v>
      </c>
      <c r="O1223" s="48" t="s">
        <v>77</v>
      </c>
      <c r="P1223" s="48"/>
      <c r="Q1223" s="48" t="s">
        <v>3846</v>
      </c>
      <c r="R1223" s="48" t="s">
        <v>365</v>
      </c>
      <c r="S1223" s="48" t="s">
        <v>366</v>
      </c>
      <c r="T1223" s="48"/>
    </row>
    <row r="1224" spans="1:20" hidden="1" x14ac:dyDescent="0.25">
      <c r="A1224" s="58" t="str">
        <f>IF(ISNUMBER(FIND("TWIS",E1224)),VLOOKUP(SUBSTITUTE(E1224,"TWIS","IWIS"),[1]CIFX_ECSG清單!A:B,2,0),IF(ISNUMBER(FIND("T",LEFT(E1224,2))),VLOOKUP(SUBSTITUTE(E1224,"T",""),[1]CIFX_ECSG清單!A:B,2,0),VLOOKUP(E1224,[1]CIFX_ECSG清單!A:B,2,0)))</f>
        <v>PROD</v>
      </c>
      <c r="B1224" s="58" t="str">
        <f>_xlfn.IFNA(_xlfn.IFNA(VLOOKUP(E1224,[1]PGMTRX!B:J,9,0),VLOOKUP(E1224,[2]新服務功能!H:I,2,0)),VLOOKUP(E1224,[1]CIFX_ECSG清單!A:B,2,0))</f>
        <v>PROD</v>
      </c>
      <c r="C1224" s="58" t="str">
        <f>IF(_xlfn.IFNA(VLOOKUP(E1224,[1]新服務功能!H:H,1,0),"舊服務")&lt;&gt;"舊服務","新服務","舊服務")</f>
        <v>新服務</v>
      </c>
      <c r="D1224" s="58" t="s">
        <v>3854</v>
      </c>
      <c r="E1224" s="48" t="s">
        <v>36</v>
      </c>
      <c r="F1224" s="48"/>
      <c r="G1224" s="48"/>
      <c r="H1224" s="48"/>
      <c r="I1224" s="48" t="s">
        <v>2579</v>
      </c>
      <c r="J1224" s="48" t="s">
        <v>976</v>
      </c>
      <c r="K1224" s="48"/>
      <c r="L1224" s="48"/>
      <c r="M1224" s="48">
        <v>4</v>
      </c>
      <c r="N1224" s="48" t="s">
        <v>272</v>
      </c>
      <c r="O1224" s="48" t="s">
        <v>55</v>
      </c>
      <c r="P1224" s="48"/>
      <c r="Q1224" s="48" t="s">
        <v>3846</v>
      </c>
      <c r="R1224" s="48" t="s">
        <v>517</v>
      </c>
      <c r="S1224" s="48" t="s">
        <v>518</v>
      </c>
      <c r="T1224" s="48"/>
    </row>
    <row r="1225" spans="1:20" hidden="1" x14ac:dyDescent="0.25">
      <c r="A1225" s="58" t="str">
        <f>IF(ISNUMBER(FIND("TWIS",E1225)),VLOOKUP(SUBSTITUTE(E1225,"TWIS","IWIS"),[1]CIFX_ECSG清單!A:B,2,0),IF(ISNUMBER(FIND("T",LEFT(E1225,2))),VLOOKUP(SUBSTITUTE(E1225,"T",""),[1]CIFX_ECSG清單!A:B,2,0),VLOOKUP(E1225,[1]CIFX_ECSG清單!A:B,2,0)))</f>
        <v>PROD</v>
      </c>
      <c r="B1225" s="58" t="str">
        <f>_xlfn.IFNA(_xlfn.IFNA(VLOOKUP(E1225,[1]PGMTRX!B:J,9,0),VLOOKUP(E1225,[2]新服務功能!H:I,2,0)),VLOOKUP(E1225,[1]CIFX_ECSG清單!A:B,2,0))</f>
        <v>PROD</v>
      </c>
      <c r="C1225" s="58" t="str">
        <f>IF(_xlfn.IFNA(VLOOKUP(E1225,[1]新服務功能!H:H,1,0),"舊服務")&lt;&gt;"舊服務","新服務","舊服務")</f>
        <v>新服務</v>
      </c>
      <c r="D1225" s="58" t="s">
        <v>4295</v>
      </c>
      <c r="E1225" s="48" t="s">
        <v>36</v>
      </c>
      <c r="F1225" s="48"/>
      <c r="G1225" s="48"/>
      <c r="H1225" s="48"/>
      <c r="I1225" s="48" t="s">
        <v>3348</v>
      </c>
      <c r="J1225" s="48" t="s">
        <v>512</v>
      </c>
      <c r="K1225" s="48"/>
      <c r="L1225" s="48"/>
      <c r="M1225" s="48">
        <v>11</v>
      </c>
      <c r="N1225" s="48" t="s">
        <v>272</v>
      </c>
      <c r="O1225" s="48" t="s">
        <v>53</v>
      </c>
      <c r="P1225" s="48"/>
      <c r="Q1225" s="48" t="s">
        <v>3846</v>
      </c>
      <c r="R1225" s="48" t="s">
        <v>2512</v>
      </c>
      <c r="S1225" s="48" t="s">
        <v>514</v>
      </c>
      <c r="T1225" s="48"/>
    </row>
    <row r="1226" spans="1:20" hidden="1" x14ac:dyDescent="0.25">
      <c r="A1226" s="58" t="str">
        <f>IF(ISNUMBER(FIND("TWIS",E1226)),VLOOKUP(SUBSTITUTE(E1226,"TWIS","IWIS"),[1]CIFX_ECSG清單!A:B,2,0),IF(ISNUMBER(FIND("T",LEFT(E1226,2))),VLOOKUP(SUBSTITUTE(E1226,"T",""),[1]CIFX_ECSG清單!A:B,2,0),VLOOKUP(E1226,[1]CIFX_ECSG清單!A:B,2,0)))</f>
        <v>PROD</v>
      </c>
      <c r="B1226" s="58" t="str">
        <f>_xlfn.IFNA(_xlfn.IFNA(VLOOKUP(E1226,[1]PGMTRX!B:J,9,0),VLOOKUP(E1226,[2]新服務功能!H:I,2,0)),VLOOKUP(E1226,[1]CIFX_ECSG清單!A:B,2,0))</f>
        <v>PROD</v>
      </c>
      <c r="C1226" s="58" t="str">
        <f>IF(_xlfn.IFNA(VLOOKUP(E1226,[1]新服務功能!H:H,1,0),"舊服務")&lt;&gt;"舊服務","新服務","舊服務")</f>
        <v>新服務</v>
      </c>
      <c r="D1226" s="58" t="s">
        <v>4177</v>
      </c>
      <c r="E1226" s="48" t="s">
        <v>36</v>
      </c>
      <c r="F1226" s="48"/>
      <c r="G1226" s="48"/>
      <c r="H1226" s="48"/>
      <c r="I1226" s="48" t="s">
        <v>3024</v>
      </c>
      <c r="J1226" s="48" t="s">
        <v>989</v>
      </c>
      <c r="K1226" s="48"/>
      <c r="L1226" s="48"/>
      <c r="M1226" s="48">
        <v>10</v>
      </c>
      <c r="N1226" s="48" t="s">
        <v>272</v>
      </c>
      <c r="O1226" s="48" t="s">
        <v>115</v>
      </c>
      <c r="P1226" s="48"/>
      <c r="Q1226" s="48" t="s">
        <v>3846</v>
      </c>
      <c r="R1226" s="48" t="s">
        <v>616</v>
      </c>
      <c r="S1226" s="48" t="s">
        <v>617</v>
      </c>
      <c r="T1226" s="48"/>
    </row>
    <row r="1227" spans="1:20" hidden="1" x14ac:dyDescent="0.25">
      <c r="A1227" s="58" t="str">
        <f>IF(ISNUMBER(FIND("TWIS",E1227)),VLOOKUP(SUBSTITUTE(E1227,"TWIS","IWIS"),[1]CIFX_ECSG清單!A:B,2,0),IF(ISNUMBER(FIND("T",LEFT(E1227,2))),VLOOKUP(SUBSTITUTE(E1227,"T",""),[1]CIFX_ECSG清單!A:B,2,0),VLOOKUP(E1227,[1]CIFX_ECSG清單!A:B,2,0)))</f>
        <v>PROD</v>
      </c>
      <c r="B1227" s="58" t="str">
        <f>_xlfn.IFNA(_xlfn.IFNA(VLOOKUP(E1227,[1]PGMTRX!B:J,9,0),VLOOKUP(E1227,[2]新服務功能!H:I,2,0)),VLOOKUP(E1227,[1]CIFX_ECSG清單!A:B,2,0))</f>
        <v>PROD</v>
      </c>
      <c r="C1227" s="58" t="str">
        <f>IF(_xlfn.IFNA(VLOOKUP(E1227,[1]新服務功能!H:H,1,0),"舊服務")&lt;&gt;"舊服務","新服務","舊服務")</f>
        <v>新服務</v>
      </c>
      <c r="D1227" s="58" t="s">
        <v>4222</v>
      </c>
      <c r="E1227" s="48" t="s">
        <v>36</v>
      </c>
      <c r="F1227" s="48"/>
      <c r="G1227" s="48"/>
      <c r="H1227" s="48"/>
      <c r="I1227" s="48" t="s">
        <v>2579</v>
      </c>
      <c r="J1227" s="48" t="s">
        <v>4381</v>
      </c>
      <c r="K1227" s="48"/>
      <c r="L1227" s="48"/>
      <c r="M1227" s="48">
        <v>1</v>
      </c>
      <c r="N1227" s="48" t="s">
        <v>272</v>
      </c>
      <c r="O1227" s="48" t="s">
        <v>89</v>
      </c>
      <c r="P1227" s="48"/>
      <c r="Q1227" s="48" t="s">
        <v>3846</v>
      </c>
      <c r="R1227" s="48" t="s">
        <v>2511</v>
      </c>
      <c r="S1227" s="48" t="s">
        <v>507</v>
      </c>
      <c r="T1227" s="48"/>
    </row>
    <row r="1228" spans="1:20" hidden="1" x14ac:dyDescent="0.25">
      <c r="A1228" s="58" t="str">
        <f>IF(ISNUMBER(FIND("TWIS",E1228)),VLOOKUP(SUBSTITUTE(E1228,"TWIS","IWIS"),[1]CIFX_ECSG清單!A:B,2,0),IF(ISNUMBER(FIND("T",LEFT(E1228,2))),VLOOKUP(SUBSTITUTE(E1228,"T",""),[1]CIFX_ECSG清單!A:B,2,0),VLOOKUP(E1228,[1]CIFX_ECSG清單!A:B,2,0)))</f>
        <v>PROD</v>
      </c>
      <c r="B1228" s="58" t="str">
        <f>_xlfn.IFNA(_xlfn.IFNA(VLOOKUP(E1228,[1]PGMTRX!B:J,9,0),VLOOKUP(E1228,[2]新服務功能!H:I,2,0)),VLOOKUP(E1228,[1]CIFX_ECSG清單!A:B,2,0))</f>
        <v>PROD</v>
      </c>
      <c r="C1228" s="58" t="str">
        <f>IF(_xlfn.IFNA(VLOOKUP(E1228,[1]新服務功能!H:H,1,0),"舊服務")&lt;&gt;"舊服務","新服務","舊服務")</f>
        <v>新服務</v>
      </c>
      <c r="D1228" s="58" t="s">
        <v>3854</v>
      </c>
      <c r="E1228" s="48" t="s">
        <v>36</v>
      </c>
      <c r="F1228" s="48"/>
      <c r="G1228" s="48"/>
      <c r="H1228" s="48"/>
      <c r="I1228" s="48" t="s">
        <v>3337</v>
      </c>
      <c r="J1228" s="48" t="s">
        <v>4382</v>
      </c>
      <c r="K1228" s="48"/>
      <c r="L1228" s="48"/>
      <c r="M1228" s="48">
        <v>10</v>
      </c>
      <c r="N1228" s="48" t="s">
        <v>272</v>
      </c>
      <c r="O1228" s="48" t="s">
        <v>111</v>
      </c>
      <c r="P1228" s="48"/>
      <c r="Q1228" s="48" t="s">
        <v>3846</v>
      </c>
      <c r="R1228" s="48" t="s">
        <v>608</v>
      </c>
      <c r="S1228" s="48" t="s">
        <v>609</v>
      </c>
      <c r="T1228" s="48"/>
    </row>
    <row r="1229" spans="1:20" hidden="1" x14ac:dyDescent="0.25">
      <c r="A1229" s="58" t="str">
        <f>IF(ISNUMBER(FIND("TWIS",E1229)),VLOOKUP(SUBSTITUTE(E1229,"TWIS","IWIS"),[1]CIFX_ECSG清單!A:B,2,0),IF(ISNUMBER(FIND("T",LEFT(E1229,2))),VLOOKUP(SUBSTITUTE(E1229,"T",""),[1]CIFX_ECSG清單!A:B,2,0),VLOOKUP(E1229,[1]CIFX_ECSG清單!A:B,2,0)))</f>
        <v>PROD</v>
      </c>
      <c r="B1229" s="58" t="str">
        <f>_xlfn.IFNA(_xlfn.IFNA(VLOOKUP(E1229,[1]PGMTRX!B:J,9,0),VLOOKUP(E1229,[2]新服務功能!H:I,2,0)),VLOOKUP(E1229,[1]CIFX_ECSG清單!A:B,2,0))</f>
        <v>PROD</v>
      </c>
      <c r="C1229" s="58" t="str">
        <f>IF(_xlfn.IFNA(VLOOKUP(E1229,[1]新服務功能!H:H,1,0),"舊服務")&lt;&gt;"舊服務","新服務","舊服務")</f>
        <v>新服務</v>
      </c>
      <c r="D1229" s="58" t="s">
        <v>4222</v>
      </c>
      <c r="E1229" s="48" t="s">
        <v>36</v>
      </c>
      <c r="F1229" s="48"/>
      <c r="G1229" s="48"/>
      <c r="H1229" s="48"/>
      <c r="I1229" s="48" t="s">
        <v>3024</v>
      </c>
      <c r="J1229" s="48" t="s">
        <v>882</v>
      </c>
      <c r="K1229" s="48"/>
      <c r="L1229" s="48"/>
      <c r="M1229" s="48">
        <v>1</v>
      </c>
      <c r="N1229" s="48" t="s">
        <v>272</v>
      </c>
      <c r="O1229" s="48" t="s">
        <v>87</v>
      </c>
      <c r="P1229" s="48"/>
      <c r="Q1229" s="48" t="s">
        <v>3846</v>
      </c>
      <c r="R1229" s="48" t="s">
        <v>504</v>
      </c>
      <c r="S1229" s="48" t="s">
        <v>505</v>
      </c>
      <c r="T1229" s="48"/>
    </row>
    <row r="1230" spans="1:20" hidden="1" x14ac:dyDescent="0.25">
      <c r="A1230" s="58" t="str">
        <f>IF(ISNUMBER(FIND("TWIS",E1230)),VLOOKUP(SUBSTITUTE(E1230,"TWIS","IWIS"),[1]CIFX_ECSG清單!A:B,2,0),IF(ISNUMBER(FIND("T",LEFT(E1230,2))),VLOOKUP(SUBSTITUTE(E1230,"T",""),[1]CIFX_ECSG清單!A:B,2,0),VLOOKUP(E1230,[1]CIFX_ECSG清單!A:B,2,0)))</f>
        <v>PROD</v>
      </c>
      <c r="B1230" s="58" t="str">
        <f>_xlfn.IFNA(_xlfn.IFNA(VLOOKUP(E1230,[1]PGMTRX!B:J,9,0),VLOOKUP(E1230,[2]新服務功能!H:I,2,0)),VLOOKUP(E1230,[1]CIFX_ECSG清單!A:B,2,0))</f>
        <v>PROD</v>
      </c>
      <c r="C1230" s="58" t="str">
        <f>IF(_xlfn.IFNA(VLOOKUP(E1230,[1]新服務功能!H:H,1,0),"舊服務")&lt;&gt;"舊服務","新服務","舊服務")</f>
        <v>新服務</v>
      </c>
      <c r="D1230" s="58" t="s">
        <v>3854</v>
      </c>
      <c r="E1230" s="48" t="s">
        <v>36</v>
      </c>
      <c r="F1230" s="48"/>
      <c r="G1230" s="48"/>
      <c r="H1230" s="48"/>
      <c r="I1230" s="48" t="s">
        <v>3024</v>
      </c>
      <c r="J1230" s="48" t="s">
        <v>1402</v>
      </c>
      <c r="K1230" s="48"/>
      <c r="L1230" s="48"/>
      <c r="M1230" s="48">
        <v>1</v>
      </c>
      <c r="N1230" s="48" t="s">
        <v>272</v>
      </c>
      <c r="O1230" s="48" t="s">
        <v>1937</v>
      </c>
      <c r="P1230" s="48"/>
      <c r="Q1230" s="48" t="s">
        <v>3846</v>
      </c>
      <c r="R1230" s="48" t="s">
        <v>3241</v>
      </c>
      <c r="S1230" s="48" t="s">
        <v>3242</v>
      </c>
      <c r="T1230" s="48"/>
    </row>
    <row r="1231" spans="1:20" hidden="1" x14ac:dyDescent="0.25">
      <c r="A1231" s="58" t="str">
        <f>IF(ISNUMBER(FIND("TWIS",E1231)),VLOOKUP(SUBSTITUTE(E1231,"TWIS","IWIS"),[1]CIFX_ECSG清單!A:B,2,0),IF(ISNUMBER(FIND("T",LEFT(E1231,2))),VLOOKUP(SUBSTITUTE(E1231,"T",""),[1]CIFX_ECSG清單!A:B,2,0),VLOOKUP(E1231,[1]CIFX_ECSG清單!A:B,2,0)))</f>
        <v>PROD</v>
      </c>
      <c r="B1231" s="58" t="str">
        <f>_xlfn.IFNA(_xlfn.IFNA(VLOOKUP(E1231,[1]PGMTRX!B:J,9,0),VLOOKUP(E1231,[2]新服務功能!H:I,2,0)),VLOOKUP(E1231,[1]CIFX_ECSG清單!A:B,2,0))</f>
        <v>PROD</v>
      </c>
      <c r="C1231" s="58" t="str">
        <f>IF(_xlfn.IFNA(VLOOKUP(E1231,[1]新服務功能!H:H,1,0),"舊服務")&lt;&gt;"舊服務","新服務","舊服務")</f>
        <v>新服務</v>
      </c>
      <c r="D1231" s="58" t="s">
        <v>3854</v>
      </c>
      <c r="E1231" s="48" t="s">
        <v>36</v>
      </c>
      <c r="F1231" s="48"/>
      <c r="G1231" s="48"/>
      <c r="H1231" s="48"/>
      <c r="I1231" s="48" t="s">
        <v>3337</v>
      </c>
      <c r="J1231" s="48" t="s">
        <v>3890</v>
      </c>
      <c r="K1231" s="48"/>
      <c r="L1231" s="48"/>
      <c r="M1231" s="48">
        <v>36</v>
      </c>
      <c r="N1231" s="48" t="s">
        <v>272</v>
      </c>
      <c r="O1231" s="48" t="s">
        <v>3892</v>
      </c>
      <c r="P1231" s="48"/>
      <c r="Q1231" s="48"/>
      <c r="R1231" s="48"/>
      <c r="S1231" s="48"/>
      <c r="T1231" s="48"/>
    </row>
    <row r="1232" spans="1:20" hidden="1" x14ac:dyDescent="0.25">
      <c r="A1232" s="58" t="str">
        <f>IF(ISNUMBER(FIND("TWIS",E1232)),VLOOKUP(SUBSTITUTE(E1232,"TWIS","IWIS"),[1]CIFX_ECSG清單!A:B,2,0),IF(ISNUMBER(FIND("T",LEFT(E1232,2))),VLOOKUP(SUBSTITUTE(E1232,"T",""),[1]CIFX_ECSG清單!A:B,2,0),VLOOKUP(E1232,[1]CIFX_ECSG清單!A:B,2,0)))</f>
        <v>PROD</v>
      </c>
      <c r="B1232" s="58" t="str">
        <f>_xlfn.IFNA(_xlfn.IFNA(VLOOKUP(E1232,[1]PGMTRX!B:J,9,0),VLOOKUP(E1232,[2]新服務功能!H:I,2,0)),VLOOKUP(E1232,[1]CIFX_ECSG清單!A:B,2,0))</f>
        <v>PROD</v>
      </c>
      <c r="C1232" s="58" t="str">
        <f>IF(_xlfn.IFNA(VLOOKUP(E1232,[1]新服務功能!H:H,1,0),"舊服務")&lt;&gt;"舊服務","新服務","舊服務")</f>
        <v>新服務</v>
      </c>
      <c r="D1232" s="58" t="s">
        <v>1544</v>
      </c>
      <c r="E1232" s="48" t="s">
        <v>36</v>
      </c>
      <c r="F1232" s="48"/>
      <c r="G1232" s="48"/>
      <c r="H1232" s="48"/>
      <c r="I1232" s="48" t="s">
        <v>3337</v>
      </c>
      <c r="J1232" s="48" t="s">
        <v>980</v>
      </c>
      <c r="K1232" s="48"/>
      <c r="L1232" s="48"/>
      <c r="M1232" s="48">
        <v>6</v>
      </c>
      <c r="N1232" s="48" t="s">
        <v>272</v>
      </c>
      <c r="O1232" s="48" t="s">
        <v>67</v>
      </c>
      <c r="P1232" s="48"/>
      <c r="Q1232" s="48" t="s">
        <v>3932</v>
      </c>
      <c r="R1232" s="48" t="s">
        <v>524</v>
      </c>
      <c r="S1232" s="48" t="s">
        <v>525</v>
      </c>
      <c r="T1232" s="48"/>
    </row>
    <row r="1233" spans="1:20" hidden="1" x14ac:dyDescent="0.25">
      <c r="A1233" s="58" t="str">
        <f>IF(ISNUMBER(FIND("TWIS",E1233)),VLOOKUP(SUBSTITUTE(E1233,"TWIS","IWIS"),[1]CIFX_ECSG清單!A:B,2,0),IF(ISNUMBER(FIND("T",LEFT(E1233,2))),VLOOKUP(SUBSTITUTE(E1233,"T",""),[1]CIFX_ECSG清單!A:B,2,0),VLOOKUP(E1233,[1]CIFX_ECSG清單!A:B,2,0)))</f>
        <v>PROD</v>
      </c>
      <c r="B1233" s="58" t="str">
        <f>_xlfn.IFNA(_xlfn.IFNA(VLOOKUP(E1233,[1]PGMTRX!B:J,9,0),VLOOKUP(E1233,[2]新服務功能!H:I,2,0)),VLOOKUP(E1233,[1]CIFX_ECSG清單!A:B,2,0))</f>
        <v>PROD</v>
      </c>
      <c r="C1233" s="58" t="str">
        <f>IF(_xlfn.IFNA(VLOOKUP(E1233,[1]新服務功能!H:H,1,0),"舊服務")&lt;&gt;"舊服務","新服務","舊服務")</f>
        <v>新服務</v>
      </c>
      <c r="D1233" s="58" t="s">
        <v>3854</v>
      </c>
      <c r="E1233" s="48" t="s">
        <v>36</v>
      </c>
      <c r="F1233" s="48"/>
      <c r="G1233" s="48"/>
      <c r="H1233" s="48"/>
      <c r="I1233" s="48" t="s">
        <v>4334</v>
      </c>
      <c r="J1233" s="48" t="s">
        <v>519</v>
      </c>
      <c r="K1233" s="48"/>
      <c r="L1233" s="48"/>
      <c r="M1233" s="48">
        <v>11</v>
      </c>
      <c r="N1233" s="48" t="s">
        <v>272</v>
      </c>
      <c r="O1233" s="48" t="s">
        <v>65</v>
      </c>
      <c r="P1233" s="48"/>
      <c r="Q1233" s="48" t="s">
        <v>3932</v>
      </c>
      <c r="R1233" s="48" t="s">
        <v>521</v>
      </c>
      <c r="S1233" s="48" t="s">
        <v>522</v>
      </c>
      <c r="T1233" s="48"/>
    </row>
    <row r="1234" spans="1:20" hidden="1" x14ac:dyDescent="0.25">
      <c r="A1234" s="58" t="str">
        <f>IF(ISNUMBER(FIND("TWIS",E1234)),VLOOKUP(SUBSTITUTE(E1234,"TWIS","IWIS"),[1]CIFX_ECSG清單!A:B,2,0),IF(ISNUMBER(FIND("T",LEFT(E1234,2))),VLOOKUP(SUBSTITUTE(E1234,"T",""),[1]CIFX_ECSG清單!A:B,2,0),VLOOKUP(E1234,[1]CIFX_ECSG清單!A:B,2,0)))</f>
        <v>PROD</v>
      </c>
      <c r="B1234" s="58" t="str">
        <f>_xlfn.IFNA(_xlfn.IFNA(VLOOKUP(E1234,[1]PGMTRX!B:J,9,0),VLOOKUP(E1234,[2]新服務功能!H:I,2,0)),VLOOKUP(E1234,[1]CIFX_ECSG清單!A:B,2,0))</f>
        <v>PROD</v>
      </c>
      <c r="C1234" s="58" t="str">
        <f>IF(_xlfn.IFNA(VLOOKUP(E1234,[1]新服務功能!H:H,1,0),"舊服務")&lt;&gt;"舊服務","新服務","舊服務")</f>
        <v>新服務</v>
      </c>
      <c r="D1234" s="58" t="s">
        <v>3854</v>
      </c>
      <c r="E1234" s="48" t="s">
        <v>36</v>
      </c>
      <c r="F1234" s="48"/>
      <c r="G1234" s="48"/>
      <c r="H1234" s="48"/>
      <c r="I1234" s="48" t="s">
        <v>2579</v>
      </c>
      <c r="J1234" s="48" t="s">
        <v>984</v>
      </c>
      <c r="K1234" s="48"/>
      <c r="L1234" s="48"/>
      <c r="M1234" s="48">
        <v>10</v>
      </c>
      <c r="N1234" s="48" t="s">
        <v>272</v>
      </c>
      <c r="O1234" s="48" t="s">
        <v>95</v>
      </c>
      <c r="P1234" s="48"/>
      <c r="Q1234" s="48" t="s">
        <v>3932</v>
      </c>
      <c r="R1234" s="48" t="s">
        <v>563</v>
      </c>
      <c r="S1234" s="48" t="s">
        <v>564</v>
      </c>
      <c r="T1234" s="48"/>
    </row>
    <row r="1235" spans="1:20" hidden="1" x14ac:dyDescent="0.25">
      <c r="A1235" s="58" t="str">
        <f>IF(ISNUMBER(FIND("TWIS",E1235)),VLOOKUP(SUBSTITUTE(E1235,"TWIS","IWIS"),[1]CIFX_ECSG清單!A:B,2,0),IF(ISNUMBER(FIND("T",LEFT(E1235,2))),VLOOKUP(SUBSTITUTE(E1235,"T",""),[1]CIFX_ECSG清單!A:B,2,0),VLOOKUP(E1235,[1]CIFX_ECSG清單!A:B,2,0)))</f>
        <v>PROD</v>
      </c>
      <c r="B1235" s="58" t="str">
        <f>_xlfn.IFNA(_xlfn.IFNA(VLOOKUP(E1235,[1]PGMTRX!B:J,9,0),VLOOKUP(E1235,[2]新服務功能!H:I,2,0)),VLOOKUP(E1235,[1]CIFX_ECSG清單!A:B,2,0))</f>
        <v>PROD</v>
      </c>
      <c r="C1235" s="58" t="str">
        <f>IF(_xlfn.IFNA(VLOOKUP(E1235,[1]新服務功能!H:H,1,0),"舊服務")&lt;&gt;"舊服務","新服務","舊服務")</f>
        <v>新服務</v>
      </c>
      <c r="D1235" s="58" t="s">
        <v>4375</v>
      </c>
      <c r="E1235" s="48" t="s">
        <v>36</v>
      </c>
      <c r="F1235" s="48"/>
      <c r="G1235" s="48"/>
      <c r="H1235" s="48"/>
      <c r="I1235" s="48" t="s">
        <v>2579</v>
      </c>
      <c r="J1235" s="48" t="s">
        <v>979</v>
      </c>
      <c r="K1235" s="48"/>
      <c r="L1235" s="48"/>
      <c r="M1235" s="48">
        <v>40</v>
      </c>
      <c r="N1235" s="48" t="s">
        <v>272</v>
      </c>
      <c r="O1235" s="48" t="s">
        <v>63</v>
      </c>
      <c r="P1235" s="48"/>
      <c r="Q1235" s="48" t="s">
        <v>3932</v>
      </c>
      <c r="R1235" s="48" t="s">
        <v>549</v>
      </c>
      <c r="S1235" s="48" t="s">
        <v>550</v>
      </c>
      <c r="T1235" s="48"/>
    </row>
    <row r="1236" spans="1:20" hidden="1" x14ac:dyDescent="0.25">
      <c r="A1236" s="58" t="str">
        <f>IF(ISNUMBER(FIND("TWIS",E1236)),VLOOKUP(SUBSTITUTE(E1236,"TWIS","IWIS"),[1]CIFX_ECSG清單!A:B,2,0),IF(ISNUMBER(FIND("T",LEFT(E1236,2))),VLOOKUP(SUBSTITUTE(E1236,"T",""),[1]CIFX_ECSG清單!A:B,2,0),VLOOKUP(E1236,[1]CIFX_ECSG清單!A:B,2,0)))</f>
        <v>PROD</v>
      </c>
      <c r="B1236" s="58" t="str">
        <f>_xlfn.IFNA(_xlfn.IFNA(VLOOKUP(E1236,[1]PGMTRX!B:J,9,0),VLOOKUP(E1236,[2]新服務功能!H:I,2,0)),VLOOKUP(E1236,[1]CIFX_ECSG清單!A:B,2,0))</f>
        <v>PROD</v>
      </c>
      <c r="C1236" s="58" t="str">
        <f>IF(_xlfn.IFNA(VLOOKUP(E1236,[1]新服務功能!H:H,1,0),"舊服務")&lt;&gt;"舊服務","新服務","舊服務")</f>
        <v>新服務</v>
      </c>
      <c r="D1236" s="58" t="s">
        <v>3854</v>
      </c>
      <c r="E1236" s="48" t="s">
        <v>36</v>
      </c>
      <c r="F1236" s="48"/>
      <c r="G1236" s="48"/>
      <c r="H1236" s="48"/>
      <c r="I1236" s="48" t="s">
        <v>2579</v>
      </c>
      <c r="J1236" s="48" t="s">
        <v>995</v>
      </c>
      <c r="K1236" s="48"/>
      <c r="L1236" s="48"/>
      <c r="M1236" s="48">
        <v>20</v>
      </c>
      <c r="N1236" s="48" t="s">
        <v>272</v>
      </c>
      <c r="O1236" s="48" t="s">
        <v>145</v>
      </c>
      <c r="P1236" s="48"/>
      <c r="Q1236" s="48" t="s">
        <v>3932</v>
      </c>
      <c r="R1236" s="48" t="s">
        <v>4169</v>
      </c>
      <c r="S1236" s="48" t="s">
        <v>651</v>
      </c>
      <c r="T1236" s="48"/>
    </row>
    <row r="1237" spans="1:20" hidden="1" x14ac:dyDescent="0.25">
      <c r="A1237" s="58" t="str">
        <f>IF(ISNUMBER(FIND("TWIS",E1237)),VLOOKUP(SUBSTITUTE(E1237,"TWIS","IWIS"),[1]CIFX_ECSG清單!A:B,2,0),IF(ISNUMBER(FIND("T",LEFT(E1237,2))),VLOOKUP(SUBSTITUTE(E1237,"T",""),[1]CIFX_ECSG清單!A:B,2,0),VLOOKUP(E1237,[1]CIFX_ECSG清單!A:B,2,0)))</f>
        <v>PROD</v>
      </c>
      <c r="B1237" s="58" t="str">
        <f>_xlfn.IFNA(_xlfn.IFNA(VLOOKUP(E1237,[1]PGMTRX!B:J,9,0),VLOOKUP(E1237,[2]新服務功能!H:I,2,0)),VLOOKUP(E1237,[1]CIFX_ECSG清單!A:B,2,0))</f>
        <v>PROD</v>
      </c>
      <c r="C1237" s="58" t="str">
        <f>IF(_xlfn.IFNA(VLOOKUP(E1237,[1]新服務功能!H:H,1,0),"舊服務")&lt;&gt;"舊服務","新服務","舊服務")</f>
        <v>新服務</v>
      </c>
      <c r="D1237" s="58" t="s">
        <v>3854</v>
      </c>
      <c r="E1237" s="48" t="s">
        <v>36</v>
      </c>
      <c r="F1237" s="48"/>
      <c r="G1237" s="48"/>
      <c r="H1237" s="48"/>
      <c r="I1237" s="48" t="s">
        <v>4334</v>
      </c>
      <c r="J1237" s="48" t="s">
        <v>383</v>
      </c>
      <c r="K1237" s="48"/>
      <c r="L1237" s="48"/>
      <c r="M1237" s="48">
        <v>10</v>
      </c>
      <c r="N1237" s="48" t="s">
        <v>272</v>
      </c>
      <c r="O1237" s="48" t="s">
        <v>71</v>
      </c>
      <c r="P1237" s="48"/>
      <c r="Q1237" s="48" t="s">
        <v>3846</v>
      </c>
      <c r="R1237" s="48" t="s">
        <v>386</v>
      </c>
      <c r="S1237" s="48" t="s">
        <v>387</v>
      </c>
      <c r="T1237" s="48"/>
    </row>
    <row r="1238" spans="1:20" hidden="1" x14ac:dyDescent="0.25">
      <c r="A1238" s="58" t="str">
        <f>IF(ISNUMBER(FIND("TWIS",E1238)),VLOOKUP(SUBSTITUTE(E1238,"TWIS","IWIS"),[1]CIFX_ECSG清單!A:B,2,0),IF(ISNUMBER(FIND("T",LEFT(E1238,2))),VLOOKUP(SUBSTITUTE(E1238,"T",""),[1]CIFX_ECSG清單!A:B,2,0),VLOOKUP(E1238,[1]CIFX_ECSG清單!A:B,2,0)))</f>
        <v>PROD</v>
      </c>
      <c r="B1238" s="58" t="str">
        <f>_xlfn.IFNA(_xlfn.IFNA(VLOOKUP(E1238,[1]PGMTRX!B:J,9,0),VLOOKUP(E1238,[2]新服務功能!H:I,2,0)),VLOOKUP(E1238,[1]CIFX_ECSG清單!A:B,2,0))</f>
        <v>PROD</v>
      </c>
      <c r="C1238" s="58" t="str">
        <f>IF(_xlfn.IFNA(VLOOKUP(E1238,[1]新服務功能!H:H,1,0),"舊服務")&lt;&gt;"舊服務","新服務","舊服務")</f>
        <v>新服務</v>
      </c>
      <c r="D1238" s="58" t="s">
        <v>3854</v>
      </c>
      <c r="E1238" s="48" t="s">
        <v>36</v>
      </c>
      <c r="F1238" s="48"/>
      <c r="G1238" s="48"/>
      <c r="H1238" s="48"/>
      <c r="I1238" s="48" t="s">
        <v>3024</v>
      </c>
      <c r="J1238" s="48" t="s">
        <v>489</v>
      </c>
      <c r="K1238" s="48"/>
      <c r="L1238" s="48"/>
      <c r="M1238" s="48">
        <v>22</v>
      </c>
      <c r="N1238" s="48" t="s">
        <v>272</v>
      </c>
      <c r="O1238" s="48" t="s">
        <v>73</v>
      </c>
      <c r="P1238" s="48"/>
      <c r="Q1238" s="48" t="s">
        <v>3846</v>
      </c>
      <c r="R1238" s="48" t="s">
        <v>491</v>
      </c>
      <c r="S1238" s="48" t="s">
        <v>492</v>
      </c>
      <c r="T1238" s="48"/>
    </row>
    <row r="1239" spans="1:20" hidden="1" x14ac:dyDescent="0.25">
      <c r="A1239" s="58" t="str">
        <f>IF(ISNUMBER(FIND("TWIS",E1239)),VLOOKUP(SUBSTITUTE(E1239,"TWIS","IWIS"),[1]CIFX_ECSG清單!A:B,2,0),IF(ISNUMBER(FIND("T",LEFT(E1239,2))),VLOOKUP(SUBSTITUTE(E1239,"T",""),[1]CIFX_ECSG清單!A:B,2,0),VLOOKUP(E1239,[1]CIFX_ECSG清單!A:B,2,0)))</f>
        <v>PROD</v>
      </c>
      <c r="B1239" s="58" t="str">
        <f>_xlfn.IFNA(_xlfn.IFNA(VLOOKUP(E1239,[1]PGMTRX!B:J,9,0),VLOOKUP(E1239,[2]新服務功能!H:I,2,0)),VLOOKUP(E1239,[1]CIFX_ECSG清單!A:B,2,0))</f>
        <v>PROD</v>
      </c>
      <c r="C1239" s="58" t="str">
        <f>IF(_xlfn.IFNA(VLOOKUP(E1239,[1]新服務功能!H:H,1,0),"舊服務")&lt;&gt;"舊服務","新服務","舊服務")</f>
        <v>新服務</v>
      </c>
      <c r="D1239" s="58" t="s">
        <v>1544</v>
      </c>
      <c r="E1239" s="48" t="s">
        <v>36</v>
      </c>
      <c r="F1239" s="48"/>
      <c r="G1239" s="48"/>
      <c r="H1239" s="48"/>
      <c r="I1239" s="48" t="s">
        <v>3024</v>
      </c>
      <c r="J1239" s="48" t="s">
        <v>986</v>
      </c>
      <c r="K1239" s="48"/>
      <c r="L1239" s="48"/>
      <c r="M1239" s="48">
        <v>2</v>
      </c>
      <c r="N1239" s="48" t="s">
        <v>272</v>
      </c>
      <c r="O1239" s="48" t="s">
        <v>99</v>
      </c>
      <c r="P1239" s="48"/>
      <c r="Q1239" s="48" t="s">
        <v>3932</v>
      </c>
      <c r="R1239" s="48" t="s">
        <v>573</v>
      </c>
      <c r="S1239" s="48" t="s">
        <v>574</v>
      </c>
      <c r="T1239" s="48"/>
    </row>
    <row r="1240" spans="1:20" hidden="1" x14ac:dyDescent="0.25">
      <c r="A1240" s="58" t="str">
        <f>IF(ISNUMBER(FIND("TWIS",E1240)),VLOOKUP(SUBSTITUTE(E1240,"TWIS","IWIS"),[1]CIFX_ECSG清單!A:B,2,0),IF(ISNUMBER(FIND("T",LEFT(E1240,2))),VLOOKUP(SUBSTITUTE(E1240,"T",""),[1]CIFX_ECSG清單!A:B,2,0),VLOOKUP(E1240,[1]CIFX_ECSG清單!A:B,2,0)))</f>
        <v>PROD</v>
      </c>
      <c r="B1240" s="58" t="str">
        <f>_xlfn.IFNA(_xlfn.IFNA(VLOOKUP(E1240,[1]PGMTRX!B:J,9,0),VLOOKUP(E1240,[2]新服務功能!H:I,2,0)),VLOOKUP(E1240,[1]CIFX_ECSG清單!A:B,2,0))</f>
        <v>PROD</v>
      </c>
      <c r="C1240" s="58" t="str">
        <f>IF(_xlfn.IFNA(VLOOKUP(E1240,[1]新服務功能!H:H,1,0),"舊服務")&lt;&gt;"舊服務","新服務","舊服務")</f>
        <v>新服務</v>
      </c>
      <c r="D1240" s="58" t="s">
        <v>1544</v>
      </c>
      <c r="E1240" s="48" t="s">
        <v>36</v>
      </c>
      <c r="F1240" s="48"/>
      <c r="G1240" s="48"/>
      <c r="H1240" s="48"/>
      <c r="I1240" s="48" t="s">
        <v>3024</v>
      </c>
      <c r="J1240" s="48" t="s">
        <v>985</v>
      </c>
      <c r="K1240" s="48"/>
      <c r="L1240" s="48"/>
      <c r="M1240" s="48">
        <v>11</v>
      </c>
      <c r="N1240" s="48" t="s">
        <v>272</v>
      </c>
      <c r="O1240" s="48" t="s">
        <v>97</v>
      </c>
      <c r="P1240" s="48"/>
      <c r="Q1240" s="48" t="s">
        <v>3932</v>
      </c>
      <c r="R1240" s="48" t="s">
        <v>569</v>
      </c>
      <c r="S1240" s="48" t="s">
        <v>570</v>
      </c>
      <c r="T1240" s="48"/>
    </row>
    <row r="1241" spans="1:20" hidden="1" x14ac:dyDescent="0.25">
      <c r="A1241" s="58" t="str">
        <f>IF(ISNUMBER(FIND("TWIS",E1241)),VLOOKUP(SUBSTITUTE(E1241,"TWIS","IWIS"),[1]CIFX_ECSG清單!A:B,2,0),IF(ISNUMBER(FIND("T",LEFT(E1241,2))),VLOOKUP(SUBSTITUTE(E1241,"T",""),[1]CIFX_ECSG清單!A:B,2,0),VLOOKUP(E1241,[1]CIFX_ECSG清單!A:B,2,0)))</f>
        <v>PROD</v>
      </c>
      <c r="B1241" s="58" t="str">
        <f>_xlfn.IFNA(_xlfn.IFNA(VLOOKUP(E1241,[1]PGMTRX!B:J,9,0),VLOOKUP(E1241,[2]新服務功能!H:I,2,0)),VLOOKUP(E1241,[1]CIFX_ECSG清單!A:B,2,0))</f>
        <v>PROD</v>
      </c>
      <c r="C1241" s="58" t="str">
        <f>IF(_xlfn.IFNA(VLOOKUP(E1241,[1]新服務功能!H:H,1,0),"舊服務")&lt;&gt;"舊服務","新服務","舊服務")</f>
        <v>新服務</v>
      </c>
      <c r="D1241" s="58" t="s">
        <v>1544</v>
      </c>
      <c r="E1241" s="48" t="s">
        <v>36</v>
      </c>
      <c r="F1241" s="48"/>
      <c r="G1241" s="48"/>
      <c r="H1241" s="48"/>
      <c r="I1241" s="48" t="s">
        <v>4334</v>
      </c>
      <c r="J1241" s="48" t="s">
        <v>991</v>
      </c>
      <c r="K1241" s="48"/>
      <c r="L1241" s="48"/>
      <c r="M1241" s="48">
        <v>1</v>
      </c>
      <c r="N1241" s="48" t="s">
        <v>272</v>
      </c>
      <c r="O1241" s="48" t="s">
        <v>119</v>
      </c>
      <c r="P1241" s="48"/>
      <c r="Q1241" s="48" t="s">
        <v>3853</v>
      </c>
      <c r="R1241" s="48" t="s">
        <v>624</v>
      </c>
      <c r="S1241" s="48" t="s">
        <v>625</v>
      </c>
      <c r="T1241" s="48"/>
    </row>
    <row r="1242" spans="1:20" hidden="1" x14ac:dyDescent="0.25">
      <c r="A1242" s="58" t="str">
        <f>IF(ISNUMBER(FIND("TWIS",E1242)),VLOOKUP(SUBSTITUTE(E1242,"TWIS","IWIS"),[1]CIFX_ECSG清單!A:B,2,0),IF(ISNUMBER(FIND("T",LEFT(E1242,2))),VLOOKUP(SUBSTITUTE(E1242,"T",""),[1]CIFX_ECSG清單!A:B,2,0),VLOOKUP(E1242,[1]CIFX_ECSG清單!A:B,2,0)))</f>
        <v>PROD</v>
      </c>
      <c r="B1242" s="58" t="str">
        <f>_xlfn.IFNA(_xlfn.IFNA(VLOOKUP(E1242,[1]PGMTRX!B:J,9,0),VLOOKUP(E1242,[2]新服務功能!H:I,2,0)),VLOOKUP(E1242,[1]CIFX_ECSG清單!A:B,2,0))</f>
        <v>PROD</v>
      </c>
      <c r="C1242" s="58" t="str">
        <f>IF(_xlfn.IFNA(VLOOKUP(E1242,[1]新服務功能!H:H,1,0),"舊服務")&lt;&gt;"舊服務","新服務","舊服務")</f>
        <v>新服務</v>
      </c>
      <c r="D1242" s="58" t="s">
        <v>4222</v>
      </c>
      <c r="E1242" s="48" t="s">
        <v>36</v>
      </c>
      <c r="F1242" s="48"/>
      <c r="G1242" s="48"/>
      <c r="H1242" s="48"/>
      <c r="I1242" s="48" t="s">
        <v>4383</v>
      </c>
      <c r="J1242" s="48" t="s">
        <v>994</v>
      </c>
      <c r="K1242" s="48"/>
      <c r="L1242" s="48"/>
      <c r="M1242" s="48">
        <v>2</v>
      </c>
      <c r="N1242" s="48" t="s">
        <v>272</v>
      </c>
      <c r="O1242" s="48" t="s">
        <v>141</v>
      </c>
      <c r="P1242" s="48"/>
      <c r="Q1242" s="48" t="s">
        <v>3853</v>
      </c>
      <c r="R1242" s="48" t="s">
        <v>649</v>
      </c>
      <c r="S1242" s="48" t="s">
        <v>650</v>
      </c>
      <c r="T1242" s="48"/>
    </row>
    <row r="1243" spans="1:20" hidden="1" x14ac:dyDescent="0.25">
      <c r="A1243" s="58" t="str">
        <f>IF(ISNUMBER(FIND("TWIS",E1243)),VLOOKUP(SUBSTITUTE(E1243,"TWIS","IWIS"),[1]CIFX_ECSG清單!A:B,2,0),IF(ISNUMBER(FIND("T",LEFT(E1243,2))),VLOOKUP(SUBSTITUTE(E1243,"T",""),[1]CIFX_ECSG清單!A:B,2,0),VLOOKUP(E1243,[1]CIFX_ECSG清單!A:B,2,0)))</f>
        <v>PROD</v>
      </c>
      <c r="B1243" s="58" t="str">
        <f>_xlfn.IFNA(_xlfn.IFNA(VLOOKUP(E1243,[1]PGMTRX!B:J,9,0),VLOOKUP(E1243,[2]新服務功能!H:I,2,0)),VLOOKUP(E1243,[1]CIFX_ECSG清單!A:B,2,0))</f>
        <v>PROD</v>
      </c>
      <c r="C1243" s="58" t="str">
        <f>IF(_xlfn.IFNA(VLOOKUP(E1243,[1]新服務功能!H:H,1,0),"舊服務")&lt;&gt;"舊服務","新服務","舊服務")</f>
        <v>新服務</v>
      </c>
      <c r="D1243" s="58" t="s">
        <v>1544</v>
      </c>
      <c r="E1243" s="48" t="s">
        <v>36</v>
      </c>
      <c r="F1243" s="48"/>
      <c r="G1243" s="48"/>
      <c r="H1243" s="48"/>
      <c r="I1243" s="48" t="s">
        <v>3024</v>
      </c>
      <c r="J1243" s="48" t="s">
        <v>534</v>
      </c>
      <c r="K1243" s="48"/>
      <c r="L1243" s="48"/>
      <c r="M1243" s="48">
        <v>66</v>
      </c>
      <c r="N1243" s="48" t="s">
        <v>272</v>
      </c>
      <c r="O1243" s="48" t="s">
        <v>244</v>
      </c>
      <c r="P1243" s="48"/>
      <c r="Q1243" s="48" t="s">
        <v>3977</v>
      </c>
      <c r="R1243" s="48" t="s">
        <v>536</v>
      </c>
      <c r="S1243" s="48" t="s">
        <v>657</v>
      </c>
      <c r="T1243" s="48"/>
    </row>
    <row r="1244" spans="1:20" hidden="1" x14ac:dyDescent="0.25">
      <c r="A1244" s="58" t="str">
        <f>IF(ISNUMBER(FIND("TWIS",E1244)),VLOOKUP(SUBSTITUTE(E1244,"TWIS","IWIS"),[1]CIFX_ECSG清單!A:B,2,0),IF(ISNUMBER(FIND("T",LEFT(E1244,2))),VLOOKUP(SUBSTITUTE(E1244,"T",""),[1]CIFX_ECSG清單!A:B,2,0),VLOOKUP(E1244,[1]CIFX_ECSG清單!A:B,2,0)))</f>
        <v>PROD</v>
      </c>
      <c r="B1244" s="58" t="str">
        <f>_xlfn.IFNA(_xlfn.IFNA(VLOOKUP(E1244,[1]PGMTRX!B:J,9,0),VLOOKUP(E1244,[2]新服務功能!H:I,2,0)),VLOOKUP(E1244,[1]CIFX_ECSG清單!A:B,2,0))</f>
        <v>PROD</v>
      </c>
      <c r="C1244" s="58" t="str">
        <f>IF(_xlfn.IFNA(VLOOKUP(E1244,[1]新服務功能!H:H,1,0),"舊服務")&lt;&gt;"舊服務","新服務","舊服務")</f>
        <v>新服務</v>
      </c>
      <c r="D1244" s="58" t="s">
        <v>3854</v>
      </c>
      <c r="E1244" s="48" t="s">
        <v>36</v>
      </c>
      <c r="F1244" s="48"/>
      <c r="G1244" s="48"/>
      <c r="H1244" s="48"/>
      <c r="I1244" s="48" t="s">
        <v>3337</v>
      </c>
      <c r="J1244" s="48" t="s">
        <v>1004</v>
      </c>
      <c r="K1244" s="48"/>
      <c r="L1244" s="48"/>
      <c r="M1244" s="48">
        <v>8</v>
      </c>
      <c r="N1244" s="48" t="s">
        <v>272</v>
      </c>
      <c r="O1244" s="48" t="s">
        <v>240</v>
      </c>
      <c r="P1244" s="48"/>
      <c r="Q1244" s="48" t="s">
        <v>3977</v>
      </c>
      <c r="R1244" s="48" t="s">
        <v>536</v>
      </c>
      <c r="S1244" s="48" t="s">
        <v>653</v>
      </c>
      <c r="T1244" s="48"/>
    </row>
    <row r="1245" spans="1:20" hidden="1" x14ac:dyDescent="0.25">
      <c r="A1245" s="58" t="str">
        <f>IF(ISNUMBER(FIND("TWIS",E1245)),VLOOKUP(SUBSTITUTE(E1245,"TWIS","IWIS"),[1]CIFX_ECSG清單!A:B,2,0),IF(ISNUMBER(FIND("T",LEFT(E1245,2))),VLOOKUP(SUBSTITUTE(E1245,"T",""),[1]CIFX_ECSG清單!A:B,2,0),VLOOKUP(E1245,[1]CIFX_ECSG清單!A:B,2,0)))</f>
        <v>PROD</v>
      </c>
      <c r="B1245" s="58" t="str">
        <f>_xlfn.IFNA(_xlfn.IFNA(VLOOKUP(E1245,[1]PGMTRX!B:J,9,0),VLOOKUP(E1245,[2]新服務功能!H:I,2,0)),VLOOKUP(E1245,[1]CIFX_ECSG清單!A:B,2,0))</f>
        <v>PROD</v>
      </c>
      <c r="C1245" s="58" t="str">
        <f>IF(_xlfn.IFNA(VLOOKUP(E1245,[1]新服務功能!H:H,1,0),"舊服務")&lt;&gt;"舊服務","新服務","舊服務")</f>
        <v>新服務</v>
      </c>
      <c r="D1245" s="58" t="s">
        <v>4299</v>
      </c>
      <c r="E1245" s="48" t="s">
        <v>36</v>
      </c>
      <c r="F1245" s="48"/>
      <c r="G1245" s="48"/>
      <c r="H1245" s="48"/>
      <c r="I1245" s="48" t="s">
        <v>3024</v>
      </c>
      <c r="J1245" s="48" t="s">
        <v>1005</v>
      </c>
      <c r="K1245" s="48"/>
      <c r="L1245" s="48"/>
      <c r="M1245" s="48">
        <v>10</v>
      </c>
      <c r="N1245" s="48" t="s">
        <v>272</v>
      </c>
      <c r="O1245" s="48" t="s">
        <v>242</v>
      </c>
      <c r="P1245" s="48"/>
      <c r="Q1245" s="48" t="s">
        <v>3977</v>
      </c>
      <c r="R1245" s="48" t="s">
        <v>536</v>
      </c>
      <c r="S1245" s="48" t="s">
        <v>655</v>
      </c>
      <c r="T1245" s="48"/>
    </row>
    <row r="1246" spans="1:20" hidden="1" x14ac:dyDescent="0.25">
      <c r="A1246" s="58" t="str">
        <f>IF(ISNUMBER(FIND("TWIS",E1246)),VLOOKUP(SUBSTITUTE(E1246,"TWIS","IWIS"),[1]CIFX_ECSG清單!A:B,2,0),IF(ISNUMBER(FIND("T",LEFT(E1246,2))),VLOOKUP(SUBSTITUTE(E1246,"T",""),[1]CIFX_ECSG清單!A:B,2,0),VLOOKUP(E1246,[1]CIFX_ECSG清單!A:B,2,0)))</f>
        <v>PROD</v>
      </c>
      <c r="B1246" s="58" t="str">
        <f>_xlfn.IFNA(_xlfn.IFNA(VLOOKUP(E1246,[1]PGMTRX!B:J,9,0),VLOOKUP(E1246,[2]新服務功能!H:I,2,0)),VLOOKUP(E1246,[1]CIFX_ECSG清單!A:B,2,0))</f>
        <v>PROD</v>
      </c>
      <c r="C1246" s="58" t="str">
        <f>IF(_xlfn.IFNA(VLOOKUP(E1246,[1]新服務功能!H:H,1,0),"舊服務")&lt;&gt;"舊服務","新服務","舊服務")</f>
        <v>新服務</v>
      </c>
      <c r="D1246" s="58" t="s">
        <v>4384</v>
      </c>
      <c r="E1246" s="48" t="s">
        <v>36</v>
      </c>
      <c r="F1246" s="48"/>
      <c r="G1246" s="48"/>
      <c r="H1246" s="48"/>
      <c r="I1246" s="48" t="s">
        <v>2579</v>
      </c>
      <c r="J1246" s="48" t="s">
        <v>999</v>
      </c>
      <c r="K1246" s="48"/>
      <c r="L1246" s="48"/>
      <c r="M1246" s="48">
        <v>5</v>
      </c>
      <c r="N1246" s="48" t="s">
        <v>272</v>
      </c>
      <c r="O1246" s="48" t="s">
        <v>163</v>
      </c>
      <c r="P1246" s="48"/>
      <c r="Q1246" s="48" t="s">
        <v>3977</v>
      </c>
      <c r="R1246" s="48" t="s">
        <v>536</v>
      </c>
      <c r="S1246" s="48" t="s">
        <v>659</v>
      </c>
      <c r="T1246" s="48"/>
    </row>
    <row r="1247" spans="1:20" hidden="1" x14ac:dyDescent="0.25">
      <c r="A1247" s="58" t="str">
        <f>IF(ISNUMBER(FIND("TWIS",E1247)),VLOOKUP(SUBSTITUTE(E1247,"TWIS","IWIS"),[1]CIFX_ECSG清單!A:B,2,0),IF(ISNUMBER(FIND("T",LEFT(E1247,2))),VLOOKUP(SUBSTITUTE(E1247,"T",""),[1]CIFX_ECSG清單!A:B,2,0),VLOOKUP(E1247,[1]CIFX_ECSG清單!A:B,2,0)))</f>
        <v>PROD</v>
      </c>
      <c r="B1247" s="58" t="str">
        <f>_xlfn.IFNA(_xlfn.IFNA(VLOOKUP(E1247,[1]PGMTRX!B:J,9,0),VLOOKUP(E1247,[2]新服務功能!H:I,2,0)),VLOOKUP(E1247,[1]CIFX_ECSG清單!A:B,2,0))</f>
        <v>PROD</v>
      </c>
      <c r="C1247" s="58" t="str">
        <f>IF(_xlfn.IFNA(VLOOKUP(E1247,[1]新服務功能!H:H,1,0),"舊服務")&lt;&gt;"舊服務","新服務","舊服務")</f>
        <v>新服務</v>
      </c>
      <c r="D1247" s="58" t="s">
        <v>3854</v>
      </c>
      <c r="E1247" s="48" t="s">
        <v>36</v>
      </c>
      <c r="F1247" s="48"/>
      <c r="G1247" s="48"/>
      <c r="H1247" s="48"/>
      <c r="I1247" s="48" t="s">
        <v>3024</v>
      </c>
      <c r="J1247" s="48" t="s">
        <v>543</v>
      </c>
      <c r="K1247" s="48"/>
      <c r="L1247" s="48"/>
      <c r="M1247" s="48">
        <v>66</v>
      </c>
      <c r="N1247" s="48" t="s">
        <v>272</v>
      </c>
      <c r="O1247" s="48" t="s">
        <v>250</v>
      </c>
      <c r="P1247" s="48"/>
      <c r="Q1247" s="48" t="s">
        <v>3977</v>
      </c>
      <c r="R1247" s="48" t="s">
        <v>545</v>
      </c>
      <c r="S1247" s="48" t="s">
        <v>665</v>
      </c>
      <c r="T1247" s="48"/>
    </row>
    <row r="1248" spans="1:20" hidden="1" x14ac:dyDescent="0.25">
      <c r="A1248" s="58" t="str">
        <f>IF(ISNUMBER(FIND("TWIS",E1248)),VLOOKUP(SUBSTITUTE(E1248,"TWIS","IWIS"),[1]CIFX_ECSG清單!A:B,2,0),IF(ISNUMBER(FIND("T",LEFT(E1248,2))),VLOOKUP(SUBSTITUTE(E1248,"T",""),[1]CIFX_ECSG清單!A:B,2,0),VLOOKUP(E1248,[1]CIFX_ECSG清單!A:B,2,0)))</f>
        <v>PROD</v>
      </c>
      <c r="B1248" s="58" t="str">
        <f>_xlfn.IFNA(_xlfn.IFNA(VLOOKUP(E1248,[1]PGMTRX!B:J,9,0),VLOOKUP(E1248,[2]新服務功能!H:I,2,0)),VLOOKUP(E1248,[1]CIFX_ECSG清單!A:B,2,0))</f>
        <v>PROD</v>
      </c>
      <c r="C1248" s="58" t="str">
        <f>IF(_xlfn.IFNA(VLOOKUP(E1248,[1]新服務功能!H:H,1,0),"舊服務")&lt;&gt;"舊服務","新服務","舊服務")</f>
        <v>新服務</v>
      </c>
      <c r="D1248" s="58" t="s">
        <v>4222</v>
      </c>
      <c r="E1248" s="48" t="s">
        <v>36</v>
      </c>
      <c r="F1248" s="48"/>
      <c r="G1248" s="48"/>
      <c r="H1248" s="48"/>
      <c r="I1248" s="48" t="s">
        <v>3024</v>
      </c>
      <c r="J1248" s="48" t="s">
        <v>1006</v>
      </c>
      <c r="K1248" s="48"/>
      <c r="L1248" s="48"/>
      <c r="M1248" s="48">
        <v>8</v>
      </c>
      <c r="N1248" s="48" t="s">
        <v>272</v>
      </c>
      <c r="O1248" s="48" t="s">
        <v>246</v>
      </c>
      <c r="P1248" s="48"/>
      <c r="Q1248" s="48" t="s">
        <v>3977</v>
      </c>
      <c r="R1248" s="48" t="s">
        <v>545</v>
      </c>
      <c r="S1248" s="48" t="s">
        <v>661</v>
      </c>
      <c r="T1248" s="48"/>
    </row>
    <row r="1249" spans="1:20" hidden="1" x14ac:dyDescent="0.25">
      <c r="A1249" s="58" t="str">
        <f>IF(ISNUMBER(FIND("TWIS",E1249)),VLOOKUP(SUBSTITUTE(E1249,"TWIS","IWIS"),[1]CIFX_ECSG清單!A:B,2,0),IF(ISNUMBER(FIND("T",LEFT(E1249,2))),VLOOKUP(SUBSTITUTE(E1249,"T",""),[1]CIFX_ECSG清單!A:B,2,0),VLOOKUP(E1249,[1]CIFX_ECSG清單!A:B,2,0)))</f>
        <v>PROD</v>
      </c>
      <c r="B1249" s="58" t="str">
        <f>_xlfn.IFNA(_xlfn.IFNA(VLOOKUP(E1249,[1]PGMTRX!B:J,9,0),VLOOKUP(E1249,[2]新服務功能!H:I,2,0)),VLOOKUP(E1249,[1]CIFX_ECSG清單!A:B,2,0))</f>
        <v>PROD</v>
      </c>
      <c r="C1249" s="58" t="str">
        <f>IF(_xlfn.IFNA(VLOOKUP(E1249,[1]新服務功能!H:H,1,0),"舊服務")&lt;&gt;"舊服務","新服務","舊服務")</f>
        <v>新服務</v>
      </c>
      <c r="D1249" s="58" t="s">
        <v>4375</v>
      </c>
      <c r="E1249" s="48" t="s">
        <v>36</v>
      </c>
      <c r="F1249" s="48"/>
      <c r="G1249" s="48"/>
      <c r="H1249" s="48"/>
      <c r="I1249" s="48" t="s">
        <v>3337</v>
      </c>
      <c r="J1249" s="48" t="s">
        <v>1007</v>
      </c>
      <c r="K1249" s="48"/>
      <c r="L1249" s="48"/>
      <c r="M1249" s="48">
        <v>10</v>
      </c>
      <c r="N1249" s="48" t="s">
        <v>272</v>
      </c>
      <c r="O1249" s="48" t="s">
        <v>248</v>
      </c>
      <c r="P1249" s="48"/>
      <c r="Q1249" s="48" t="s">
        <v>3977</v>
      </c>
      <c r="R1249" s="48" t="s">
        <v>545</v>
      </c>
      <c r="S1249" s="48" t="s">
        <v>663</v>
      </c>
      <c r="T1249" s="48"/>
    </row>
    <row r="1250" spans="1:20" hidden="1" x14ac:dyDescent="0.25">
      <c r="A1250" s="58" t="str">
        <f>IF(ISNUMBER(FIND("TWIS",E1250)),VLOOKUP(SUBSTITUTE(E1250,"TWIS","IWIS"),[1]CIFX_ECSG清單!A:B,2,0),IF(ISNUMBER(FIND("T",LEFT(E1250,2))),VLOOKUP(SUBSTITUTE(E1250,"T",""),[1]CIFX_ECSG清單!A:B,2,0),VLOOKUP(E1250,[1]CIFX_ECSG清單!A:B,2,0)))</f>
        <v>PROD</v>
      </c>
      <c r="B1250" s="58" t="str">
        <f>_xlfn.IFNA(_xlfn.IFNA(VLOOKUP(E1250,[1]PGMTRX!B:J,9,0),VLOOKUP(E1250,[2]新服務功能!H:I,2,0)),VLOOKUP(E1250,[1]CIFX_ECSG清單!A:B,2,0))</f>
        <v>PROD</v>
      </c>
      <c r="C1250" s="58" t="str">
        <f>IF(_xlfn.IFNA(VLOOKUP(E1250,[1]新服務功能!H:H,1,0),"舊服務")&lt;&gt;"舊服務","新服務","舊服務")</f>
        <v>新服務</v>
      </c>
      <c r="D1250" s="58" t="s">
        <v>1544</v>
      </c>
      <c r="E1250" s="48" t="s">
        <v>36</v>
      </c>
      <c r="F1250" s="48"/>
      <c r="G1250" s="48"/>
      <c r="H1250" s="48"/>
      <c r="I1250" s="48" t="s">
        <v>3024</v>
      </c>
      <c r="J1250" s="48" t="s">
        <v>2515</v>
      </c>
      <c r="K1250" s="48"/>
      <c r="L1250" s="48"/>
      <c r="M1250" s="48">
        <v>5</v>
      </c>
      <c r="N1250" s="48" t="s">
        <v>272</v>
      </c>
      <c r="O1250" s="48" t="s">
        <v>91</v>
      </c>
      <c r="P1250" s="48"/>
      <c r="Q1250" s="48" t="s">
        <v>3846</v>
      </c>
      <c r="R1250" s="48" t="s">
        <v>540</v>
      </c>
      <c r="S1250" s="48" t="s">
        <v>541</v>
      </c>
      <c r="T1250" s="48"/>
    </row>
    <row r="1251" spans="1:20" hidden="1" x14ac:dyDescent="0.25">
      <c r="A1251" s="58" t="str">
        <f>IF(ISNUMBER(FIND("TWIS",E1251)),VLOOKUP(SUBSTITUTE(E1251,"TWIS","IWIS"),[1]CIFX_ECSG清單!A:B,2,0),IF(ISNUMBER(FIND("T",LEFT(E1251,2))),VLOOKUP(SUBSTITUTE(E1251,"T",""),[1]CIFX_ECSG清單!A:B,2,0),VLOOKUP(E1251,[1]CIFX_ECSG清單!A:B,2,0)))</f>
        <v>PROD</v>
      </c>
      <c r="B1251" s="58" t="str">
        <f>_xlfn.IFNA(_xlfn.IFNA(VLOOKUP(E1251,[1]PGMTRX!B:J,9,0),VLOOKUP(E1251,[2]新服務功能!H:I,2,0)),VLOOKUP(E1251,[1]CIFX_ECSG清單!A:B,2,0))</f>
        <v>PROD</v>
      </c>
      <c r="C1251" s="58" t="str">
        <f>IF(_xlfn.IFNA(VLOOKUP(E1251,[1]新服務功能!H:H,1,0),"舊服務")&lt;&gt;"舊服務","新服務","舊服務")</f>
        <v>新服務</v>
      </c>
      <c r="D1251" s="58" t="s">
        <v>1544</v>
      </c>
      <c r="E1251" s="48" t="s">
        <v>36</v>
      </c>
      <c r="F1251" s="48"/>
      <c r="G1251" s="48"/>
      <c r="H1251" s="48"/>
      <c r="I1251" s="48" t="s">
        <v>2579</v>
      </c>
      <c r="J1251" s="48" t="s">
        <v>4000</v>
      </c>
      <c r="K1251" s="48"/>
      <c r="L1251" s="48"/>
      <c r="M1251" s="48">
        <v>1</v>
      </c>
      <c r="N1251" s="48" t="s">
        <v>272</v>
      </c>
      <c r="O1251" s="48" t="s">
        <v>4002</v>
      </c>
      <c r="P1251" s="48"/>
      <c r="Q1251" s="48"/>
      <c r="R1251" s="48"/>
      <c r="S1251" s="48"/>
      <c r="T1251" s="48"/>
    </row>
    <row r="1252" spans="1:20" hidden="1" x14ac:dyDescent="0.25">
      <c r="A1252" s="58" t="str">
        <f>IF(ISNUMBER(FIND("TWIS",E1252)),VLOOKUP(SUBSTITUTE(E1252,"TWIS","IWIS"),[1]CIFX_ECSG清單!A:B,2,0),IF(ISNUMBER(FIND("T",LEFT(E1252,2))),VLOOKUP(SUBSTITUTE(E1252,"T",""),[1]CIFX_ECSG清單!A:B,2,0),VLOOKUP(E1252,[1]CIFX_ECSG清單!A:B,2,0)))</f>
        <v>PROD</v>
      </c>
      <c r="B1252" s="58" t="str">
        <f>_xlfn.IFNA(_xlfn.IFNA(VLOOKUP(E1252,[1]PGMTRX!B:J,9,0),VLOOKUP(E1252,[2]新服務功能!H:I,2,0)),VLOOKUP(E1252,[1]CIFX_ECSG清單!A:B,2,0))</f>
        <v>PROD</v>
      </c>
      <c r="C1252" s="58" t="str">
        <f>IF(_xlfn.IFNA(VLOOKUP(E1252,[1]新服務功能!H:H,1,0),"舊服務")&lt;&gt;"舊服務","新服務","舊服務")</f>
        <v>新服務</v>
      </c>
      <c r="D1252" s="58" t="s">
        <v>1544</v>
      </c>
      <c r="E1252" s="48" t="s">
        <v>36</v>
      </c>
      <c r="F1252" s="48"/>
      <c r="G1252" s="48"/>
      <c r="H1252" s="48"/>
      <c r="I1252" s="48" t="s">
        <v>2370</v>
      </c>
      <c r="J1252" s="48" t="s">
        <v>4385</v>
      </c>
      <c r="K1252" s="48"/>
      <c r="L1252" s="48"/>
      <c r="M1252" s="48">
        <v>10</v>
      </c>
      <c r="N1252" s="48" t="s">
        <v>272</v>
      </c>
      <c r="O1252" s="48" t="s">
        <v>2351</v>
      </c>
      <c r="P1252" s="48"/>
      <c r="Q1252" s="48" t="s">
        <v>3846</v>
      </c>
      <c r="R1252" s="48" t="s">
        <v>273</v>
      </c>
      <c r="S1252" s="48" t="s">
        <v>3888</v>
      </c>
      <c r="T1252" s="48"/>
    </row>
    <row r="1253" spans="1:20" hidden="1" x14ac:dyDescent="0.25">
      <c r="A1253" s="58" t="str">
        <f>IF(ISNUMBER(FIND("TWIS",E1253)),VLOOKUP(SUBSTITUTE(E1253,"TWIS","IWIS"),[1]CIFX_ECSG清單!A:B,2,0),IF(ISNUMBER(FIND("T",LEFT(E1253,2))),VLOOKUP(SUBSTITUTE(E1253,"T",""),[1]CIFX_ECSG清單!A:B,2,0),VLOOKUP(E1253,[1]CIFX_ECSG清單!A:B,2,0)))</f>
        <v>PROD</v>
      </c>
      <c r="B1253" s="58" t="str">
        <f>_xlfn.IFNA(_xlfn.IFNA(VLOOKUP(E1253,[1]PGMTRX!B:J,9,0),VLOOKUP(E1253,[2]新服務功能!H:I,2,0)),VLOOKUP(E1253,[1]CIFX_ECSG清單!A:B,2,0))</f>
        <v>PROD</v>
      </c>
      <c r="C1253" s="58" t="str">
        <f>IF(_xlfn.IFNA(VLOOKUP(E1253,[1]新服務功能!H:H,1,0),"舊服務")&lt;&gt;"舊服務","新服務","舊服務")</f>
        <v>新服務</v>
      </c>
      <c r="D1253" s="58" t="s">
        <v>3886</v>
      </c>
      <c r="E1253" s="48" t="s">
        <v>4386</v>
      </c>
      <c r="F1253" s="48"/>
      <c r="G1253" s="48"/>
      <c r="H1253" s="48"/>
      <c r="I1253" s="48" t="s">
        <v>3337</v>
      </c>
      <c r="J1253" s="48" t="s">
        <v>456</v>
      </c>
      <c r="K1253" s="48"/>
      <c r="L1253" s="48"/>
      <c r="M1253" s="48">
        <v>4</v>
      </c>
      <c r="N1253" s="48" t="s">
        <v>272</v>
      </c>
      <c r="O1253" s="48" t="s">
        <v>109</v>
      </c>
      <c r="P1253" s="48"/>
      <c r="Q1253" s="48" t="s">
        <v>3846</v>
      </c>
      <c r="R1253" s="48" t="s">
        <v>604</v>
      </c>
      <c r="S1253" s="48" t="s">
        <v>605</v>
      </c>
      <c r="T1253" s="48"/>
    </row>
    <row r="1254" spans="1:20" hidden="1" x14ac:dyDescent="0.25">
      <c r="A1254" s="58" t="str">
        <f>IF(ISNUMBER(FIND("TWIS",E1254)),VLOOKUP(SUBSTITUTE(E1254,"TWIS","IWIS"),[1]CIFX_ECSG清單!A:B,2,0),IF(ISNUMBER(FIND("T",LEFT(E1254,2))),VLOOKUP(SUBSTITUTE(E1254,"T",""),[1]CIFX_ECSG清單!A:B,2,0),VLOOKUP(E1254,[1]CIFX_ECSG清單!A:B,2,0)))</f>
        <v>PROD</v>
      </c>
      <c r="B1254" s="58" t="str">
        <f>_xlfn.IFNA(_xlfn.IFNA(VLOOKUP(E1254,[1]PGMTRX!B:J,9,0),VLOOKUP(E1254,[2]新服務功能!H:I,2,0)),VLOOKUP(E1254,[1]CIFX_ECSG清單!A:B,2,0))</f>
        <v>PROD</v>
      </c>
      <c r="C1254" s="58" t="str">
        <f>IF(_xlfn.IFNA(VLOOKUP(E1254,[1]新服務功能!H:H,1,0),"舊服務")&lt;&gt;"舊服務","新服務","舊服務")</f>
        <v>新服務</v>
      </c>
      <c r="D1254" s="58" t="s">
        <v>3854</v>
      </c>
      <c r="E1254" s="48" t="s">
        <v>4386</v>
      </c>
      <c r="F1254" s="48"/>
      <c r="G1254" s="48"/>
      <c r="H1254" s="48"/>
      <c r="I1254" s="48" t="s">
        <v>3337</v>
      </c>
      <c r="J1254" s="48" t="s">
        <v>618</v>
      </c>
      <c r="K1254" s="48"/>
      <c r="L1254" s="48"/>
      <c r="M1254" s="48">
        <v>8</v>
      </c>
      <c r="N1254" s="48" t="s">
        <v>272</v>
      </c>
      <c r="O1254" s="48" t="s">
        <v>4370</v>
      </c>
      <c r="P1254" s="48"/>
      <c r="Q1254" s="48" t="s">
        <v>3846</v>
      </c>
      <c r="R1254" s="48" t="s">
        <v>620</v>
      </c>
      <c r="S1254" s="48" t="s">
        <v>4387</v>
      </c>
      <c r="T1254" s="48"/>
    </row>
    <row r="1255" spans="1:20" hidden="1" x14ac:dyDescent="0.25">
      <c r="A1255" s="58" t="str">
        <f>IF(ISNUMBER(FIND("TWIS",E1255)),VLOOKUP(SUBSTITUTE(E1255,"TWIS","IWIS"),[1]CIFX_ECSG清單!A:B,2,0),IF(ISNUMBER(FIND("T",LEFT(E1255,2))),VLOOKUP(SUBSTITUTE(E1255,"T",""),[1]CIFX_ECSG清單!A:B,2,0),VLOOKUP(E1255,[1]CIFX_ECSG清單!A:B,2,0)))</f>
        <v>PROD</v>
      </c>
      <c r="B1255" s="58" t="str">
        <f>_xlfn.IFNA(_xlfn.IFNA(VLOOKUP(E1255,[1]PGMTRX!B:J,9,0),VLOOKUP(E1255,[2]新服務功能!H:I,2,0)),VLOOKUP(E1255,[1]CIFX_ECSG清單!A:B,2,0))</f>
        <v>PROD</v>
      </c>
      <c r="C1255" s="58" t="str">
        <f>IF(_xlfn.IFNA(VLOOKUP(E1255,[1]新服務功能!H:H,1,0),"舊服務")&lt;&gt;"舊服務","新服務","舊服務")</f>
        <v>新服務</v>
      </c>
      <c r="D1255" s="58" t="s">
        <v>4338</v>
      </c>
      <c r="E1255" s="48" t="s">
        <v>4386</v>
      </c>
      <c r="F1255" s="48"/>
      <c r="G1255" s="48"/>
      <c r="H1255" s="48"/>
      <c r="I1255" s="48" t="s">
        <v>2579</v>
      </c>
      <c r="J1255" s="48" t="s">
        <v>270</v>
      </c>
      <c r="K1255" s="48"/>
      <c r="L1255" s="48"/>
      <c r="M1255" s="48">
        <v>10</v>
      </c>
      <c r="N1255" s="48" t="s">
        <v>272</v>
      </c>
      <c r="O1255" s="48" t="s">
        <v>123</v>
      </c>
      <c r="P1255" s="48"/>
      <c r="Q1255" s="48" t="s">
        <v>3846</v>
      </c>
      <c r="R1255" s="48" t="s">
        <v>273</v>
      </c>
      <c r="S1255" s="48" t="s">
        <v>4388</v>
      </c>
      <c r="T1255" s="48"/>
    </row>
    <row r="1256" spans="1:20" hidden="1" x14ac:dyDescent="0.25">
      <c r="A1256" s="58" t="str">
        <f>IF(ISNUMBER(FIND("TWIS",E1256)),VLOOKUP(SUBSTITUTE(E1256,"TWIS","IWIS"),[1]CIFX_ECSG清單!A:B,2,0),IF(ISNUMBER(FIND("T",LEFT(E1256,2))),VLOOKUP(SUBSTITUTE(E1256,"T",""),[1]CIFX_ECSG清單!A:B,2,0),VLOOKUP(E1256,[1]CIFX_ECSG清單!A:B,2,0)))</f>
        <v>PROD</v>
      </c>
      <c r="B1256" s="58" t="str">
        <f>_xlfn.IFNA(_xlfn.IFNA(VLOOKUP(E1256,[1]PGMTRX!B:J,9,0),VLOOKUP(E1256,[2]新服務功能!H:I,2,0)),VLOOKUP(E1256,[1]CIFX_ECSG清單!A:B,2,0))</f>
        <v>PROD</v>
      </c>
      <c r="C1256" s="58" t="str">
        <f>IF(_xlfn.IFNA(VLOOKUP(E1256,[1]新服務功能!H:H,1,0),"舊服務")&lt;&gt;"舊服務","新服務","舊服務")</f>
        <v>新服務</v>
      </c>
      <c r="D1256" s="58" t="s">
        <v>1544</v>
      </c>
      <c r="E1256" s="48" t="s">
        <v>4389</v>
      </c>
      <c r="F1256" s="48"/>
      <c r="G1256" s="48"/>
      <c r="H1256" s="48"/>
      <c r="I1256" s="48" t="s">
        <v>4227</v>
      </c>
      <c r="J1256" s="48" t="s">
        <v>981</v>
      </c>
      <c r="K1256" s="48"/>
      <c r="L1256" s="48"/>
      <c r="M1256" s="48">
        <v>10</v>
      </c>
      <c r="N1256" s="48" t="s">
        <v>272</v>
      </c>
      <c r="O1256" s="48" t="s">
        <v>69</v>
      </c>
      <c r="P1256" s="48"/>
      <c r="Q1256" s="48"/>
      <c r="R1256" s="48"/>
      <c r="S1256" s="48" t="s">
        <v>485</v>
      </c>
      <c r="T1256" s="48"/>
    </row>
    <row r="1257" spans="1:20" hidden="1" x14ac:dyDescent="0.25">
      <c r="A1257" s="58" t="str">
        <f>IF(ISNUMBER(FIND("TWIS",E1257)),VLOOKUP(SUBSTITUTE(E1257,"TWIS","IWIS"),[1]CIFX_ECSG清單!A:B,2,0),IF(ISNUMBER(FIND("T",LEFT(E1257,2))),VLOOKUP(SUBSTITUTE(E1257,"T",""),[1]CIFX_ECSG清單!A:B,2,0),VLOOKUP(E1257,[1]CIFX_ECSG清單!A:B,2,0)))</f>
        <v>PROD</v>
      </c>
      <c r="B1257" s="58" t="str">
        <f>_xlfn.IFNA(_xlfn.IFNA(VLOOKUP(E1257,[1]PGMTRX!B:J,9,0),VLOOKUP(E1257,[2]新服務功能!H:I,2,0)),VLOOKUP(E1257,[1]CIFX_ECSG清單!A:B,2,0))</f>
        <v>PROD</v>
      </c>
      <c r="C1257" s="58" t="str">
        <f>IF(_xlfn.IFNA(VLOOKUP(E1257,[1]新服務功能!H:H,1,0),"舊服務")&lt;&gt;"舊服務","新服務","舊服務")</f>
        <v>新服務</v>
      </c>
      <c r="D1257" s="58" t="s">
        <v>4222</v>
      </c>
      <c r="E1257" s="48" t="s">
        <v>4389</v>
      </c>
      <c r="F1257" s="48"/>
      <c r="G1257" s="48"/>
      <c r="H1257" s="48"/>
      <c r="I1257" s="48" t="s">
        <v>3784</v>
      </c>
      <c r="J1257" s="48" t="s">
        <v>383</v>
      </c>
      <c r="K1257" s="48"/>
      <c r="L1257" s="48"/>
      <c r="M1257" s="48">
        <v>10</v>
      </c>
      <c r="N1257" s="48" t="s">
        <v>272</v>
      </c>
      <c r="O1257" s="48" t="s">
        <v>71</v>
      </c>
      <c r="P1257" s="48"/>
      <c r="Q1257" s="48" t="s">
        <v>3846</v>
      </c>
      <c r="R1257" s="48" t="s">
        <v>386</v>
      </c>
      <c r="S1257" s="48" t="s">
        <v>387</v>
      </c>
      <c r="T1257" s="48"/>
    </row>
    <row r="1258" spans="1:20" hidden="1" x14ac:dyDescent="0.25">
      <c r="A1258" s="58" t="str">
        <f>IF(ISNUMBER(FIND("TWIS",E1258)),VLOOKUP(SUBSTITUTE(E1258,"TWIS","IWIS"),[1]CIFX_ECSG清單!A:B,2,0),IF(ISNUMBER(FIND("T",LEFT(E1258,2))),VLOOKUP(SUBSTITUTE(E1258,"T",""),[1]CIFX_ECSG清單!A:B,2,0),VLOOKUP(E1258,[1]CIFX_ECSG清單!A:B,2,0)))</f>
        <v>PROD</v>
      </c>
      <c r="B1258" s="58" t="str">
        <f>_xlfn.IFNA(_xlfn.IFNA(VLOOKUP(E1258,[1]PGMTRX!B:J,9,0),VLOOKUP(E1258,[2]新服務功能!H:I,2,0)),VLOOKUP(E1258,[1]CIFX_ECSG清單!A:B,2,0))</f>
        <v>PROD</v>
      </c>
      <c r="C1258" s="58" t="str">
        <f>IF(_xlfn.IFNA(VLOOKUP(E1258,[1]新服務功能!H:H,1,0),"舊服務")&lt;&gt;"舊服務","新服務","舊服務")</f>
        <v>新服務</v>
      </c>
      <c r="D1258" s="58" t="s">
        <v>3854</v>
      </c>
      <c r="E1258" s="48" t="s">
        <v>4390</v>
      </c>
      <c r="F1258" s="48"/>
      <c r="G1258" s="48"/>
      <c r="H1258" s="48"/>
      <c r="I1258" s="48" t="s">
        <v>2579</v>
      </c>
      <c r="J1258" s="48" t="s">
        <v>358</v>
      </c>
      <c r="K1258" s="48"/>
      <c r="L1258" s="48"/>
      <c r="M1258" s="48">
        <v>80</v>
      </c>
      <c r="N1258" s="48" t="s">
        <v>272</v>
      </c>
      <c r="O1258" s="48" t="s">
        <v>47</v>
      </c>
      <c r="P1258" s="48"/>
      <c r="Q1258" s="48" t="s">
        <v>3846</v>
      </c>
      <c r="R1258" s="48" t="s">
        <v>360</v>
      </c>
      <c r="S1258" s="48" t="s">
        <v>3907</v>
      </c>
      <c r="T1258" s="48"/>
    </row>
    <row r="1259" spans="1:20" hidden="1" x14ac:dyDescent="0.25">
      <c r="A1259" s="58" t="str">
        <f>IF(ISNUMBER(FIND("TWIS",E1259)),VLOOKUP(SUBSTITUTE(E1259,"TWIS","IWIS"),[1]CIFX_ECSG清單!A:B,2,0),IF(ISNUMBER(FIND("T",LEFT(E1259,2))),VLOOKUP(SUBSTITUTE(E1259,"T",""),[1]CIFX_ECSG清單!A:B,2,0),VLOOKUP(E1259,[1]CIFX_ECSG清單!A:B,2,0)))</f>
        <v>PROD</v>
      </c>
      <c r="B1259" s="58" t="str">
        <f>_xlfn.IFNA(_xlfn.IFNA(VLOOKUP(E1259,[1]PGMTRX!B:J,9,0),VLOOKUP(E1259,[2]新服務功能!H:I,2,0)),VLOOKUP(E1259,[1]CIFX_ECSG清單!A:B,2,0))</f>
        <v>PROD</v>
      </c>
      <c r="C1259" s="58" t="str">
        <f>IF(_xlfn.IFNA(VLOOKUP(E1259,[1]新服務功能!H:H,1,0),"舊服務")&lt;&gt;"舊服務","新服務","舊服務")</f>
        <v>新服務</v>
      </c>
      <c r="D1259" s="58" t="s">
        <v>3854</v>
      </c>
      <c r="E1259" s="48" t="s">
        <v>4391</v>
      </c>
      <c r="F1259" s="48"/>
      <c r="G1259" s="48"/>
      <c r="H1259" s="48"/>
      <c r="I1259" s="48" t="s">
        <v>3337</v>
      </c>
      <c r="J1259" s="48" t="s">
        <v>489</v>
      </c>
      <c r="K1259" s="48"/>
      <c r="L1259" s="48"/>
      <c r="M1259" s="48">
        <v>22</v>
      </c>
      <c r="N1259" s="48" t="s">
        <v>272</v>
      </c>
      <c r="O1259" s="48" t="s">
        <v>73</v>
      </c>
      <c r="P1259" s="48"/>
      <c r="Q1259" s="48" t="s">
        <v>3846</v>
      </c>
      <c r="R1259" s="48" t="s">
        <v>491</v>
      </c>
      <c r="S1259" s="48" t="s">
        <v>492</v>
      </c>
      <c r="T1259" s="48"/>
    </row>
    <row r="1260" spans="1:20" hidden="1" x14ac:dyDescent="0.25">
      <c r="A1260" s="58" t="str">
        <f>IF(ISNUMBER(FIND("TWIS",E1260)),VLOOKUP(SUBSTITUTE(E1260,"TWIS","IWIS"),[1]CIFX_ECSG清單!A:B,2,0),IF(ISNUMBER(FIND("T",LEFT(E1260,2))),VLOOKUP(SUBSTITUTE(E1260,"T",""),[1]CIFX_ECSG清單!A:B,2,0),VLOOKUP(E1260,[1]CIFX_ECSG清單!A:B,2,0)))</f>
        <v>PROD</v>
      </c>
      <c r="B1260" s="58" t="str">
        <f>_xlfn.IFNA(_xlfn.IFNA(VLOOKUP(E1260,[1]PGMTRX!B:J,9,0),VLOOKUP(E1260,[2]新服務功能!H:I,2,0)),VLOOKUP(E1260,[1]CIFX_ECSG清單!A:B,2,0))</f>
        <v>PROD</v>
      </c>
      <c r="C1260" s="58" t="str">
        <f>IF(_xlfn.IFNA(VLOOKUP(E1260,[1]新服務功能!H:H,1,0),"舊服務")&lt;&gt;"舊服務","新服務","舊服務")</f>
        <v>新服務</v>
      </c>
      <c r="D1260" s="58" t="s">
        <v>3886</v>
      </c>
      <c r="E1260" s="48" t="s">
        <v>4392</v>
      </c>
      <c r="F1260" s="48"/>
      <c r="G1260" s="48"/>
      <c r="H1260" s="48"/>
      <c r="I1260" s="48" t="s">
        <v>2579</v>
      </c>
      <c r="J1260" s="48" t="s">
        <v>1338</v>
      </c>
      <c r="K1260" s="48"/>
      <c r="L1260" s="48"/>
      <c r="M1260" s="48">
        <v>1</v>
      </c>
      <c r="N1260" s="48" t="s">
        <v>272</v>
      </c>
      <c r="O1260" s="48" t="s">
        <v>83</v>
      </c>
      <c r="P1260" s="48"/>
      <c r="Q1260" s="48" t="s">
        <v>3846</v>
      </c>
      <c r="R1260" s="48" t="s">
        <v>370</v>
      </c>
      <c r="S1260" s="48" t="s">
        <v>371</v>
      </c>
      <c r="T1260" s="48"/>
    </row>
    <row r="1261" spans="1:20" hidden="1" x14ac:dyDescent="0.25">
      <c r="A1261" s="58" t="str">
        <f>IF(ISNUMBER(FIND("TWIS",E1261)),VLOOKUP(SUBSTITUTE(E1261,"TWIS","IWIS"),[1]CIFX_ECSG清單!A:B,2,0),IF(ISNUMBER(FIND("T",LEFT(E1261,2))),VLOOKUP(SUBSTITUTE(E1261,"T",""),[1]CIFX_ECSG清單!A:B,2,0),VLOOKUP(E1261,[1]CIFX_ECSG清單!A:B,2,0)))</f>
        <v>PROD</v>
      </c>
      <c r="B1261" s="58" t="str">
        <f>_xlfn.IFNA(_xlfn.IFNA(VLOOKUP(E1261,[1]PGMTRX!B:J,9,0),VLOOKUP(E1261,[2]新服務功能!H:I,2,0)),VLOOKUP(E1261,[1]CIFX_ECSG清單!A:B,2,0))</f>
        <v>PROD</v>
      </c>
      <c r="C1261" s="58" t="str">
        <f>IF(_xlfn.IFNA(VLOOKUP(E1261,[1]新服務功能!H:H,1,0),"舊服務")&lt;&gt;"舊服務","新服務","舊服務")</f>
        <v>新服務</v>
      </c>
      <c r="D1261" s="58" t="s">
        <v>3854</v>
      </c>
      <c r="E1261" s="48" t="s">
        <v>4386</v>
      </c>
      <c r="F1261" s="48"/>
      <c r="G1261" s="48"/>
      <c r="H1261" s="48"/>
      <c r="I1261" s="48" t="s">
        <v>3024</v>
      </c>
      <c r="J1261" s="48" t="s">
        <v>586</v>
      </c>
      <c r="K1261" s="48"/>
      <c r="L1261" s="48"/>
      <c r="M1261" s="48">
        <v>2</v>
      </c>
      <c r="N1261" s="48" t="s">
        <v>272</v>
      </c>
      <c r="O1261" s="48" t="s">
        <v>101</v>
      </c>
      <c r="P1261" s="48"/>
      <c r="Q1261" s="48" t="s">
        <v>3846</v>
      </c>
      <c r="R1261" s="48" t="s">
        <v>588</v>
      </c>
      <c r="S1261" s="48" t="s">
        <v>589</v>
      </c>
      <c r="T1261" s="48"/>
    </row>
    <row r="1262" spans="1:20" hidden="1" x14ac:dyDescent="0.25">
      <c r="A1262" s="58" t="str">
        <f>IF(ISNUMBER(FIND("TWIS",E1262)),VLOOKUP(SUBSTITUTE(E1262,"TWIS","IWIS"),[1]CIFX_ECSG清單!A:B,2,0),IF(ISNUMBER(FIND("T",LEFT(E1262,2))),VLOOKUP(SUBSTITUTE(E1262,"T",""),[1]CIFX_ECSG清單!A:B,2,0),VLOOKUP(E1262,[1]CIFX_ECSG清單!A:B,2,0)))</f>
        <v>PROD</v>
      </c>
      <c r="B1262" s="58" t="str">
        <f>_xlfn.IFNA(_xlfn.IFNA(VLOOKUP(E1262,[1]PGMTRX!B:J,9,0),VLOOKUP(E1262,[2]新服務功能!H:I,2,0)),VLOOKUP(E1262,[1]CIFX_ECSG清單!A:B,2,0))</f>
        <v>PROD</v>
      </c>
      <c r="C1262" s="58" t="str">
        <f>IF(_xlfn.IFNA(VLOOKUP(E1262,[1]新服務功能!H:H,1,0),"舊服務")&lt;&gt;"舊服務","新服務","舊服務")</f>
        <v>新服務</v>
      </c>
      <c r="D1262" s="58" t="s">
        <v>4393</v>
      </c>
      <c r="E1262" s="48" t="s">
        <v>4386</v>
      </c>
      <c r="F1262" s="48"/>
      <c r="G1262" s="48"/>
      <c r="H1262" s="48"/>
      <c r="I1262" s="48" t="s">
        <v>3337</v>
      </c>
      <c r="J1262" s="48" t="s">
        <v>722</v>
      </c>
      <c r="K1262" s="48"/>
      <c r="L1262" s="48"/>
      <c r="M1262" s="48">
        <v>2</v>
      </c>
      <c r="N1262" s="48" t="s">
        <v>272</v>
      </c>
      <c r="O1262" s="48" t="s">
        <v>85</v>
      </c>
      <c r="P1262" s="48"/>
      <c r="Q1262" s="48" t="s">
        <v>3846</v>
      </c>
      <c r="R1262" s="48" t="s">
        <v>499</v>
      </c>
      <c r="S1262" s="48" t="s">
        <v>500</v>
      </c>
      <c r="T1262" s="48"/>
    </row>
    <row r="1263" spans="1:20" hidden="1" x14ac:dyDescent="0.25">
      <c r="A1263" s="58" t="str">
        <f>IF(ISNUMBER(FIND("TWIS",E1263)),VLOOKUP(SUBSTITUTE(E1263,"TWIS","IWIS"),[1]CIFX_ECSG清單!A:B,2,0),IF(ISNUMBER(FIND("T",LEFT(E1263,2))),VLOOKUP(SUBSTITUTE(E1263,"T",""),[1]CIFX_ECSG清單!A:B,2,0),VLOOKUP(E1263,[1]CIFX_ECSG清單!A:B,2,0)))</f>
        <v>PROD</v>
      </c>
      <c r="B1263" s="58" t="str">
        <f>_xlfn.IFNA(_xlfn.IFNA(VLOOKUP(E1263,[1]PGMTRX!B:J,9,0),VLOOKUP(E1263,[2]新服務功能!H:I,2,0)),VLOOKUP(E1263,[1]CIFX_ECSG清單!A:B,2,0))</f>
        <v>PROD</v>
      </c>
      <c r="C1263" s="58" t="str">
        <f>IF(_xlfn.IFNA(VLOOKUP(E1263,[1]新服務功能!H:H,1,0),"舊服務")&lt;&gt;"舊服務","新服務","舊服務")</f>
        <v>新服務</v>
      </c>
      <c r="D1263" s="58" t="s">
        <v>4299</v>
      </c>
      <c r="E1263" s="48" t="s">
        <v>4390</v>
      </c>
      <c r="F1263" s="48"/>
      <c r="G1263" s="48"/>
      <c r="H1263" s="48"/>
      <c r="I1263" s="48" t="s">
        <v>3337</v>
      </c>
      <c r="J1263" s="48" t="s">
        <v>882</v>
      </c>
      <c r="K1263" s="48"/>
      <c r="L1263" s="48"/>
      <c r="M1263" s="48">
        <v>1</v>
      </c>
      <c r="N1263" s="48" t="s">
        <v>272</v>
      </c>
      <c r="O1263" s="48" t="s">
        <v>87</v>
      </c>
      <c r="P1263" s="48"/>
      <c r="Q1263" s="48" t="s">
        <v>3846</v>
      </c>
      <c r="R1263" s="48" t="s">
        <v>504</v>
      </c>
      <c r="S1263" s="48" t="s">
        <v>505</v>
      </c>
      <c r="T1263" s="48"/>
    </row>
    <row r="1264" spans="1:20" hidden="1" x14ac:dyDescent="0.25">
      <c r="A1264" s="58" t="str">
        <f>IF(ISNUMBER(FIND("TWIS",E1264)),VLOOKUP(SUBSTITUTE(E1264,"TWIS","IWIS"),[1]CIFX_ECSG清單!A:B,2,0),IF(ISNUMBER(FIND("T",LEFT(E1264,2))),VLOOKUP(SUBSTITUTE(E1264,"T",""),[1]CIFX_ECSG清單!A:B,2,0),VLOOKUP(E1264,[1]CIFX_ECSG清單!A:B,2,0)))</f>
        <v>PROD</v>
      </c>
      <c r="B1264" s="58" t="str">
        <f>_xlfn.IFNA(_xlfn.IFNA(VLOOKUP(E1264,[1]PGMTRX!B:J,9,0),VLOOKUP(E1264,[2]新服務功能!H:I,2,0)),VLOOKUP(E1264,[1]CIFX_ECSG清單!A:B,2,0))</f>
        <v>PROD</v>
      </c>
      <c r="C1264" s="58" t="str">
        <f>IF(_xlfn.IFNA(VLOOKUP(E1264,[1]新服務功能!H:H,1,0),"舊服務")&lt;&gt;"舊服務","新服務","舊服務")</f>
        <v>新服務</v>
      </c>
      <c r="D1264" s="58" t="s">
        <v>4299</v>
      </c>
      <c r="E1264" s="48" t="s">
        <v>4392</v>
      </c>
      <c r="F1264" s="48"/>
      <c r="G1264" s="48"/>
      <c r="H1264" s="48"/>
      <c r="I1264" s="48" t="s">
        <v>3784</v>
      </c>
      <c r="J1264" s="48" t="s">
        <v>4094</v>
      </c>
      <c r="K1264" s="48"/>
      <c r="L1264" s="48"/>
      <c r="M1264" s="48">
        <v>8</v>
      </c>
      <c r="N1264" s="48" t="s">
        <v>272</v>
      </c>
      <c r="O1264" s="48" t="s">
        <v>49</v>
      </c>
      <c r="P1264" s="48"/>
      <c r="Q1264" s="48" t="s">
        <v>3846</v>
      </c>
      <c r="R1264" s="48" t="s">
        <v>355</v>
      </c>
      <c r="S1264" s="48" t="s">
        <v>356</v>
      </c>
      <c r="T1264" s="48"/>
    </row>
    <row r="1265" spans="1:20" hidden="1" x14ac:dyDescent="0.25">
      <c r="A1265" s="58" t="str">
        <f>IF(ISNUMBER(FIND("TWIS",E1265)),VLOOKUP(SUBSTITUTE(E1265,"TWIS","IWIS"),[1]CIFX_ECSG清單!A:B,2,0),IF(ISNUMBER(FIND("T",LEFT(E1265,2))),VLOOKUP(SUBSTITUTE(E1265,"T",""),[1]CIFX_ECSG清單!A:B,2,0),VLOOKUP(E1265,[1]CIFX_ECSG清單!A:B,2,0)))</f>
        <v>PROD</v>
      </c>
      <c r="B1265" s="58" t="str">
        <f>_xlfn.IFNA(_xlfn.IFNA(VLOOKUP(E1265,[1]PGMTRX!B:J,9,0),VLOOKUP(E1265,[2]新服務功能!H:I,2,0)),VLOOKUP(E1265,[1]CIFX_ECSG清單!A:B,2,0))</f>
        <v>PROD</v>
      </c>
      <c r="C1265" s="58" t="str">
        <f>IF(_xlfn.IFNA(VLOOKUP(E1265,[1]新服務功能!H:H,1,0),"舊服務")&lt;&gt;"舊服務","新服務","舊服務")</f>
        <v>新服務</v>
      </c>
      <c r="D1265" s="58" t="s">
        <v>4222</v>
      </c>
      <c r="E1265" s="48" t="s">
        <v>4392</v>
      </c>
      <c r="F1265" s="48"/>
      <c r="G1265" s="48"/>
      <c r="H1265" s="48"/>
      <c r="I1265" s="48" t="s">
        <v>2579</v>
      </c>
      <c r="J1265" s="48" t="s">
        <v>389</v>
      </c>
      <c r="K1265" s="48"/>
      <c r="L1265" s="48"/>
      <c r="M1265" s="48">
        <v>3</v>
      </c>
      <c r="N1265" s="48" t="s">
        <v>272</v>
      </c>
      <c r="O1265" s="48" t="s">
        <v>75</v>
      </c>
      <c r="P1265" s="48"/>
      <c r="Q1265" s="48" t="s">
        <v>3846</v>
      </c>
      <c r="R1265" s="48" t="s">
        <v>391</v>
      </c>
      <c r="S1265" s="48" t="s">
        <v>392</v>
      </c>
      <c r="T1265" s="48"/>
    </row>
    <row r="1266" spans="1:20" hidden="1" x14ac:dyDescent="0.25">
      <c r="A1266" s="58" t="str">
        <f>IF(ISNUMBER(FIND("TWIS",E1266)),VLOOKUP(SUBSTITUTE(E1266,"TWIS","IWIS"),[1]CIFX_ECSG清單!A:B,2,0),IF(ISNUMBER(FIND("T",LEFT(E1266,2))),VLOOKUP(SUBSTITUTE(E1266,"T",""),[1]CIFX_ECSG清單!A:B,2,0),VLOOKUP(E1266,[1]CIFX_ECSG清單!A:B,2,0)))</f>
        <v>PROD</v>
      </c>
      <c r="B1266" s="58" t="str">
        <f>_xlfn.IFNA(_xlfn.IFNA(VLOOKUP(E1266,[1]PGMTRX!B:J,9,0),VLOOKUP(E1266,[2]新服務功能!H:I,2,0)),VLOOKUP(E1266,[1]CIFX_ECSG清單!A:B,2,0))</f>
        <v>PROD</v>
      </c>
      <c r="C1266" s="58" t="str">
        <f>IF(_xlfn.IFNA(VLOOKUP(E1266,[1]新服務功能!H:H,1,0),"舊服務")&lt;&gt;"舊服務","新服務","舊服務")</f>
        <v>新服務</v>
      </c>
      <c r="D1266" s="58" t="s">
        <v>4338</v>
      </c>
      <c r="E1266" s="48" t="s">
        <v>4389</v>
      </c>
      <c r="F1266" s="48"/>
      <c r="G1266" s="48"/>
      <c r="H1266" s="48"/>
      <c r="I1266" s="48" t="s">
        <v>2579</v>
      </c>
      <c r="J1266" s="48" t="s">
        <v>4141</v>
      </c>
      <c r="K1266" s="48"/>
      <c r="L1266" s="48"/>
      <c r="M1266" s="48">
        <v>6</v>
      </c>
      <c r="N1266" s="48" t="s">
        <v>272</v>
      </c>
      <c r="O1266" s="48" t="s">
        <v>81</v>
      </c>
      <c r="P1266" s="48"/>
      <c r="Q1266" s="48" t="s">
        <v>3846</v>
      </c>
      <c r="R1266" s="48" t="s">
        <v>375</v>
      </c>
      <c r="S1266" s="48" t="s">
        <v>376</v>
      </c>
      <c r="T1266" s="48"/>
    </row>
    <row r="1267" spans="1:20" hidden="1" x14ac:dyDescent="0.25">
      <c r="A1267" s="58" t="str">
        <f>IF(ISNUMBER(FIND("TWIS",E1267)),VLOOKUP(SUBSTITUTE(E1267,"TWIS","IWIS"),[1]CIFX_ECSG清單!A:B,2,0),IF(ISNUMBER(FIND("T",LEFT(E1267,2))),VLOOKUP(SUBSTITUTE(E1267,"T",""),[1]CIFX_ECSG清單!A:B,2,0),VLOOKUP(E1267,[1]CIFX_ECSG清單!A:B,2,0)))</f>
        <v>PROD</v>
      </c>
      <c r="B1267" s="58" t="str">
        <f>_xlfn.IFNA(_xlfn.IFNA(VLOOKUP(E1267,[1]PGMTRX!B:J,9,0),VLOOKUP(E1267,[2]新服務功能!H:I,2,0)),VLOOKUP(E1267,[1]CIFX_ECSG清單!A:B,2,0))</f>
        <v>PROD</v>
      </c>
      <c r="C1267" s="58" t="str">
        <f>IF(_xlfn.IFNA(VLOOKUP(E1267,[1]新服務功能!H:H,1,0),"舊服務")&lt;&gt;"舊服務","新服務","舊服務")</f>
        <v>新服務</v>
      </c>
      <c r="D1267" s="58" t="s">
        <v>1544</v>
      </c>
      <c r="E1267" s="48" t="s">
        <v>4386</v>
      </c>
      <c r="F1267" s="48"/>
      <c r="G1267" s="48"/>
      <c r="H1267" s="48"/>
      <c r="I1267" s="48" t="s">
        <v>3024</v>
      </c>
      <c r="J1267" s="48" t="s">
        <v>363</v>
      </c>
      <c r="K1267" s="48"/>
      <c r="L1267" s="48"/>
      <c r="M1267" s="48">
        <v>2</v>
      </c>
      <c r="N1267" s="48" t="s">
        <v>272</v>
      </c>
      <c r="O1267" s="48" t="s">
        <v>77</v>
      </c>
      <c r="P1267" s="48"/>
      <c r="Q1267" s="48" t="s">
        <v>3846</v>
      </c>
      <c r="R1267" s="48" t="s">
        <v>365</v>
      </c>
      <c r="S1267" s="48" t="s">
        <v>366</v>
      </c>
      <c r="T1267" s="48"/>
    </row>
    <row r="1268" spans="1:20" hidden="1" x14ac:dyDescent="0.25">
      <c r="A1268" s="58" t="str">
        <f>IF(ISNUMBER(FIND("TWIS",E1268)),VLOOKUP(SUBSTITUTE(E1268,"TWIS","IWIS"),[1]CIFX_ECSG清單!A:B,2,0),IF(ISNUMBER(FIND("T",LEFT(E1268,2))),VLOOKUP(SUBSTITUTE(E1268,"T",""),[1]CIFX_ECSG清單!A:B,2,0),VLOOKUP(E1268,[1]CIFX_ECSG清單!A:B,2,0)))</f>
        <v>PROD</v>
      </c>
      <c r="B1268" s="58" t="str">
        <f>_xlfn.IFNA(_xlfn.IFNA(VLOOKUP(E1268,[1]PGMTRX!B:J,9,0),VLOOKUP(E1268,[2]新服務功能!H:I,2,0)),VLOOKUP(E1268,[1]CIFX_ECSG清單!A:B,2,0))</f>
        <v>PROD</v>
      </c>
      <c r="C1268" s="58" t="str">
        <f>IF(_xlfn.IFNA(VLOOKUP(E1268,[1]新服務功能!H:H,1,0),"舊服務")&lt;&gt;"舊服務","新服務","舊服務")</f>
        <v>新服務</v>
      </c>
      <c r="D1268" s="58" t="s">
        <v>1544</v>
      </c>
      <c r="E1268" s="48" t="s">
        <v>4386</v>
      </c>
      <c r="F1268" s="48"/>
      <c r="G1268" s="48"/>
      <c r="H1268" s="48"/>
      <c r="I1268" s="48" t="s">
        <v>3024</v>
      </c>
      <c r="J1268" s="48" t="s">
        <v>806</v>
      </c>
      <c r="K1268" s="48"/>
      <c r="L1268" s="48"/>
      <c r="M1268" s="48">
        <v>3</v>
      </c>
      <c r="N1268" s="48" t="s">
        <v>272</v>
      </c>
      <c r="O1268" s="48" t="s">
        <v>79</v>
      </c>
      <c r="P1268" s="48"/>
      <c r="Q1268" s="48" t="s">
        <v>3932</v>
      </c>
      <c r="R1268" s="48" t="s">
        <v>495</v>
      </c>
      <c r="S1268" s="48" t="s">
        <v>496</v>
      </c>
      <c r="T1268" s="48"/>
    </row>
    <row r="1269" spans="1:20" hidden="1" x14ac:dyDescent="0.25">
      <c r="A1269" s="58" t="str">
        <f>IF(ISNUMBER(FIND("TWIS",E1269)),VLOOKUP(SUBSTITUTE(E1269,"TWIS","IWIS"),[1]CIFX_ECSG清單!A:B,2,0),IF(ISNUMBER(FIND("T",LEFT(E1269,2))),VLOOKUP(SUBSTITUTE(E1269,"T",""),[1]CIFX_ECSG清單!A:B,2,0),VLOOKUP(E1269,[1]CIFX_ECSG清單!A:B,2,0)))</f>
        <v>PROD</v>
      </c>
      <c r="B1269" s="58" t="str">
        <f>_xlfn.IFNA(_xlfn.IFNA(VLOOKUP(E1269,[1]PGMTRX!B:J,9,0),VLOOKUP(E1269,[2]新服務功能!H:I,2,0)),VLOOKUP(E1269,[1]CIFX_ECSG清單!A:B,2,0))</f>
        <v>PROD</v>
      </c>
      <c r="C1269" s="58" t="str">
        <f>IF(_xlfn.IFNA(VLOOKUP(E1269,[1]新服務功能!H:H,1,0),"舊服務")&lt;&gt;"舊服務","新服務","舊服務")</f>
        <v>新服務</v>
      </c>
      <c r="D1269" s="58" t="s">
        <v>3844</v>
      </c>
      <c r="E1269" s="48" t="s">
        <v>4394</v>
      </c>
      <c r="F1269" s="48"/>
      <c r="G1269" s="48"/>
      <c r="H1269" s="48"/>
      <c r="I1269" s="48" t="s">
        <v>3065</v>
      </c>
      <c r="J1269" s="48" t="s">
        <v>991</v>
      </c>
      <c r="K1269" s="48"/>
      <c r="L1269" s="48"/>
      <c r="M1269" s="48">
        <v>1</v>
      </c>
      <c r="N1269" s="48" t="s">
        <v>272</v>
      </c>
      <c r="O1269" s="48" t="s">
        <v>119</v>
      </c>
      <c r="P1269" s="48"/>
      <c r="Q1269" s="48" t="s">
        <v>3853</v>
      </c>
      <c r="R1269" s="48" t="s">
        <v>624</v>
      </c>
      <c r="S1269" s="48" t="s">
        <v>625</v>
      </c>
      <c r="T1269" s="48"/>
    </row>
    <row r="1270" spans="1:20" hidden="1" x14ac:dyDescent="0.25">
      <c r="A1270" s="58" t="str">
        <f>IF(ISNUMBER(FIND("TWIS",E1270)),VLOOKUP(SUBSTITUTE(E1270,"TWIS","IWIS"),[1]CIFX_ECSG清單!A:B,2,0),IF(ISNUMBER(FIND("T",LEFT(E1270,2))),VLOOKUP(SUBSTITUTE(E1270,"T",""),[1]CIFX_ECSG清單!A:B,2,0),VLOOKUP(E1270,[1]CIFX_ECSG清單!A:B,2,0)))</f>
        <v>PROD</v>
      </c>
      <c r="B1270" s="58" t="str">
        <f>_xlfn.IFNA(_xlfn.IFNA(VLOOKUP(E1270,[1]PGMTRX!B:J,9,0),VLOOKUP(E1270,[2]新服務功能!H:I,2,0)),VLOOKUP(E1270,[1]CIFX_ECSG清單!A:B,2,0))</f>
        <v>PROD</v>
      </c>
      <c r="C1270" s="58" t="str">
        <f>IF(_xlfn.IFNA(VLOOKUP(E1270,[1]新服務功能!H:H,1,0),"舊服務")&lt;&gt;"舊服務","新服務","舊服務")</f>
        <v>新服務</v>
      </c>
      <c r="D1270" s="58" t="s">
        <v>3886</v>
      </c>
      <c r="E1270" s="48" t="s">
        <v>4386</v>
      </c>
      <c r="F1270" s="48"/>
      <c r="G1270" s="48"/>
      <c r="H1270" s="48"/>
      <c r="I1270" s="48" t="s">
        <v>3065</v>
      </c>
      <c r="J1270" s="48" t="s">
        <v>512</v>
      </c>
      <c r="K1270" s="48"/>
      <c r="L1270" s="48"/>
      <c r="M1270" s="48">
        <v>11</v>
      </c>
      <c r="N1270" s="48" t="s">
        <v>272</v>
      </c>
      <c r="O1270" s="48" t="s">
        <v>53</v>
      </c>
      <c r="P1270" s="48"/>
      <c r="Q1270" s="48" t="s">
        <v>3846</v>
      </c>
      <c r="R1270" s="48" t="s">
        <v>2512</v>
      </c>
      <c r="S1270" s="48" t="s">
        <v>514</v>
      </c>
      <c r="T1270" s="48"/>
    </row>
    <row r="1271" spans="1:20" hidden="1" x14ac:dyDescent="0.25">
      <c r="A1271" s="58" t="str">
        <f>IF(ISNUMBER(FIND("TWIS",E1271)),VLOOKUP(SUBSTITUTE(E1271,"TWIS","IWIS"),[1]CIFX_ECSG清單!A:B,2,0),IF(ISNUMBER(FIND("T",LEFT(E1271,2))),VLOOKUP(SUBSTITUTE(E1271,"T",""),[1]CIFX_ECSG清單!A:B,2,0),VLOOKUP(E1271,[1]CIFX_ECSG清單!A:B,2,0)))</f>
        <v>PROD</v>
      </c>
      <c r="B1271" s="58" t="str">
        <f>_xlfn.IFNA(_xlfn.IFNA(VLOOKUP(E1271,[1]PGMTRX!B:J,9,0),VLOOKUP(E1271,[2]新服務功能!H:I,2,0)),VLOOKUP(E1271,[1]CIFX_ECSG清單!A:B,2,0))</f>
        <v>PROD</v>
      </c>
      <c r="C1271" s="58" t="str">
        <f>IF(_xlfn.IFNA(VLOOKUP(E1271,[1]新服務功能!H:H,1,0),"舊服務")&lt;&gt;"舊服務","新服務","舊服務")</f>
        <v>新服務</v>
      </c>
      <c r="D1271" s="58" t="s">
        <v>3848</v>
      </c>
      <c r="E1271" s="48" t="s">
        <v>4395</v>
      </c>
      <c r="F1271" s="48"/>
      <c r="G1271" s="48"/>
      <c r="H1271" s="48"/>
      <c r="I1271" s="48" t="s">
        <v>3024</v>
      </c>
      <c r="J1271" s="48" t="s">
        <v>976</v>
      </c>
      <c r="K1271" s="48"/>
      <c r="L1271" s="48"/>
      <c r="M1271" s="48">
        <v>4</v>
      </c>
      <c r="N1271" s="48" t="s">
        <v>272</v>
      </c>
      <c r="O1271" s="48" t="s">
        <v>55</v>
      </c>
      <c r="P1271" s="48"/>
      <c r="Q1271" s="48" t="s">
        <v>3846</v>
      </c>
      <c r="R1271" s="48" t="s">
        <v>517</v>
      </c>
      <c r="S1271" s="48" t="s">
        <v>518</v>
      </c>
      <c r="T1271" s="48"/>
    </row>
    <row r="1272" spans="1:20" hidden="1" x14ac:dyDescent="0.25">
      <c r="A1272" s="58" t="str">
        <f>IF(ISNUMBER(FIND("TWIS",E1272)),VLOOKUP(SUBSTITUTE(E1272,"TWIS","IWIS"),[1]CIFX_ECSG清單!A:B,2,0),IF(ISNUMBER(FIND("T",LEFT(E1272,2))),VLOOKUP(SUBSTITUTE(E1272,"T",""),[1]CIFX_ECSG清單!A:B,2,0),VLOOKUP(E1272,[1]CIFX_ECSG清單!A:B,2,0)))</f>
        <v>PROD</v>
      </c>
      <c r="B1272" s="58" t="str">
        <f>_xlfn.IFNA(_xlfn.IFNA(VLOOKUP(E1272,[1]PGMTRX!B:J,9,0),VLOOKUP(E1272,[2]新服務功能!H:I,2,0)),VLOOKUP(E1272,[1]CIFX_ECSG清單!A:B,2,0))</f>
        <v>PROD</v>
      </c>
      <c r="C1272" s="58" t="str">
        <f>IF(_xlfn.IFNA(VLOOKUP(E1272,[1]新服務功能!H:H,1,0),"舊服務")&lt;&gt;"舊服務","新服務","舊服務")</f>
        <v>新服務</v>
      </c>
      <c r="D1272" s="58" t="s">
        <v>3844</v>
      </c>
      <c r="E1272" s="48" t="s">
        <v>4386</v>
      </c>
      <c r="F1272" s="48"/>
      <c r="G1272" s="48"/>
      <c r="H1272" s="48"/>
      <c r="I1272" s="48" t="s">
        <v>3024</v>
      </c>
      <c r="J1272" s="48" t="s">
        <v>393</v>
      </c>
      <c r="K1272" s="48"/>
      <c r="L1272" s="48"/>
      <c r="M1272" s="48">
        <v>10</v>
      </c>
      <c r="N1272" s="48" t="s">
        <v>272</v>
      </c>
      <c r="O1272" s="48" t="s">
        <v>193</v>
      </c>
      <c r="P1272" s="48"/>
      <c r="Q1272" s="48" t="s">
        <v>3846</v>
      </c>
      <c r="R1272" s="48" t="s">
        <v>395</v>
      </c>
      <c r="S1272" s="48" t="s">
        <v>396</v>
      </c>
      <c r="T1272" s="48"/>
    </row>
    <row r="1273" spans="1:20" hidden="1" x14ac:dyDescent="0.25">
      <c r="A1273" s="58" t="str">
        <f>IF(ISNUMBER(FIND("TWIS",E1273)),VLOOKUP(SUBSTITUTE(E1273,"TWIS","IWIS"),[1]CIFX_ECSG清單!A:B,2,0),IF(ISNUMBER(FIND("T",LEFT(E1273,2))),VLOOKUP(SUBSTITUTE(E1273,"T",""),[1]CIFX_ECSG清單!A:B,2,0),VLOOKUP(E1273,[1]CIFX_ECSG清單!A:B,2,0)))</f>
        <v>PROD</v>
      </c>
      <c r="B1273" s="58" t="str">
        <f>_xlfn.IFNA(_xlfn.IFNA(VLOOKUP(E1273,[1]PGMTRX!B:J,9,0),VLOOKUP(E1273,[2]新服務功能!H:I,2,0)),VLOOKUP(E1273,[1]CIFX_ECSG清單!A:B,2,0))</f>
        <v>PROD</v>
      </c>
      <c r="C1273" s="58" t="str">
        <f>IF(_xlfn.IFNA(VLOOKUP(E1273,[1]新服務功能!H:H,1,0),"舊服務")&lt;&gt;"舊服務","新服務","舊服務")</f>
        <v>新服務</v>
      </c>
      <c r="D1273" s="58" t="s">
        <v>3854</v>
      </c>
      <c r="E1273" s="48" t="s">
        <v>4396</v>
      </c>
      <c r="F1273" s="48"/>
      <c r="G1273" s="48"/>
      <c r="H1273" s="48"/>
      <c r="I1273" s="48" t="s">
        <v>2579</v>
      </c>
      <c r="J1273" s="48" t="s">
        <v>534</v>
      </c>
      <c r="K1273" s="48"/>
      <c r="L1273" s="48"/>
      <c r="M1273" s="48">
        <v>66</v>
      </c>
      <c r="N1273" s="48" t="s">
        <v>272</v>
      </c>
      <c r="O1273" s="48" t="s">
        <v>244</v>
      </c>
      <c r="P1273" s="48"/>
      <c r="Q1273" s="48" t="s">
        <v>3977</v>
      </c>
      <c r="R1273" s="48" t="s">
        <v>536</v>
      </c>
      <c r="S1273" s="48" t="s">
        <v>657</v>
      </c>
      <c r="T1273" s="48"/>
    </row>
    <row r="1274" spans="1:20" hidden="1" x14ac:dyDescent="0.25">
      <c r="A1274" s="58" t="str">
        <f>IF(ISNUMBER(FIND("TWIS",E1274)),VLOOKUP(SUBSTITUTE(E1274,"TWIS","IWIS"),[1]CIFX_ECSG清單!A:B,2,0),IF(ISNUMBER(FIND("T",LEFT(E1274,2))),VLOOKUP(SUBSTITUTE(E1274,"T",""),[1]CIFX_ECSG清單!A:B,2,0),VLOOKUP(E1274,[1]CIFX_ECSG清單!A:B,2,0)))</f>
        <v>PROD</v>
      </c>
      <c r="B1274" s="58" t="str">
        <f>_xlfn.IFNA(_xlfn.IFNA(VLOOKUP(E1274,[1]PGMTRX!B:J,9,0),VLOOKUP(E1274,[2]新服務功能!H:I,2,0)),VLOOKUP(E1274,[1]CIFX_ECSG清單!A:B,2,0))</f>
        <v>PROD</v>
      </c>
      <c r="C1274" s="58" t="str">
        <f>IF(_xlfn.IFNA(VLOOKUP(E1274,[1]新服務功能!H:H,1,0),"舊服務")&lt;&gt;"舊服務","新服務","舊服務")</f>
        <v>新服務</v>
      </c>
      <c r="D1274" s="58" t="s">
        <v>3848</v>
      </c>
      <c r="E1274" s="48" t="s">
        <v>4395</v>
      </c>
      <c r="F1274" s="48"/>
      <c r="G1274" s="48"/>
      <c r="H1274" s="48"/>
      <c r="I1274" s="48" t="s">
        <v>3095</v>
      </c>
      <c r="J1274" s="48" t="s">
        <v>1004</v>
      </c>
      <c r="K1274" s="48"/>
      <c r="L1274" s="48"/>
      <c r="M1274" s="48">
        <v>8</v>
      </c>
      <c r="N1274" s="48" t="s">
        <v>272</v>
      </c>
      <c r="O1274" s="48" t="s">
        <v>240</v>
      </c>
      <c r="P1274" s="48"/>
      <c r="Q1274" s="48" t="s">
        <v>3977</v>
      </c>
      <c r="R1274" s="48" t="s">
        <v>536</v>
      </c>
      <c r="S1274" s="48" t="s">
        <v>653</v>
      </c>
      <c r="T1274" s="48"/>
    </row>
    <row r="1275" spans="1:20" hidden="1" x14ac:dyDescent="0.25">
      <c r="A1275" s="58" t="str">
        <f>IF(ISNUMBER(FIND("TWIS",E1275)),VLOOKUP(SUBSTITUTE(E1275,"TWIS","IWIS"),[1]CIFX_ECSG清單!A:B,2,0),IF(ISNUMBER(FIND("T",LEFT(E1275,2))),VLOOKUP(SUBSTITUTE(E1275,"T",""),[1]CIFX_ECSG清單!A:B,2,0),VLOOKUP(E1275,[1]CIFX_ECSG清單!A:B,2,0)))</f>
        <v>PROD</v>
      </c>
      <c r="B1275" s="58" t="str">
        <f>_xlfn.IFNA(_xlfn.IFNA(VLOOKUP(E1275,[1]PGMTRX!B:J,9,0),VLOOKUP(E1275,[2]新服務功能!H:I,2,0)),VLOOKUP(E1275,[1]CIFX_ECSG清單!A:B,2,0))</f>
        <v>PROD</v>
      </c>
      <c r="C1275" s="58" t="str">
        <f>IF(_xlfn.IFNA(VLOOKUP(E1275,[1]新服務功能!H:H,1,0),"舊服務")&lt;&gt;"舊服務","新服務","舊服務")</f>
        <v>新服務</v>
      </c>
      <c r="D1275" s="58" t="s">
        <v>1544</v>
      </c>
      <c r="E1275" s="48" t="s">
        <v>4395</v>
      </c>
      <c r="F1275" s="48"/>
      <c r="G1275" s="48"/>
      <c r="H1275" s="48"/>
      <c r="I1275" s="48" t="s">
        <v>3031</v>
      </c>
      <c r="J1275" s="48" t="s">
        <v>1005</v>
      </c>
      <c r="K1275" s="48"/>
      <c r="L1275" s="48"/>
      <c r="M1275" s="48">
        <v>10</v>
      </c>
      <c r="N1275" s="48" t="s">
        <v>272</v>
      </c>
      <c r="O1275" s="48" t="s">
        <v>242</v>
      </c>
      <c r="P1275" s="48"/>
      <c r="Q1275" s="48" t="s">
        <v>3977</v>
      </c>
      <c r="R1275" s="48" t="s">
        <v>536</v>
      </c>
      <c r="S1275" s="48" t="s">
        <v>655</v>
      </c>
      <c r="T1275" s="48"/>
    </row>
    <row r="1276" spans="1:20" hidden="1" x14ac:dyDescent="0.25">
      <c r="A1276" s="58" t="str">
        <f>IF(ISNUMBER(FIND("TWIS",E1276)),VLOOKUP(SUBSTITUTE(E1276,"TWIS","IWIS"),[1]CIFX_ECSG清單!A:B,2,0),IF(ISNUMBER(FIND("T",LEFT(E1276,2))),VLOOKUP(SUBSTITUTE(E1276,"T",""),[1]CIFX_ECSG清單!A:B,2,0),VLOOKUP(E1276,[1]CIFX_ECSG清單!A:B,2,0)))</f>
        <v>PROD</v>
      </c>
      <c r="B1276" s="58" t="str">
        <f>_xlfn.IFNA(_xlfn.IFNA(VLOOKUP(E1276,[1]PGMTRX!B:J,9,0),VLOOKUP(E1276,[2]新服務功能!H:I,2,0)),VLOOKUP(E1276,[1]CIFX_ECSG清單!A:B,2,0))</f>
        <v>PROD</v>
      </c>
      <c r="C1276" s="58" t="str">
        <f>IF(_xlfn.IFNA(VLOOKUP(E1276,[1]新服務功能!H:H,1,0),"舊服務")&lt;&gt;"舊服務","新服務","舊服務")</f>
        <v>新服務</v>
      </c>
      <c r="D1276" s="58" t="s">
        <v>1544</v>
      </c>
      <c r="E1276" s="48" t="s">
        <v>4397</v>
      </c>
      <c r="F1276" s="48"/>
      <c r="G1276" s="48"/>
      <c r="H1276" s="48"/>
      <c r="I1276" s="48" t="s">
        <v>3024</v>
      </c>
      <c r="J1276" s="48" t="s">
        <v>999</v>
      </c>
      <c r="K1276" s="48"/>
      <c r="L1276" s="48"/>
      <c r="M1276" s="48">
        <v>5</v>
      </c>
      <c r="N1276" s="48" t="s">
        <v>272</v>
      </c>
      <c r="O1276" s="48" t="s">
        <v>163</v>
      </c>
      <c r="P1276" s="48"/>
      <c r="Q1276" s="48" t="s">
        <v>3977</v>
      </c>
      <c r="R1276" s="48" t="s">
        <v>536</v>
      </c>
      <c r="S1276" s="48" t="s">
        <v>659</v>
      </c>
      <c r="T1276" s="48"/>
    </row>
    <row r="1277" spans="1:20" hidden="1" x14ac:dyDescent="0.25">
      <c r="A1277" s="58" t="str">
        <f>IF(ISNUMBER(FIND("TWIS",E1277)),VLOOKUP(SUBSTITUTE(E1277,"TWIS","IWIS"),[1]CIFX_ECSG清單!A:B,2,0),IF(ISNUMBER(FIND("T",LEFT(E1277,2))),VLOOKUP(SUBSTITUTE(E1277,"T",""),[1]CIFX_ECSG清單!A:B,2,0),VLOOKUP(E1277,[1]CIFX_ECSG清單!A:B,2,0)))</f>
        <v>PROD</v>
      </c>
      <c r="B1277" s="58" t="str">
        <f>_xlfn.IFNA(_xlfn.IFNA(VLOOKUP(E1277,[1]PGMTRX!B:J,9,0),VLOOKUP(E1277,[2]新服務功能!H:I,2,0)),VLOOKUP(E1277,[1]CIFX_ECSG清單!A:B,2,0))</f>
        <v>PROD</v>
      </c>
      <c r="C1277" s="58" t="str">
        <f>IF(_xlfn.IFNA(VLOOKUP(E1277,[1]新服務功能!H:H,1,0),"舊服務")&lt;&gt;"舊服務","新服務","舊服務")</f>
        <v>新服務</v>
      </c>
      <c r="D1277" s="58" t="s">
        <v>3848</v>
      </c>
      <c r="E1277" s="48" t="s">
        <v>4394</v>
      </c>
      <c r="F1277" s="48"/>
      <c r="G1277" s="48"/>
      <c r="H1277" s="48"/>
      <c r="I1277" s="48" t="s">
        <v>3024</v>
      </c>
      <c r="J1277" s="48" t="s">
        <v>543</v>
      </c>
      <c r="K1277" s="48"/>
      <c r="L1277" s="48"/>
      <c r="M1277" s="48">
        <v>66</v>
      </c>
      <c r="N1277" s="48" t="s">
        <v>272</v>
      </c>
      <c r="O1277" s="48" t="s">
        <v>250</v>
      </c>
      <c r="P1277" s="48"/>
      <c r="Q1277" s="48" t="s">
        <v>3977</v>
      </c>
      <c r="R1277" s="48" t="s">
        <v>545</v>
      </c>
      <c r="S1277" s="48" t="s">
        <v>665</v>
      </c>
      <c r="T1277" s="48"/>
    </row>
    <row r="1278" spans="1:20" hidden="1" x14ac:dyDescent="0.25">
      <c r="A1278" s="58" t="str">
        <f>IF(ISNUMBER(FIND("TWIS",E1278)),VLOOKUP(SUBSTITUTE(E1278,"TWIS","IWIS"),[1]CIFX_ECSG清單!A:B,2,0),IF(ISNUMBER(FIND("T",LEFT(E1278,2))),VLOOKUP(SUBSTITUTE(E1278,"T",""),[1]CIFX_ECSG清單!A:B,2,0),VLOOKUP(E1278,[1]CIFX_ECSG清單!A:B,2,0)))</f>
        <v>PROD</v>
      </c>
      <c r="B1278" s="58" t="str">
        <f>_xlfn.IFNA(_xlfn.IFNA(VLOOKUP(E1278,[1]PGMTRX!B:J,9,0),VLOOKUP(E1278,[2]新服務功能!H:I,2,0)),VLOOKUP(E1278,[1]CIFX_ECSG清單!A:B,2,0))</f>
        <v>PROD</v>
      </c>
      <c r="C1278" s="58" t="str">
        <f>IF(_xlfn.IFNA(VLOOKUP(E1278,[1]新服務功能!H:H,1,0),"舊服務")&lt;&gt;"舊服務","新服務","舊服務")</f>
        <v>新服務</v>
      </c>
      <c r="D1278" s="58" t="s">
        <v>3844</v>
      </c>
      <c r="E1278" s="48" t="s">
        <v>4394</v>
      </c>
      <c r="F1278" s="48"/>
      <c r="G1278" s="48"/>
      <c r="H1278" s="48"/>
      <c r="I1278" s="48" t="s">
        <v>3024</v>
      </c>
      <c r="J1278" s="48" t="s">
        <v>1006</v>
      </c>
      <c r="K1278" s="48"/>
      <c r="L1278" s="48"/>
      <c r="M1278" s="48">
        <v>8</v>
      </c>
      <c r="N1278" s="48" t="s">
        <v>272</v>
      </c>
      <c r="O1278" s="48" t="s">
        <v>246</v>
      </c>
      <c r="P1278" s="48"/>
      <c r="Q1278" s="48" t="s">
        <v>3977</v>
      </c>
      <c r="R1278" s="48" t="s">
        <v>545</v>
      </c>
      <c r="S1278" s="48" t="s">
        <v>661</v>
      </c>
      <c r="T1278" s="48"/>
    </row>
    <row r="1279" spans="1:20" hidden="1" x14ac:dyDescent="0.25">
      <c r="A1279" s="58" t="str">
        <f>IF(ISNUMBER(FIND("TWIS",E1279)),VLOOKUP(SUBSTITUTE(E1279,"TWIS","IWIS"),[1]CIFX_ECSG清單!A:B,2,0),IF(ISNUMBER(FIND("T",LEFT(E1279,2))),VLOOKUP(SUBSTITUTE(E1279,"T",""),[1]CIFX_ECSG清單!A:B,2,0),VLOOKUP(E1279,[1]CIFX_ECSG清單!A:B,2,0)))</f>
        <v>PROD</v>
      </c>
      <c r="B1279" s="58" t="str">
        <f>_xlfn.IFNA(_xlfn.IFNA(VLOOKUP(E1279,[1]PGMTRX!B:J,9,0),VLOOKUP(E1279,[2]新服務功能!H:I,2,0)),VLOOKUP(E1279,[1]CIFX_ECSG清單!A:B,2,0))</f>
        <v>PROD</v>
      </c>
      <c r="C1279" s="58" t="str">
        <f>IF(_xlfn.IFNA(VLOOKUP(E1279,[1]新服務功能!H:H,1,0),"舊服務")&lt;&gt;"舊服務","新服務","舊服務")</f>
        <v>新服務</v>
      </c>
      <c r="D1279" s="58" t="s">
        <v>1544</v>
      </c>
      <c r="E1279" s="48" t="s">
        <v>4386</v>
      </c>
      <c r="F1279" s="48"/>
      <c r="G1279" s="48"/>
      <c r="H1279" s="48"/>
      <c r="I1279" s="48" t="s">
        <v>3024</v>
      </c>
      <c r="J1279" s="48" t="s">
        <v>1007</v>
      </c>
      <c r="K1279" s="48"/>
      <c r="L1279" s="48"/>
      <c r="M1279" s="48">
        <v>10</v>
      </c>
      <c r="N1279" s="48" t="s">
        <v>272</v>
      </c>
      <c r="O1279" s="48" t="s">
        <v>248</v>
      </c>
      <c r="P1279" s="48"/>
      <c r="Q1279" s="48" t="s">
        <v>3977</v>
      </c>
      <c r="R1279" s="48" t="s">
        <v>545</v>
      </c>
      <c r="S1279" s="48" t="s">
        <v>663</v>
      </c>
      <c r="T1279" s="48"/>
    </row>
    <row r="1280" spans="1:20" hidden="1" x14ac:dyDescent="0.25">
      <c r="A1280" s="58" t="str">
        <f>IF(ISNUMBER(FIND("TWIS",E1280)),VLOOKUP(SUBSTITUTE(E1280,"TWIS","IWIS"),[1]CIFX_ECSG清單!A:B,2,0),IF(ISNUMBER(FIND("T",LEFT(E1280,2))),VLOOKUP(SUBSTITUTE(E1280,"T",""),[1]CIFX_ECSG清單!A:B,2,0),VLOOKUP(E1280,[1]CIFX_ECSG清單!A:B,2,0)))</f>
        <v>PROD</v>
      </c>
      <c r="B1280" s="58" t="str">
        <f>_xlfn.IFNA(_xlfn.IFNA(VLOOKUP(E1280,[1]PGMTRX!B:J,9,0),VLOOKUP(E1280,[2]新服務功能!H:I,2,0)),VLOOKUP(E1280,[1]CIFX_ECSG清單!A:B,2,0))</f>
        <v>PROD</v>
      </c>
      <c r="C1280" s="58" t="str">
        <f>IF(_xlfn.IFNA(VLOOKUP(E1280,[1]新服務功能!H:H,1,0),"舊服務")&lt;&gt;"舊服務","新服務","舊服務")</f>
        <v>新服務</v>
      </c>
      <c r="D1280" s="58" t="s">
        <v>1544</v>
      </c>
      <c r="E1280" s="48" t="s">
        <v>4389</v>
      </c>
      <c r="F1280" s="48"/>
      <c r="G1280" s="48"/>
      <c r="H1280" s="48"/>
      <c r="I1280" s="48" t="s">
        <v>3065</v>
      </c>
      <c r="J1280" s="48" t="s">
        <v>2515</v>
      </c>
      <c r="K1280" s="48"/>
      <c r="L1280" s="48"/>
      <c r="M1280" s="48">
        <v>5</v>
      </c>
      <c r="N1280" s="48" t="s">
        <v>272</v>
      </c>
      <c r="O1280" s="48" t="s">
        <v>91</v>
      </c>
      <c r="P1280" s="48"/>
      <c r="Q1280" s="48" t="s">
        <v>3846</v>
      </c>
      <c r="R1280" s="48" t="s">
        <v>540</v>
      </c>
      <c r="S1280" s="48" t="s">
        <v>541</v>
      </c>
      <c r="T1280" s="48"/>
    </row>
    <row r="1281" spans="1:20" hidden="1" x14ac:dyDescent="0.25">
      <c r="A1281" s="58" t="str">
        <f>IF(ISNUMBER(FIND("TWIS",E1281)),VLOOKUP(SUBSTITUTE(E1281,"TWIS","IWIS"),[1]CIFX_ECSG清單!A:B,2,0),IF(ISNUMBER(FIND("T",LEFT(E1281,2))),VLOOKUP(SUBSTITUTE(E1281,"T",""),[1]CIFX_ECSG清單!A:B,2,0),VLOOKUP(E1281,[1]CIFX_ECSG清單!A:B,2,0)))</f>
        <v>PROD</v>
      </c>
      <c r="B1281" s="58" t="str">
        <f>_xlfn.IFNA(_xlfn.IFNA(VLOOKUP(E1281,[1]PGMTRX!B:J,9,0),VLOOKUP(E1281,[2]新服務功能!H:I,2,0)),VLOOKUP(E1281,[1]CIFX_ECSG清單!A:B,2,0))</f>
        <v>PROD</v>
      </c>
      <c r="C1281" s="58" t="str">
        <f>IF(_xlfn.IFNA(VLOOKUP(E1281,[1]新服務功能!H:H,1,0),"舊服務")&lt;&gt;"舊服務","新服務","舊服務")</f>
        <v>新服務</v>
      </c>
      <c r="D1281" s="58" t="s">
        <v>3854</v>
      </c>
      <c r="E1281" s="48" t="s">
        <v>4386</v>
      </c>
      <c r="F1281" s="48"/>
      <c r="G1281" s="48"/>
      <c r="H1281" s="48"/>
      <c r="I1281" s="48" t="s">
        <v>3024</v>
      </c>
      <c r="J1281" s="48" t="s">
        <v>3849</v>
      </c>
      <c r="K1281" s="48"/>
      <c r="L1281" s="48"/>
      <c r="M1281" s="48">
        <v>80</v>
      </c>
      <c r="N1281" s="48" t="s">
        <v>272</v>
      </c>
      <c r="O1281" s="48" t="s">
        <v>165</v>
      </c>
      <c r="P1281" s="48"/>
      <c r="Q1281" s="48" t="s">
        <v>3851</v>
      </c>
      <c r="R1281" s="48" t="s">
        <v>278</v>
      </c>
      <c r="S1281" s="48" t="s">
        <v>279</v>
      </c>
      <c r="T1281" s="48"/>
    </row>
    <row r="1282" spans="1:20" hidden="1" x14ac:dyDescent="0.25">
      <c r="A1282" s="58" t="str">
        <f>IF(ISNUMBER(FIND("TWIS",E1282)),VLOOKUP(SUBSTITUTE(E1282,"TWIS","IWIS"),[1]CIFX_ECSG清單!A:B,2,0),IF(ISNUMBER(FIND("T",LEFT(E1282,2))),VLOOKUP(SUBSTITUTE(E1282,"T",""),[1]CIFX_ECSG清單!A:B,2,0),VLOOKUP(E1282,[1]CIFX_ECSG清單!A:B,2,0)))</f>
        <v>PROD</v>
      </c>
      <c r="B1282" s="58" t="str">
        <f>_xlfn.IFNA(_xlfn.IFNA(VLOOKUP(E1282,[1]PGMTRX!B:J,9,0),VLOOKUP(E1282,[2]新服務功能!H:I,2,0)),VLOOKUP(E1282,[1]CIFX_ECSG清單!A:B,2,0))</f>
        <v>PROD</v>
      </c>
      <c r="C1282" s="58" t="str">
        <f>IF(_xlfn.IFNA(VLOOKUP(E1282,[1]新服務功能!H:H,1,0),"舊服務")&lt;&gt;"舊服務","新服務","舊服務")</f>
        <v>新服務</v>
      </c>
      <c r="D1282" s="58" t="s">
        <v>1544</v>
      </c>
      <c r="E1282" s="48" t="s">
        <v>4386</v>
      </c>
      <c r="F1282" s="48"/>
      <c r="G1282" s="48"/>
      <c r="H1282" s="48"/>
      <c r="I1282" s="48" t="s">
        <v>3065</v>
      </c>
      <c r="J1282" s="48" t="s">
        <v>319</v>
      </c>
      <c r="K1282" s="48"/>
      <c r="L1282" s="48"/>
      <c r="M1282" s="48">
        <v>80</v>
      </c>
      <c r="N1282" s="48" t="s">
        <v>272</v>
      </c>
      <c r="O1282" s="48" t="s">
        <v>177</v>
      </c>
      <c r="P1282" s="48"/>
      <c r="Q1282" s="48" t="s">
        <v>3871</v>
      </c>
      <c r="R1282" s="48" t="s">
        <v>852</v>
      </c>
      <c r="S1282" s="48" t="s">
        <v>322</v>
      </c>
      <c r="T1282" s="48"/>
    </row>
    <row r="1283" spans="1:20" hidden="1" x14ac:dyDescent="0.25">
      <c r="A1283" s="58" t="str">
        <f>IF(ISNUMBER(FIND("TWIS",E1283)),VLOOKUP(SUBSTITUTE(E1283,"TWIS","IWIS"),[1]CIFX_ECSG清單!A:B,2,0),IF(ISNUMBER(FIND("T",LEFT(E1283,2))),VLOOKUP(SUBSTITUTE(E1283,"T",""),[1]CIFX_ECSG清單!A:B,2,0),VLOOKUP(E1283,[1]CIFX_ECSG清單!A:B,2,0)))</f>
        <v>PROD</v>
      </c>
      <c r="B1283" s="58" t="str">
        <f>_xlfn.IFNA(_xlfn.IFNA(VLOOKUP(E1283,[1]PGMTRX!B:J,9,0),VLOOKUP(E1283,[2]新服務功能!H:I,2,0)),VLOOKUP(E1283,[1]CIFX_ECSG清單!A:B,2,0))</f>
        <v>PROD</v>
      </c>
      <c r="C1283" s="58" t="str">
        <f>IF(_xlfn.IFNA(VLOOKUP(E1283,[1]新服務功能!H:H,1,0),"舊服務")&lt;&gt;"舊服務","新服務","舊服務")</f>
        <v>新服務</v>
      </c>
      <c r="D1283" s="58" t="s">
        <v>3854</v>
      </c>
      <c r="E1283" s="48" t="s">
        <v>4389</v>
      </c>
      <c r="F1283" s="48"/>
      <c r="G1283" s="48"/>
      <c r="H1283" s="48"/>
      <c r="I1283" s="48" t="s">
        <v>3031</v>
      </c>
      <c r="J1283" s="48" t="s">
        <v>323</v>
      </c>
      <c r="K1283" s="48"/>
      <c r="L1283" s="48"/>
      <c r="M1283" s="48">
        <v>30</v>
      </c>
      <c r="N1283" s="48" t="s">
        <v>272</v>
      </c>
      <c r="O1283" s="48" t="s">
        <v>179</v>
      </c>
      <c r="P1283" s="48"/>
      <c r="Q1283" s="48" t="s">
        <v>3871</v>
      </c>
      <c r="R1283" s="48" t="s">
        <v>854</v>
      </c>
      <c r="S1283" s="48" t="s">
        <v>324</v>
      </c>
      <c r="T1283" s="48"/>
    </row>
    <row r="1284" spans="1:20" hidden="1" x14ac:dyDescent="0.25">
      <c r="A1284" s="58" t="str">
        <f>IF(ISNUMBER(FIND("TWIS",E1284)),VLOOKUP(SUBSTITUTE(E1284,"TWIS","IWIS"),[1]CIFX_ECSG清單!A:B,2,0),IF(ISNUMBER(FIND("T",LEFT(E1284,2))),VLOOKUP(SUBSTITUTE(E1284,"T",""),[1]CIFX_ECSG清單!A:B,2,0),VLOOKUP(E1284,[1]CIFX_ECSG清單!A:B,2,0)))</f>
        <v>PROD</v>
      </c>
      <c r="B1284" s="58" t="str">
        <f>_xlfn.IFNA(_xlfn.IFNA(VLOOKUP(E1284,[1]PGMTRX!B:J,9,0),VLOOKUP(E1284,[2]新服務功能!H:I,2,0)),VLOOKUP(E1284,[1]CIFX_ECSG清單!A:B,2,0))</f>
        <v>PROD</v>
      </c>
      <c r="C1284" s="58" t="str">
        <f>IF(_xlfn.IFNA(VLOOKUP(E1284,[1]新服務功能!H:H,1,0),"舊服務")&lt;&gt;"舊服務","新服務","舊服務")</f>
        <v>新服務</v>
      </c>
      <c r="D1284" s="58" t="s">
        <v>3854</v>
      </c>
      <c r="E1284" s="48" t="s">
        <v>4386</v>
      </c>
      <c r="F1284" s="48"/>
      <c r="G1284" s="48"/>
      <c r="H1284" s="48"/>
      <c r="I1284" s="48" t="s">
        <v>3024</v>
      </c>
      <c r="J1284" s="48" t="s">
        <v>325</v>
      </c>
      <c r="K1284" s="48"/>
      <c r="L1284" s="48"/>
      <c r="M1284" s="48">
        <v>3</v>
      </c>
      <c r="N1284" s="48" t="s">
        <v>272</v>
      </c>
      <c r="O1284" s="48" t="s">
        <v>181</v>
      </c>
      <c r="P1284" s="48"/>
      <c r="Q1284" s="48" t="s">
        <v>3871</v>
      </c>
      <c r="R1284" s="48" t="s">
        <v>857</v>
      </c>
      <c r="S1284" s="48" t="s">
        <v>326</v>
      </c>
      <c r="T1284" s="48"/>
    </row>
    <row r="1285" spans="1:20" hidden="1" x14ac:dyDescent="0.25">
      <c r="A1285" s="58" t="str">
        <f>IF(ISNUMBER(FIND("TWIS",E1285)),VLOOKUP(SUBSTITUTE(E1285,"TWIS","IWIS"),[1]CIFX_ECSG清單!A:B,2,0),IF(ISNUMBER(FIND("T",LEFT(E1285,2))),VLOOKUP(SUBSTITUTE(E1285,"T",""),[1]CIFX_ECSG清單!A:B,2,0),VLOOKUP(E1285,[1]CIFX_ECSG清單!A:B,2,0)))</f>
        <v>PROD</v>
      </c>
      <c r="B1285" s="58" t="str">
        <f>_xlfn.IFNA(_xlfn.IFNA(VLOOKUP(E1285,[1]PGMTRX!B:J,9,0),VLOOKUP(E1285,[2]新服務功能!H:I,2,0)),VLOOKUP(E1285,[1]CIFX_ECSG清單!A:B,2,0))</f>
        <v>PROD</v>
      </c>
      <c r="C1285" s="58" t="str">
        <f>IF(_xlfn.IFNA(VLOOKUP(E1285,[1]新服務功能!H:H,1,0),"舊服務")&lt;&gt;"舊服務","新服務","舊服務")</f>
        <v>新服務</v>
      </c>
      <c r="D1285" s="58" t="s">
        <v>3854</v>
      </c>
      <c r="E1285" s="48" t="s">
        <v>4386</v>
      </c>
      <c r="F1285" s="48"/>
      <c r="G1285" s="48"/>
      <c r="H1285" s="48"/>
      <c r="I1285" s="48" t="s">
        <v>2579</v>
      </c>
      <c r="J1285" s="48" t="s">
        <v>300</v>
      </c>
      <c r="K1285" s="48"/>
      <c r="L1285" s="48"/>
      <c r="M1285" s="48">
        <v>20</v>
      </c>
      <c r="N1285" s="48" t="s">
        <v>272</v>
      </c>
      <c r="O1285" s="48" t="s">
        <v>169</v>
      </c>
      <c r="P1285" s="48"/>
      <c r="Q1285" s="48" t="s">
        <v>3851</v>
      </c>
      <c r="R1285" s="48" t="s">
        <v>302</v>
      </c>
      <c r="S1285" s="48" t="s">
        <v>303</v>
      </c>
      <c r="T1285" s="48"/>
    </row>
    <row r="1286" spans="1:20" hidden="1" x14ac:dyDescent="0.25">
      <c r="A1286" s="58" t="str">
        <f>IF(ISNUMBER(FIND("TWIS",E1286)),VLOOKUP(SUBSTITUTE(E1286,"TWIS","IWIS"),[1]CIFX_ECSG清單!A:B,2,0),IF(ISNUMBER(FIND("T",LEFT(E1286,2))),VLOOKUP(SUBSTITUTE(E1286,"T",""),[1]CIFX_ECSG清單!A:B,2,0),VLOOKUP(E1286,[1]CIFX_ECSG清單!A:B,2,0)))</f>
        <v>PROD</v>
      </c>
      <c r="B1286" s="58" t="str">
        <f>_xlfn.IFNA(_xlfn.IFNA(VLOOKUP(E1286,[1]PGMTRX!B:J,9,0),VLOOKUP(E1286,[2]新服務功能!H:I,2,0)),VLOOKUP(E1286,[1]CIFX_ECSG清單!A:B,2,0))</f>
        <v>PROD</v>
      </c>
      <c r="C1286" s="58" t="str">
        <f>IF(_xlfn.IFNA(VLOOKUP(E1286,[1]新服務功能!H:H,1,0),"舊服務")&lt;&gt;"舊服務","新服務","舊服務")</f>
        <v>新服務</v>
      </c>
      <c r="D1286" s="58" t="s">
        <v>3854</v>
      </c>
      <c r="E1286" s="48" t="s">
        <v>4396</v>
      </c>
      <c r="F1286" s="48"/>
      <c r="G1286" s="48"/>
      <c r="H1286" s="48"/>
      <c r="I1286" s="48" t="s">
        <v>2579</v>
      </c>
      <c r="J1286" s="48" t="s">
        <v>594</v>
      </c>
      <c r="K1286" s="48"/>
      <c r="L1286" s="48"/>
      <c r="M1286" s="48">
        <v>2</v>
      </c>
      <c r="N1286" s="48" t="s">
        <v>272</v>
      </c>
      <c r="O1286" s="48" t="s">
        <v>105</v>
      </c>
      <c r="P1286" s="48"/>
      <c r="Q1286" s="48" t="s">
        <v>3932</v>
      </c>
      <c r="R1286" s="48" t="s">
        <v>596</v>
      </c>
      <c r="S1286" s="48" t="s">
        <v>597</v>
      </c>
      <c r="T1286" s="48"/>
    </row>
    <row r="1287" spans="1:20" hidden="1" x14ac:dyDescent="0.25">
      <c r="A1287" s="58" t="str">
        <f>IF(ISNUMBER(FIND("TWIS",E1287)),VLOOKUP(SUBSTITUTE(E1287,"TWIS","IWIS"),[1]CIFX_ECSG清單!A:B,2,0),IF(ISNUMBER(FIND("T",LEFT(E1287,2))),VLOOKUP(SUBSTITUTE(E1287,"T",""),[1]CIFX_ECSG清單!A:B,2,0),VLOOKUP(E1287,[1]CIFX_ECSG清單!A:B,2,0)))</f>
        <v>PROD</v>
      </c>
      <c r="B1287" s="58" t="str">
        <f>_xlfn.IFNA(_xlfn.IFNA(VLOOKUP(E1287,[1]PGMTRX!B:J,9,0),VLOOKUP(E1287,[2]新服務功能!H:I,2,0)),VLOOKUP(E1287,[1]CIFX_ECSG清單!A:B,2,0))</f>
        <v>PROD</v>
      </c>
      <c r="C1287" s="58" t="str">
        <f>IF(_xlfn.IFNA(VLOOKUP(E1287,[1]新服務功能!H:H,1,0),"舊服務")&lt;&gt;"舊服務","新服務","舊服務")</f>
        <v>新服務</v>
      </c>
      <c r="D1287" s="58" t="s">
        <v>1544</v>
      </c>
      <c r="E1287" s="48" t="s">
        <v>4386</v>
      </c>
      <c r="F1287" s="48"/>
      <c r="G1287" s="48"/>
      <c r="H1287" s="48"/>
      <c r="I1287" s="48" t="s">
        <v>2579</v>
      </c>
      <c r="J1287" s="48" t="s">
        <v>994</v>
      </c>
      <c r="K1287" s="48"/>
      <c r="L1287" s="48"/>
      <c r="M1287" s="48">
        <v>2</v>
      </c>
      <c r="N1287" s="48" t="s">
        <v>272</v>
      </c>
      <c r="O1287" s="48" t="s">
        <v>141</v>
      </c>
      <c r="P1287" s="48"/>
      <c r="Q1287" s="48" t="s">
        <v>3853</v>
      </c>
      <c r="R1287" s="48" t="s">
        <v>649</v>
      </c>
      <c r="S1287" s="48" t="s">
        <v>650</v>
      </c>
      <c r="T1287" s="48"/>
    </row>
    <row r="1288" spans="1:20" hidden="1" x14ac:dyDescent="0.25">
      <c r="A1288" s="58" t="str">
        <f>IF(ISNUMBER(FIND("TWIS",E1288)),VLOOKUP(SUBSTITUTE(E1288,"TWIS","IWIS"),[1]CIFX_ECSG清單!A:B,2,0),IF(ISNUMBER(FIND("T",LEFT(E1288,2))),VLOOKUP(SUBSTITUTE(E1288,"T",""),[1]CIFX_ECSG清單!A:B,2,0),VLOOKUP(E1288,[1]CIFX_ECSG清單!A:B,2,0)))</f>
        <v>PROD</v>
      </c>
      <c r="B1288" s="58" t="str">
        <f>_xlfn.IFNA(_xlfn.IFNA(VLOOKUP(E1288,[1]PGMTRX!B:J,9,0),VLOOKUP(E1288,[2]新服務功能!H:I,2,0)),VLOOKUP(E1288,[1]CIFX_ECSG清單!A:B,2,0))</f>
        <v>PROD</v>
      </c>
      <c r="C1288" s="58" t="str">
        <f>IF(_xlfn.IFNA(VLOOKUP(E1288,[1]新服務功能!H:H,1,0),"舊服務")&lt;&gt;"舊服務","新服務","舊服務")</f>
        <v>新服務</v>
      </c>
      <c r="D1288" s="58" t="s">
        <v>3854</v>
      </c>
      <c r="E1288" s="48" t="s">
        <v>4389</v>
      </c>
      <c r="F1288" s="48"/>
      <c r="G1288" s="48"/>
      <c r="H1288" s="48"/>
      <c r="I1288" s="48" t="s">
        <v>3065</v>
      </c>
      <c r="J1288" s="48" t="s">
        <v>281</v>
      </c>
      <c r="K1288" s="48"/>
      <c r="L1288" s="48"/>
      <c r="M1288" s="48">
        <v>2</v>
      </c>
      <c r="N1288" s="48" t="s">
        <v>272</v>
      </c>
      <c r="O1288" s="48" t="s">
        <v>147</v>
      </c>
      <c r="P1288" s="48"/>
      <c r="Q1288" s="48" t="s">
        <v>3853</v>
      </c>
      <c r="R1288" s="48" t="s">
        <v>283</v>
      </c>
      <c r="S1288" s="48" t="s">
        <v>284</v>
      </c>
      <c r="T1288" s="48"/>
    </row>
    <row r="1289" spans="1:20" hidden="1" x14ac:dyDescent="0.25">
      <c r="A1289" s="58" t="str">
        <f>IF(ISNUMBER(FIND("TWIS",E1289)),VLOOKUP(SUBSTITUTE(E1289,"TWIS","IWIS"),[1]CIFX_ECSG清單!A:B,2,0),IF(ISNUMBER(FIND("T",LEFT(E1289,2))),VLOOKUP(SUBSTITUTE(E1289,"T",""),[1]CIFX_ECSG清單!A:B,2,0),VLOOKUP(E1289,[1]CIFX_ECSG清單!A:B,2,0)))</f>
        <v>PROD</v>
      </c>
      <c r="B1289" s="58" t="str">
        <f>_xlfn.IFNA(_xlfn.IFNA(VLOOKUP(E1289,[1]PGMTRX!B:J,9,0),VLOOKUP(E1289,[2]新服務功能!H:I,2,0)),VLOOKUP(E1289,[1]CIFX_ECSG清單!A:B,2,0))</f>
        <v>PROD</v>
      </c>
      <c r="C1289" s="58" t="str">
        <f>IF(_xlfn.IFNA(VLOOKUP(E1289,[1]新服務功能!H:H,1,0),"舊服務")&lt;&gt;"舊服務","新服務","舊服務")</f>
        <v>新服務</v>
      </c>
      <c r="D1289" s="58" t="s">
        <v>3848</v>
      </c>
      <c r="E1289" s="48" t="s">
        <v>4396</v>
      </c>
      <c r="F1289" s="48"/>
      <c r="G1289" s="48"/>
      <c r="H1289" s="48"/>
      <c r="I1289" s="48" t="s">
        <v>2579</v>
      </c>
      <c r="J1289" s="48" t="s">
        <v>1049</v>
      </c>
      <c r="K1289" s="48"/>
      <c r="L1289" s="48"/>
      <c r="M1289" s="48">
        <v>1</v>
      </c>
      <c r="N1289" s="48" t="s">
        <v>272</v>
      </c>
      <c r="O1289" s="48" t="s">
        <v>4398</v>
      </c>
      <c r="P1289" s="48"/>
      <c r="Q1289" s="48" t="s">
        <v>3932</v>
      </c>
      <c r="R1289" s="48" t="s">
        <v>4399</v>
      </c>
      <c r="S1289" s="48" t="s">
        <v>4400</v>
      </c>
      <c r="T1289" s="48"/>
    </row>
    <row r="1290" spans="1:20" hidden="1" x14ac:dyDescent="0.25">
      <c r="A1290" s="58" t="str">
        <f>IF(ISNUMBER(FIND("TWIS",E1290)),VLOOKUP(SUBSTITUTE(E1290,"TWIS","IWIS"),[1]CIFX_ECSG清單!A:B,2,0),IF(ISNUMBER(FIND("T",LEFT(E1290,2))),VLOOKUP(SUBSTITUTE(E1290,"T",""),[1]CIFX_ECSG清單!A:B,2,0),VLOOKUP(E1290,[1]CIFX_ECSG清單!A:B,2,0)))</f>
        <v>PROD</v>
      </c>
      <c r="B1290" s="58" t="str">
        <f>_xlfn.IFNA(_xlfn.IFNA(VLOOKUP(E1290,[1]PGMTRX!B:J,9,0),VLOOKUP(E1290,[2]新服務功能!H:I,2,0)),VLOOKUP(E1290,[1]CIFX_ECSG清單!A:B,2,0))</f>
        <v>PROD</v>
      </c>
      <c r="C1290" s="58" t="str">
        <f>IF(_xlfn.IFNA(VLOOKUP(E1290,[1]新服務功能!H:H,1,0),"舊服務")&lt;&gt;"舊服務","新服務","舊服務")</f>
        <v>新服務</v>
      </c>
      <c r="D1290" s="58" t="s">
        <v>4177</v>
      </c>
      <c r="E1290" s="48" t="s">
        <v>4396</v>
      </c>
      <c r="F1290" s="48"/>
      <c r="G1290" s="48"/>
      <c r="H1290" s="48"/>
      <c r="I1290" s="48" t="s">
        <v>2579</v>
      </c>
      <c r="J1290" s="48" t="s">
        <v>4401</v>
      </c>
      <c r="K1290" s="48"/>
      <c r="L1290" s="48"/>
      <c r="M1290" s="48">
        <v>1</v>
      </c>
      <c r="N1290" s="48" t="s">
        <v>272</v>
      </c>
      <c r="O1290" s="48" t="s">
        <v>4402</v>
      </c>
      <c r="P1290" s="48"/>
      <c r="Q1290" s="48"/>
      <c r="R1290" s="48"/>
      <c r="S1290" s="48" t="s">
        <v>4403</v>
      </c>
      <c r="T1290" s="48"/>
    </row>
    <row r="1291" spans="1:20" hidden="1" x14ac:dyDescent="0.25">
      <c r="A1291" s="58" t="str">
        <f>IF(ISNUMBER(FIND("TWIS",E1291)),VLOOKUP(SUBSTITUTE(E1291,"TWIS","IWIS"),[1]CIFX_ECSG清單!A:B,2,0),IF(ISNUMBER(FIND("T",LEFT(E1291,2))),VLOOKUP(SUBSTITUTE(E1291,"T",""),[1]CIFX_ECSG清單!A:B,2,0),VLOOKUP(E1291,[1]CIFX_ECSG清單!A:B,2,0)))</f>
        <v>PROD</v>
      </c>
      <c r="B1291" s="58" t="str">
        <f>_xlfn.IFNA(_xlfn.IFNA(VLOOKUP(E1291,[1]PGMTRX!B:J,9,0),VLOOKUP(E1291,[2]新服務功能!H:I,2,0)),VLOOKUP(E1291,[1]CIFX_ECSG清單!A:B,2,0))</f>
        <v>PROD</v>
      </c>
      <c r="C1291" s="58" t="str">
        <f>IF(_xlfn.IFNA(VLOOKUP(E1291,[1]新服務功能!H:H,1,0),"舊服務")&lt;&gt;"舊服務","新服務","舊服務")</f>
        <v>新服務</v>
      </c>
      <c r="D1291" s="58" t="s">
        <v>3844</v>
      </c>
      <c r="E1291" s="48" t="s">
        <v>4389</v>
      </c>
      <c r="F1291" s="48"/>
      <c r="G1291" s="48"/>
      <c r="H1291" s="48"/>
      <c r="I1291" s="48" t="s">
        <v>2579</v>
      </c>
      <c r="J1291" s="48" t="s">
        <v>977</v>
      </c>
      <c r="K1291" s="48"/>
      <c r="L1291" s="48"/>
      <c r="M1291" s="48">
        <v>50</v>
      </c>
      <c r="N1291" s="48" t="s">
        <v>272</v>
      </c>
      <c r="O1291" s="48" t="s">
        <v>4404</v>
      </c>
      <c r="P1291" s="48"/>
      <c r="Q1291" s="48" t="s">
        <v>3932</v>
      </c>
      <c r="R1291" s="48" t="s">
        <v>680</v>
      </c>
      <c r="S1291" s="48" t="s">
        <v>477</v>
      </c>
      <c r="T1291" s="48"/>
    </row>
    <row r="1292" spans="1:20" hidden="1" x14ac:dyDescent="0.25">
      <c r="A1292" s="58" t="str">
        <f>IF(ISNUMBER(FIND("TWIS",E1292)),VLOOKUP(SUBSTITUTE(E1292,"TWIS","IWIS"),[1]CIFX_ECSG清單!A:B,2,0),IF(ISNUMBER(FIND("T",LEFT(E1292,2))),VLOOKUP(SUBSTITUTE(E1292,"T",""),[1]CIFX_ECSG清單!A:B,2,0),VLOOKUP(E1292,[1]CIFX_ECSG清單!A:B,2,0)))</f>
        <v>PROD</v>
      </c>
      <c r="B1292" s="58" t="str">
        <f>_xlfn.IFNA(_xlfn.IFNA(VLOOKUP(E1292,[1]PGMTRX!B:J,9,0),VLOOKUP(E1292,[2]新服務功能!H:I,2,0)),VLOOKUP(E1292,[1]CIFX_ECSG清單!A:B,2,0))</f>
        <v>PROD</v>
      </c>
      <c r="C1292" s="58" t="str">
        <f>IF(_xlfn.IFNA(VLOOKUP(E1292,[1]新服務功能!H:H,1,0),"舊服務")&lt;&gt;"舊服務","新服務","舊服務")</f>
        <v>新服務</v>
      </c>
      <c r="D1292" s="58" t="s">
        <v>4177</v>
      </c>
      <c r="E1292" s="48" t="s">
        <v>4396</v>
      </c>
      <c r="F1292" s="48"/>
      <c r="G1292" s="48"/>
      <c r="H1292" s="48"/>
      <c r="I1292" s="48" t="s">
        <v>2370</v>
      </c>
      <c r="J1292" s="48" t="s">
        <v>2445</v>
      </c>
      <c r="K1292" s="48"/>
      <c r="L1292" s="48"/>
      <c r="M1292" s="48">
        <v>10</v>
      </c>
      <c r="N1292" s="48" t="s">
        <v>272</v>
      </c>
      <c r="O1292" s="48" t="s">
        <v>2629</v>
      </c>
      <c r="P1292" s="48"/>
      <c r="Q1292" s="48" t="s">
        <v>3846</v>
      </c>
      <c r="R1292" s="48" t="s">
        <v>273</v>
      </c>
      <c r="S1292" s="48" t="s">
        <v>3899</v>
      </c>
      <c r="T1292" s="48"/>
    </row>
    <row r="1293" spans="1:20" hidden="1" x14ac:dyDescent="0.25">
      <c r="A1293" s="58" t="str">
        <f>IF(ISNUMBER(FIND("TWIS",E1293)),VLOOKUP(SUBSTITUTE(E1293,"TWIS","IWIS"),[1]CIFX_ECSG清單!A:B,2,0),IF(ISNUMBER(FIND("T",LEFT(E1293,2))),VLOOKUP(SUBSTITUTE(E1293,"T",""),[1]CIFX_ECSG清單!A:B,2,0),VLOOKUP(E1293,[1]CIFX_ECSG清單!A:B,2,0)))</f>
        <v>SIT</v>
      </c>
      <c r="B1293" s="58" t="str">
        <f>_xlfn.IFNA(_xlfn.IFNA(VLOOKUP(E1293,[1]PGMTRX!B:J,9,0),VLOOKUP(E1293,[2]新服務功能!H:I,2,0)),VLOOKUP(E1293,[1]CIFX_ECSG清單!A:B,2,0))</f>
        <v>SIT</v>
      </c>
      <c r="C1293" s="58" t="str">
        <f>IF(_xlfn.IFNA(VLOOKUP(E1293,[1]新服務功能!H:H,1,0),"舊服務")&lt;&gt;"舊服務","新服務","舊服務")</f>
        <v>新服務</v>
      </c>
      <c r="D1293" s="58" t="s">
        <v>3854</v>
      </c>
      <c r="E1293" s="48" t="s">
        <v>4405</v>
      </c>
      <c r="F1293" s="48"/>
      <c r="G1293" s="48"/>
      <c r="H1293" s="48"/>
      <c r="I1293" s="48" t="s">
        <v>2579</v>
      </c>
      <c r="J1293" s="48" t="s">
        <v>270</v>
      </c>
      <c r="K1293" s="48"/>
      <c r="L1293" s="48"/>
      <c r="M1293" s="48">
        <v>10</v>
      </c>
      <c r="N1293" s="48" t="s">
        <v>272</v>
      </c>
      <c r="O1293" s="48" t="s">
        <v>123</v>
      </c>
      <c r="P1293" s="48"/>
      <c r="Q1293" s="48"/>
      <c r="R1293" s="48"/>
      <c r="S1293" s="48" t="s">
        <v>3899</v>
      </c>
      <c r="T1293" s="48" t="s">
        <v>4406</v>
      </c>
    </row>
    <row r="1294" spans="1:20" hidden="1" x14ac:dyDescent="0.25">
      <c r="A1294" s="58" t="str">
        <f>IF(ISNUMBER(FIND("TWIS",E1294)),VLOOKUP(SUBSTITUTE(E1294,"TWIS","IWIS"),[1]CIFX_ECSG清單!A:B,2,0),IF(ISNUMBER(FIND("T",LEFT(E1294,2))),VLOOKUP(SUBSTITUTE(E1294,"T",""),[1]CIFX_ECSG清單!A:B,2,0),VLOOKUP(E1294,[1]CIFX_ECSG清單!A:B,2,0)))</f>
        <v>SIT</v>
      </c>
      <c r="B1294" s="58" t="str">
        <f>_xlfn.IFNA(_xlfn.IFNA(VLOOKUP(E1294,[1]PGMTRX!B:J,9,0),VLOOKUP(E1294,[2]新服務功能!H:I,2,0)),VLOOKUP(E1294,[1]CIFX_ECSG清單!A:B,2,0))</f>
        <v>SIT</v>
      </c>
      <c r="C1294" s="58" t="str">
        <f>IF(_xlfn.IFNA(VLOOKUP(E1294,[1]新服務功能!H:H,1,0),"舊服務")&lt;&gt;"舊服務","新服務","舊服務")</f>
        <v>新服務</v>
      </c>
      <c r="D1294" s="58" t="s">
        <v>3854</v>
      </c>
      <c r="E1294" s="48" t="s">
        <v>4405</v>
      </c>
      <c r="F1294" s="48"/>
      <c r="G1294" s="48"/>
      <c r="H1294" s="48"/>
      <c r="I1294" s="48" t="s">
        <v>2579</v>
      </c>
      <c r="J1294" s="48" t="s">
        <v>694</v>
      </c>
      <c r="K1294" s="48"/>
      <c r="L1294" s="48"/>
      <c r="M1294" s="48">
        <v>4</v>
      </c>
      <c r="N1294" s="48" t="s">
        <v>272</v>
      </c>
      <c r="O1294" s="48" t="s">
        <v>109</v>
      </c>
      <c r="P1294" s="48"/>
      <c r="Q1294" s="48"/>
      <c r="R1294" s="48"/>
      <c r="S1294" s="48" t="s">
        <v>4407</v>
      </c>
      <c r="T1294" s="48" t="s">
        <v>4406</v>
      </c>
    </row>
    <row r="1295" spans="1:20" hidden="1" x14ac:dyDescent="0.25">
      <c r="A1295" s="58" t="str">
        <f>IF(ISNUMBER(FIND("TWIS",E1295)),VLOOKUP(SUBSTITUTE(E1295,"TWIS","IWIS"),[1]CIFX_ECSG清單!A:B,2,0),IF(ISNUMBER(FIND("T",LEFT(E1295,2))),VLOOKUP(SUBSTITUTE(E1295,"T",""),[1]CIFX_ECSG清單!A:B,2,0),VLOOKUP(E1295,[1]CIFX_ECSG清單!A:B,2,0)))</f>
        <v>SIT</v>
      </c>
      <c r="B1295" s="58" t="str">
        <f>_xlfn.IFNA(_xlfn.IFNA(VLOOKUP(E1295,[1]PGMTRX!B:J,9,0),VLOOKUP(E1295,[2]新服務功能!H:I,2,0)),VLOOKUP(E1295,[1]CIFX_ECSG清單!A:B,2,0))</f>
        <v>SIT</v>
      </c>
      <c r="C1295" s="58" t="str">
        <f>IF(_xlfn.IFNA(VLOOKUP(E1295,[1]新服務功能!H:H,1,0),"舊服務")&lt;&gt;"舊服務","新服務","舊服務")</f>
        <v>新服務</v>
      </c>
      <c r="D1295" s="58" t="s">
        <v>3854</v>
      </c>
      <c r="E1295" s="48" t="s">
        <v>4405</v>
      </c>
      <c r="F1295" s="48"/>
      <c r="G1295" s="48"/>
      <c r="H1295" s="48"/>
      <c r="I1295" s="48" t="s">
        <v>2579</v>
      </c>
      <c r="J1295" s="58" t="s">
        <v>358</v>
      </c>
      <c r="K1295" s="58"/>
      <c r="L1295" s="58"/>
      <c r="M1295" s="48">
        <v>80</v>
      </c>
      <c r="N1295" s="48" t="s">
        <v>272</v>
      </c>
      <c r="O1295" s="58" t="s">
        <v>47</v>
      </c>
      <c r="P1295" s="58"/>
      <c r="Q1295" s="58"/>
      <c r="R1295" s="58"/>
      <c r="S1295" s="48" t="s">
        <v>3907</v>
      </c>
      <c r="T1295" s="48" t="s">
        <v>4406</v>
      </c>
    </row>
    <row r="1296" spans="1:20" hidden="1" x14ac:dyDescent="0.25">
      <c r="A1296" s="58" t="str">
        <f>IF(ISNUMBER(FIND("TWIS",E1296)),VLOOKUP(SUBSTITUTE(E1296,"TWIS","IWIS"),[1]CIFX_ECSG清單!A:B,2,0),IF(ISNUMBER(FIND("T",LEFT(E1296,2))),VLOOKUP(SUBSTITUTE(E1296,"T",""),[1]CIFX_ECSG清單!A:B,2,0),VLOOKUP(E1296,[1]CIFX_ECSG清單!A:B,2,0)))</f>
        <v>SIT</v>
      </c>
      <c r="B1296" s="58" t="str">
        <f>_xlfn.IFNA(_xlfn.IFNA(VLOOKUP(E1296,[1]PGMTRX!B:J,9,0),VLOOKUP(E1296,[2]新服務功能!H:I,2,0)),VLOOKUP(E1296,[1]CIFX_ECSG清單!A:B,2,0))</f>
        <v>SIT</v>
      </c>
      <c r="C1296" s="58" t="str">
        <f>IF(_xlfn.IFNA(VLOOKUP(E1296,[1]新服務功能!H:H,1,0),"舊服務")&lt;&gt;"舊服務","新服務","舊服務")</f>
        <v>新服務</v>
      </c>
      <c r="D1296" s="58" t="s">
        <v>3854</v>
      </c>
      <c r="E1296" s="48" t="s">
        <v>4405</v>
      </c>
      <c r="F1296" s="48"/>
      <c r="G1296" s="48"/>
      <c r="H1296" s="48"/>
      <c r="I1296" s="48" t="s">
        <v>2579</v>
      </c>
      <c r="J1296" s="58" t="s">
        <v>4094</v>
      </c>
      <c r="K1296" s="58"/>
      <c r="L1296" s="58"/>
      <c r="M1296" s="48">
        <v>8</v>
      </c>
      <c r="N1296" s="48" t="s">
        <v>272</v>
      </c>
      <c r="O1296" s="58" t="s">
        <v>49</v>
      </c>
      <c r="P1296" s="58"/>
      <c r="Q1296" s="58"/>
      <c r="R1296" s="58"/>
      <c r="S1296" s="48" t="s">
        <v>4408</v>
      </c>
      <c r="T1296" s="48" t="s">
        <v>4406</v>
      </c>
    </row>
    <row r="1297" spans="1:20" hidden="1" x14ac:dyDescent="0.25">
      <c r="A1297" s="58" t="str">
        <f>IF(ISNUMBER(FIND("TWIS",E1297)),VLOOKUP(SUBSTITUTE(E1297,"TWIS","IWIS"),[1]CIFX_ECSG清單!A:B,2,0),IF(ISNUMBER(FIND("T",LEFT(E1297,2))),VLOOKUP(SUBSTITUTE(E1297,"T",""),[1]CIFX_ECSG清單!A:B,2,0),VLOOKUP(E1297,[1]CIFX_ECSG清單!A:B,2,0)))</f>
        <v>SIT</v>
      </c>
      <c r="B1297" s="58" t="str">
        <f>_xlfn.IFNA(_xlfn.IFNA(VLOOKUP(E1297,[1]PGMTRX!B:J,9,0),VLOOKUP(E1297,[2]新服務功能!H:I,2,0)),VLOOKUP(E1297,[1]CIFX_ECSG清單!A:B,2,0))</f>
        <v>SIT</v>
      </c>
      <c r="C1297" s="58" t="str">
        <f>IF(_xlfn.IFNA(VLOOKUP(E1297,[1]新服務功能!H:H,1,0),"舊服務")&lt;&gt;"舊服務","新服務","舊服務")</f>
        <v>新服務</v>
      </c>
      <c r="D1297" s="58" t="s">
        <v>3854</v>
      </c>
      <c r="E1297" s="48" t="s">
        <v>4405</v>
      </c>
      <c r="F1297" s="48"/>
      <c r="G1297" s="48"/>
      <c r="H1297" s="48"/>
      <c r="I1297" s="48" t="s">
        <v>2579</v>
      </c>
      <c r="J1297" s="58" t="s">
        <v>1004</v>
      </c>
      <c r="K1297" s="58"/>
      <c r="L1297" s="58"/>
      <c r="M1297" s="48">
        <v>8</v>
      </c>
      <c r="N1297" s="48" t="s">
        <v>272</v>
      </c>
      <c r="O1297" s="58" t="s">
        <v>240</v>
      </c>
      <c r="P1297" s="58"/>
      <c r="Q1297" s="58"/>
      <c r="R1297" s="58"/>
      <c r="S1297" s="48" t="s">
        <v>4409</v>
      </c>
      <c r="T1297" s="48" t="s">
        <v>4406</v>
      </c>
    </row>
    <row r="1298" spans="1:20" hidden="1" x14ac:dyDescent="0.25">
      <c r="A1298" s="58" t="str">
        <f>IF(ISNUMBER(FIND("TWIS",E1298)),VLOOKUP(SUBSTITUTE(E1298,"TWIS","IWIS"),[1]CIFX_ECSG清單!A:B,2,0),IF(ISNUMBER(FIND("T",LEFT(E1298,2))),VLOOKUP(SUBSTITUTE(E1298,"T",""),[1]CIFX_ECSG清單!A:B,2,0),VLOOKUP(E1298,[1]CIFX_ECSG清單!A:B,2,0)))</f>
        <v>SIT</v>
      </c>
      <c r="B1298" s="58" t="str">
        <f>_xlfn.IFNA(_xlfn.IFNA(VLOOKUP(E1298,[1]PGMTRX!B:J,9,0),VLOOKUP(E1298,[2]新服務功能!H:I,2,0)),VLOOKUP(E1298,[1]CIFX_ECSG清單!A:B,2,0))</f>
        <v>SIT</v>
      </c>
      <c r="C1298" s="58" t="str">
        <f>IF(_xlfn.IFNA(VLOOKUP(E1298,[1]新服務功能!H:H,1,0),"舊服務")&lt;&gt;"舊服務","新服務","舊服務")</f>
        <v>新服務</v>
      </c>
      <c r="D1298" s="58" t="s">
        <v>3854</v>
      </c>
      <c r="E1298" s="48" t="s">
        <v>4405</v>
      </c>
      <c r="F1298" s="48"/>
      <c r="G1298" s="48"/>
      <c r="H1298" s="48"/>
      <c r="I1298" s="48" t="s">
        <v>2579</v>
      </c>
      <c r="J1298" s="58" t="s">
        <v>1005</v>
      </c>
      <c r="K1298" s="58"/>
      <c r="L1298" s="58"/>
      <c r="M1298" s="48">
        <v>10</v>
      </c>
      <c r="N1298" s="48" t="s">
        <v>272</v>
      </c>
      <c r="O1298" s="58" t="s">
        <v>242</v>
      </c>
      <c r="P1298" s="58"/>
      <c r="Q1298" s="58"/>
      <c r="R1298" s="58"/>
      <c r="S1298" s="48" t="s">
        <v>4410</v>
      </c>
      <c r="T1298" s="48" t="s">
        <v>4406</v>
      </c>
    </row>
    <row r="1299" spans="1:20" hidden="1" x14ac:dyDescent="0.25">
      <c r="A1299" s="58" t="str">
        <f>IF(ISNUMBER(FIND("TWIS",E1299)),VLOOKUP(SUBSTITUTE(E1299,"TWIS","IWIS"),[1]CIFX_ECSG清單!A:B,2,0),IF(ISNUMBER(FIND("T",LEFT(E1299,2))),VLOOKUP(SUBSTITUTE(E1299,"T",""),[1]CIFX_ECSG清單!A:B,2,0),VLOOKUP(E1299,[1]CIFX_ECSG清單!A:B,2,0)))</f>
        <v>SIT</v>
      </c>
      <c r="B1299" s="58" t="str">
        <f>_xlfn.IFNA(_xlfn.IFNA(VLOOKUP(E1299,[1]PGMTRX!B:J,9,0),VLOOKUP(E1299,[2]新服務功能!H:I,2,0)),VLOOKUP(E1299,[1]CIFX_ECSG清單!A:B,2,0))</f>
        <v>SIT</v>
      </c>
      <c r="C1299" s="58" t="str">
        <f>IF(_xlfn.IFNA(VLOOKUP(E1299,[1]新服務功能!H:H,1,0),"舊服務")&lt;&gt;"舊服務","新服務","舊服務")</f>
        <v>新服務</v>
      </c>
      <c r="D1299" s="58" t="s">
        <v>3854</v>
      </c>
      <c r="E1299" s="48" t="s">
        <v>4405</v>
      </c>
      <c r="F1299" s="48"/>
      <c r="G1299" s="48"/>
      <c r="H1299" s="48"/>
      <c r="I1299" s="48" t="s">
        <v>2579</v>
      </c>
      <c r="J1299" s="58" t="s">
        <v>4411</v>
      </c>
      <c r="K1299" s="58"/>
      <c r="L1299" s="58"/>
      <c r="M1299" s="48">
        <v>66</v>
      </c>
      <c r="N1299" s="48" t="s">
        <v>272</v>
      </c>
      <c r="O1299" s="58" t="s">
        <v>244</v>
      </c>
      <c r="P1299" s="58"/>
      <c r="Q1299" s="58"/>
      <c r="R1299" s="58"/>
      <c r="S1299" s="48" t="s">
        <v>4412</v>
      </c>
      <c r="T1299" s="48" t="s">
        <v>4406</v>
      </c>
    </row>
    <row r="1300" spans="1:20" hidden="1" x14ac:dyDescent="0.25">
      <c r="A1300" s="58" t="str">
        <f>IF(ISNUMBER(FIND("TWIS",E1300)),VLOOKUP(SUBSTITUTE(E1300,"TWIS","IWIS"),[1]CIFX_ECSG清單!A:B,2,0),IF(ISNUMBER(FIND("T",LEFT(E1300,2))),VLOOKUP(SUBSTITUTE(E1300,"T",""),[1]CIFX_ECSG清單!A:B,2,0),VLOOKUP(E1300,[1]CIFX_ECSG清單!A:B,2,0)))</f>
        <v>SIT</v>
      </c>
      <c r="B1300" s="58" t="str">
        <f>_xlfn.IFNA(_xlfn.IFNA(VLOOKUP(E1300,[1]PGMTRX!B:J,9,0),VLOOKUP(E1300,[2]新服務功能!H:I,2,0)),VLOOKUP(E1300,[1]CIFX_ECSG清單!A:B,2,0))</f>
        <v>SIT</v>
      </c>
      <c r="C1300" s="58" t="str">
        <f>IF(_xlfn.IFNA(VLOOKUP(E1300,[1]新服務功能!H:H,1,0),"舊服務")&lt;&gt;"舊服務","新服務","舊服務")</f>
        <v>新服務</v>
      </c>
      <c r="D1300" s="58" t="s">
        <v>3854</v>
      </c>
      <c r="E1300" s="48" t="s">
        <v>4405</v>
      </c>
      <c r="F1300" s="48"/>
      <c r="G1300" s="48"/>
      <c r="H1300" s="48"/>
      <c r="I1300" s="48" t="s">
        <v>2579</v>
      </c>
      <c r="J1300" s="58" t="s">
        <v>999</v>
      </c>
      <c r="K1300" s="58"/>
      <c r="L1300" s="58"/>
      <c r="M1300" s="48">
        <v>5</v>
      </c>
      <c r="N1300" s="48" t="s">
        <v>272</v>
      </c>
      <c r="O1300" s="58" t="s">
        <v>163</v>
      </c>
      <c r="P1300" s="58"/>
      <c r="Q1300" s="58"/>
      <c r="R1300" s="58"/>
      <c r="S1300" s="48" t="s">
        <v>4413</v>
      </c>
      <c r="T1300" s="48" t="s">
        <v>4406</v>
      </c>
    </row>
    <row r="1301" spans="1:20" hidden="1" x14ac:dyDescent="0.25">
      <c r="A1301" s="58" t="str">
        <f>IF(ISNUMBER(FIND("TWIS",E1301)),VLOOKUP(SUBSTITUTE(E1301,"TWIS","IWIS"),[1]CIFX_ECSG清單!A:B,2,0),IF(ISNUMBER(FIND("T",LEFT(E1301,2))),VLOOKUP(SUBSTITUTE(E1301,"T",""),[1]CIFX_ECSG清單!A:B,2,0),VLOOKUP(E1301,[1]CIFX_ECSG清單!A:B,2,0)))</f>
        <v>SIT</v>
      </c>
      <c r="B1301" s="58" t="str">
        <f>_xlfn.IFNA(_xlfn.IFNA(VLOOKUP(E1301,[1]PGMTRX!B:J,9,0),VLOOKUP(E1301,[2]新服務功能!H:I,2,0)),VLOOKUP(E1301,[1]CIFX_ECSG清單!A:B,2,0))</f>
        <v>SIT</v>
      </c>
      <c r="C1301" s="58" t="str">
        <f>IF(_xlfn.IFNA(VLOOKUP(E1301,[1]新服務功能!H:H,1,0),"舊服務")&lt;&gt;"舊服務","新服務","舊服務")</f>
        <v>新服務</v>
      </c>
      <c r="D1301" s="58" t="s">
        <v>3854</v>
      </c>
      <c r="E1301" s="48" t="s">
        <v>4405</v>
      </c>
      <c r="F1301" s="48"/>
      <c r="G1301" s="48"/>
      <c r="H1301" s="48"/>
      <c r="I1301" s="48" t="s">
        <v>2579</v>
      </c>
      <c r="J1301" s="58" t="s">
        <v>992</v>
      </c>
      <c r="K1301" s="58"/>
      <c r="L1301" s="58"/>
      <c r="M1301" s="48">
        <v>1</v>
      </c>
      <c r="N1301" s="48" t="s">
        <v>272</v>
      </c>
      <c r="O1301" s="58" t="s">
        <v>127</v>
      </c>
      <c r="P1301" s="58"/>
      <c r="Q1301" s="58"/>
      <c r="R1301" s="58"/>
      <c r="S1301" s="48" t="s">
        <v>638</v>
      </c>
      <c r="T1301" s="48" t="s">
        <v>4406</v>
      </c>
    </row>
    <row r="1302" spans="1:20" hidden="1" x14ac:dyDescent="0.25">
      <c r="A1302" s="58" t="str">
        <f>IF(ISNUMBER(FIND("TWIS",E1302)),VLOOKUP(SUBSTITUTE(E1302,"TWIS","IWIS"),[1]CIFX_ECSG清單!A:B,2,0),IF(ISNUMBER(FIND("T",LEFT(E1302,2))),VLOOKUP(SUBSTITUTE(E1302,"T",""),[1]CIFX_ECSG清單!A:B,2,0),VLOOKUP(E1302,[1]CIFX_ECSG清單!A:B,2,0)))</f>
        <v>SIT</v>
      </c>
      <c r="B1302" s="58" t="str">
        <f>_xlfn.IFNA(_xlfn.IFNA(VLOOKUP(E1302,[1]PGMTRX!B:J,9,0),VLOOKUP(E1302,[2]新服務功能!H:I,2,0)),VLOOKUP(E1302,[1]CIFX_ECSG清單!A:B,2,0))</f>
        <v>SIT</v>
      </c>
      <c r="C1302" s="58" t="str">
        <f>IF(_xlfn.IFNA(VLOOKUP(E1302,[1]新服務功能!H:H,1,0),"舊服務")&lt;&gt;"舊服務","新服務","舊服務")</f>
        <v>新服務</v>
      </c>
      <c r="D1302" s="58" t="s">
        <v>3854</v>
      </c>
      <c r="E1302" s="48" t="s">
        <v>4405</v>
      </c>
      <c r="F1302" s="48"/>
      <c r="G1302" s="48"/>
      <c r="H1302" s="48"/>
      <c r="I1302" s="48" t="s">
        <v>2579</v>
      </c>
      <c r="J1302" s="58" t="s">
        <v>2428</v>
      </c>
      <c r="K1302" s="58"/>
      <c r="L1302" s="58"/>
      <c r="M1302" s="48">
        <v>8</v>
      </c>
      <c r="N1302" s="48" t="s">
        <v>272</v>
      </c>
      <c r="O1302" s="58" t="s">
        <v>246</v>
      </c>
      <c r="P1302" s="58"/>
      <c r="Q1302" s="58"/>
      <c r="R1302" s="58"/>
      <c r="S1302" s="48" t="s">
        <v>4414</v>
      </c>
      <c r="T1302" s="48" t="s">
        <v>4406</v>
      </c>
    </row>
    <row r="1303" spans="1:20" hidden="1" x14ac:dyDescent="0.25">
      <c r="A1303" s="58" t="str">
        <f>IF(ISNUMBER(FIND("TWIS",E1303)),VLOOKUP(SUBSTITUTE(E1303,"TWIS","IWIS"),[1]CIFX_ECSG清單!A:B,2,0),IF(ISNUMBER(FIND("T",LEFT(E1303,2))),VLOOKUP(SUBSTITUTE(E1303,"T",""),[1]CIFX_ECSG清單!A:B,2,0),VLOOKUP(E1303,[1]CIFX_ECSG清單!A:B,2,0)))</f>
        <v>SIT</v>
      </c>
      <c r="B1303" s="58" t="str">
        <f>_xlfn.IFNA(_xlfn.IFNA(VLOOKUP(E1303,[1]PGMTRX!B:J,9,0),VLOOKUP(E1303,[2]新服務功能!H:I,2,0)),VLOOKUP(E1303,[1]CIFX_ECSG清單!A:B,2,0))</f>
        <v>SIT</v>
      </c>
      <c r="C1303" s="58" t="str">
        <f>IF(_xlfn.IFNA(VLOOKUP(E1303,[1]新服務功能!H:H,1,0),"舊服務")&lt;&gt;"舊服務","新服務","舊服務")</f>
        <v>新服務</v>
      </c>
      <c r="D1303" s="58" t="s">
        <v>3854</v>
      </c>
      <c r="E1303" s="48" t="s">
        <v>4405</v>
      </c>
      <c r="F1303" s="48"/>
      <c r="G1303" s="48"/>
      <c r="H1303" s="48"/>
      <c r="I1303" s="48" t="s">
        <v>2579</v>
      </c>
      <c r="J1303" s="58" t="s">
        <v>1007</v>
      </c>
      <c r="K1303" s="58"/>
      <c r="L1303" s="58"/>
      <c r="M1303" s="48">
        <v>10</v>
      </c>
      <c r="N1303" s="48" t="s">
        <v>272</v>
      </c>
      <c r="O1303" s="58" t="s">
        <v>248</v>
      </c>
      <c r="P1303" s="58"/>
      <c r="Q1303" s="58"/>
      <c r="R1303" s="58"/>
      <c r="S1303" s="48" t="s">
        <v>4415</v>
      </c>
      <c r="T1303" s="48" t="s">
        <v>4406</v>
      </c>
    </row>
    <row r="1304" spans="1:20" hidden="1" x14ac:dyDescent="0.25">
      <c r="A1304" s="58" t="str">
        <f>IF(ISNUMBER(FIND("TWIS",E1304)),VLOOKUP(SUBSTITUTE(E1304,"TWIS","IWIS"),[1]CIFX_ECSG清單!A:B,2,0),IF(ISNUMBER(FIND("T",LEFT(E1304,2))),VLOOKUP(SUBSTITUTE(E1304,"T",""),[1]CIFX_ECSG清單!A:B,2,0),VLOOKUP(E1304,[1]CIFX_ECSG清單!A:B,2,0)))</f>
        <v>SIT</v>
      </c>
      <c r="B1304" s="58" t="str">
        <f>_xlfn.IFNA(_xlfn.IFNA(VLOOKUP(E1304,[1]PGMTRX!B:J,9,0),VLOOKUP(E1304,[2]新服務功能!H:I,2,0)),VLOOKUP(E1304,[1]CIFX_ECSG清單!A:B,2,0))</f>
        <v>SIT</v>
      </c>
      <c r="C1304" s="58" t="str">
        <f>IF(_xlfn.IFNA(VLOOKUP(E1304,[1]新服務功能!H:H,1,0),"舊服務")&lt;&gt;"舊服務","新服務","舊服務")</f>
        <v>新服務</v>
      </c>
      <c r="D1304" s="58" t="s">
        <v>3854</v>
      </c>
      <c r="E1304" s="48" t="s">
        <v>4405</v>
      </c>
      <c r="F1304" s="48"/>
      <c r="G1304" s="48"/>
      <c r="H1304" s="48"/>
      <c r="I1304" s="48" t="s">
        <v>2579</v>
      </c>
      <c r="J1304" s="58" t="s">
        <v>4416</v>
      </c>
      <c r="K1304" s="58"/>
      <c r="L1304" s="58"/>
      <c r="M1304" s="48">
        <v>66</v>
      </c>
      <c r="N1304" s="48" t="s">
        <v>272</v>
      </c>
      <c r="O1304" s="58" t="s">
        <v>250</v>
      </c>
      <c r="P1304" s="58"/>
      <c r="Q1304" s="58"/>
      <c r="R1304" s="58"/>
      <c r="S1304" s="48" t="s">
        <v>4417</v>
      </c>
      <c r="T1304" s="48" t="s">
        <v>4406</v>
      </c>
    </row>
    <row r="1305" spans="1:20" hidden="1" x14ac:dyDescent="0.25">
      <c r="A1305" s="58" t="str">
        <f>IF(ISNUMBER(FIND("TWIS",E1305)),VLOOKUP(SUBSTITUTE(E1305,"TWIS","IWIS"),[1]CIFX_ECSG清單!A:B,2,0),IF(ISNUMBER(FIND("T",LEFT(E1305,2))),VLOOKUP(SUBSTITUTE(E1305,"T",""),[1]CIFX_ECSG清單!A:B,2,0),VLOOKUP(E1305,[1]CIFX_ECSG清單!A:B,2,0)))</f>
        <v>SIT</v>
      </c>
      <c r="B1305" s="58" t="str">
        <f>_xlfn.IFNA(_xlfn.IFNA(VLOOKUP(E1305,[1]PGMTRX!B:J,9,0),VLOOKUP(E1305,[2]新服務功能!H:I,2,0)),VLOOKUP(E1305,[1]CIFX_ECSG清單!A:B,2,0))</f>
        <v>SIT</v>
      </c>
      <c r="C1305" s="58" t="str">
        <f>IF(_xlfn.IFNA(VLOOKUP(E1305,[1]新服務功能!H:H,1,0),"舊服務")&lt;&gt;"舊服務","新服務","舊服務")</f>
        <v>新服務</v>
      </c>
      <c r="D1305" s="58" t="s">
        <v>3854</v>
      </c>
      <c r="E1305" s="48" t="s">
        <v>4405</v>
      </c>
      <c r="F1305" s="48"/>
      <c r="G1305" s="48"/>
      <c r="H1305" s="48"/>
      <c r="I1305" s="48" t="s">
        <v>2579</v>
      </c>
      <c r="J1305" s="58" t="s">
        <v>2515</v>
      </c>
      <c r="K1305" s="58"/>
      <c r="L1305" s="58"/>
      <c r="M1305" s="48">
        <v>5</v>
      </c>
      <c r="N1305" s="48" t="s">
        <v>272</v>
      </c>
      <c r="O1305" s="58" t="s">
        <v>91</v>
      </c>
      <c r="P1305" s="58"/>
      <c r="Q1305" s="58"/>
      <c r="R1305" s="58"/>
      <c r="S1305" s="48" t="s">
        <v>4418</v>
      </c>
      <c r="T1305" s="48" t="s">
        <v>4406</v>
      </c>
    </row>
    <row r="1306" spans="1:20" hidden="1" x14ac:dyDescent="0.25">
      <c r="A1306" s="58" t="str">
        <f>IF(ISNUMBER(FIND("TWIS",E1306)),VLOOKUP(SUBSTITUTE(E1306,"TWIS","IWIS"),[1]CIFX_ECSG清單!A:B,2,0),IF(ISNUMBER(FIND("T",LEFT(E1306,2))),VLOOKUP(SUBSTITUTE(E1306,"T",""),[1]CIFX_ECSG清單!A:B,2,0),VLOOKUP(E1306,[1]CIFX_ECSG清單!A:B,2,0)))</f>
        <v>SIT</v>
      </c>
      <c r="B1306" s="58" t="str">
        <f>_xlfn.IFNA(_xlfn.IFNA(VLOOKUP(E1306,[1]PGMTRX!B:J,9,0),VLOOKUP(E1306,[2]新服務功能!H:I,2,0)),VLOOKUP(E1306,[1]CIFX_ECSG清單!A:B,2,0))</f>
        <v>SIT</v>
      </c>
      <c r="C1306" s="58" t="str">
        <f>IF(_xlfn.IFNA(VLOOKUP(E1306,[1]新服務功能!H:H,1,0),"舊服務")&lt;&gt;"舊服務","新服務","舊服務")</f>
        <v>新服務</v>
      </c>
      <c r="D1306" s="58" t="s">
        <v>3854</v>
      </c>
      <c r="E1306" s="48" t="s">
        <v>4405</v>
      </c>
      <c r="F1306" s="48"/>
      <c r="G1306" s="48"/>
      <c r="H1306" s="48"/>
      <c r="I1306" s="48" t="s">
        <v>2579</v>
      </c>
      <c r="J1306" s="58" t="s">
        <v>508</v>
      </c>
      <c r="K1306" s="58"/>
      <c r="L1306" s="58"/>
      <c r="M1306" s="48">
        <v>11</v>
      </c>
      <c r="N1306" s="48" t="s">
        <v>272</v>
      </c>
      <c r="O1306" s="58" t="s">
        <v>51</v>
      </c>
      <c r="P1306" s="58"/>
      <c r="Q1306" s="58"/>
      <c r="R1306" s="58"/>
      <c r="S1306" s="48" t="s">
        <v>4419</v>
      </c>
      <c r="T1306" s="48" t="s">
        <v>4406</v>
      </c>
    </row>
    <row r="1307" spans="1:20" hidden="1" x14ac:dyDescent="0.25">
      <c r="A1307" s="58" t="str">
        <f>IF(ISNUMBER(FIND("TWIS",E1307)),VLOOKUP(SUBSTITUTE(E1307,"TWIS","IWIS"),[1]CIFX_ECSG清單!A:B,2,0),IF(ISNUMBER(FIND("T",LEFT(E1307,2))),VLOOKUP(SUBSTITUTE(E1307,"T",""),[1]CIFX_ECSG清單!A:B,2,0),VLOOKUP(E1307,[1]CIFX_ECSG清單!A:B,2,0)))</f>
        <v>SIT</v>
      </c>
      <c r="B1307" s="58" t="str">
        <f>_xlfn.IFNA(_xlfn.IFNA(VLOOKUP(E1307,[1]PGMTRX!B:J,9,0),VLOOKUP(E1307,[2]新服務功能!H:I,2,0)),VLOOKUP(E1307,[1]CIFX_ECSG清單!A:B,2,0))</f>
        <v>SIT</v>
      </c>
      <c r="C1307" s="58" t="str">
        <f>IF(_xlfn.IFNA(VLOOKUP(E1307,[1]新服務功能!H:H,1,0),"舊服務")&lt;&gt;"舊服務","新服務","舊服務")</f>
        <v>新服務</v>
      </c>
      <c r="D1307" s="58" t="s">
        <v>3854</v>
      </c>
      <c r="E1307" s="48" t="s">
        <v>4405</v>
      </c>
      <c r="F1307" s="48"/>
      <c r="G1307" s="48"/>
      <c r="H1307" s="48"/>
      <c r="I1307" s="48" t="s">
        <v>2579</v>
      </c>
      <c r="J1307" s="58" t="s">
        <v>512</v>
      </c>
      <c r="K1307" s="58"/>
      <c r="L1307" s="58"/>
      <c r="M1307" s="48">
        <v>11</v>
      </c>
      <c r="N1307" s="48" t="s">
        <v>272</v>
      </c>
      <c r="O1307" s="58" t="s">
        <v>53</v>
      </c>
      <c r="P1307" s="58"/>
      <c r="Q1307" s="58"/>
      <c r="R1307" s="58"/>
      <c r="S1307" s="48" t="s">
        <v>4420</v>
      </c>
      <c r="T1307" s="48" t="s">
        <v>4406</v>
      </c>
    </row>
    <row r="1308" spans="1:20" hidden="1" x14ac:dyDescent="0.25">
      <c r="A1308" s="58" t="str">
        <f>IF(ISNUMBER(FIND("TWIS",E1308)),VLOOKUP(SUBSTITUTE(E1308,"TWIS","IWIS"),[1]CIFX_ECSG清單!A:B,2,0),IF(ISNUMBER(FIND("T",LEFT(E1308,2))),VLOOKUP(SUBSTITUTE(E1308,"T",""),[1]CIFX_ECSG清單!A:B,2,0),VLOOKUP(E1308,[1]CIFX_ECSG清單!A:B,2,0)))</f>
        <v>SIT</v>
      </c>
      <c r="B1308" s="58" t="str">
        <f>_xlfn.IFNA(_xlfn.IFNA(VLOOKUP(E1308,[1]PGMTRX!B:J,9,0),VLOOKUP(E1308,[2]新服務功能!H:I,2,0)),VLOOKUP(E1308,[1]CIFX_ECSG清單!A:B,2,0))</f>
        <v>SIT</v>
      </c>
      <c r="C1308" s="58" t="str">
        <f>IF(_xlfn.IFNA(VLOOKUP(E1308,[1]新服務功能!H:H,1,0),"舊服務")&lt;&gt;"舊服務","新服務","舊服務")</f>
        <v>新服務</v>
      </c>
      <c r="D1308" s="58" t="s">
        <v>3854</v>
      </c>
      <c r="E1308" s="48" t="s">
        <v>4405</v>
      </c>
      <c r="F1308" s="48"/>
      <c r="G1308" s="48"/>
      <c r="H1308" s="48"/>
      <c r="I1308" s="48" t="s">
        <v>2579</v>
      </c>
      <c r="J1308" s="58" t="s">
        <v>976</v>
      </c>
      <c r="K1308" s="58"/>
      <c r="L1308" s="58"/>
      <c r="M1308" s="48">
        <v>4</v>
      </c>
      <c r="N1308" s="48" t="s">
        <v>272</v>
      </c>
      <c r="O1308" s="58" t="s">
        <v>55</v>
      </c>
      <c r="P1308" s="58"/>
      <c r="Q1308" s="58"/>
      <c r="R1308" s="58"/>
      <c r="S1308" s="48" t="s">
        <v>4421</v>
      </c>
      <c r="T1308" s="48" t="s">
        <v>4406</v>
      </c>
    </row>
    <row r="1309" spans="1:20" hidden="1" x14ac:dyDescent="0.25">
      <c r="A1309" s="58" t="str">
        <f>IF(ISNUMBER(FIND("TWIS",E1309)),VLOOKUP(SUBSTITUTE(E1309,"TWIS","IWIS"),[1]CIFX_ECSG清單!A:B,2,0),IF(ISNUMBER(FIND("T",LEFT(E1309,2))),VLOOKUP(SUBSTITUTE(E1309,"T",""),[1]CIFX_ECSG清單!A:B,2,0),VLOOKUP(E1309,[1]CIFX_ECSG清單!A:B,2,0)))</f>
        <v>SIT</v>
      </c>
      <c r="B1309" s="58" t="str">
        <f>_xlfn.IFNA(_xlfn.IFNA(VLOOKUP(E1309,[1]PGMTRX!B:J,9,0),VLOOKUP(E1309,[2]新服務功能!H:I,2,0)),VLOOKUP(E1309,[1]CIFX_ECSG清單!A:B,2,0))</f>
        <v>SIT</v>
      </c>
      <c r="C1309" s="58" t="str">
        <f>IF(_xlfn.IFNA(VLOOKUP(E1309,[1]新服務功能!H:H,1,0),"舊服務")&lt;&gt;"舊服務","新服務","舊服務")</f>
        <v>新服務</v>
      </c>
      <c r="D1309" s="58" t="s">
        <v>3854</v>
      </c>
      <c r="E1309" s="48" t="s">
        <v>4405</v>
      </c>
      <c r="F1309" s="48"/>
      <c r="G1309" s="48"/>
      <c r="H1309" s="48"/>
      <c r="I1309" s="48" t="s">
        <v>2579</v>
      </c>
      <c r="J1309" s="58" t="s">
        <v>806</v>
      </c>
      <c r="K1309" s="58"/>
      <c r="L1309" s="58"/>
      <c r="M1309" s="48">
        <v>3</v>
      </c>
      <c r="N1309" s="48" t="s">
        <v>272</v>
      </c>
      <c r="O1309" s="58" t="s">
        <v>79</v>
      </c>
      <c r="P1309" s="58"/>
      <c r="Q1309" s="58"/>
      <c r="R1309" s="58"/>
      <c r="S1309" s="48" t="s">
        <v>496</v>
      </c>
      <c r="T1309" s="48" t="s">
        <v>4406</v>
      </c>
    </row>
    <row r="1310" spans="1:20" hidden="1" x14ac:dyDescent="0.25">
      <c r="A1310" s="58" t="str">
        <f>IF(ISNUMBER(FIND("TWIS",E1310)),VLOOKUP(SUBSTITUTE(E1310,"TWIS","IWIS"),[1]CIFX_ECSG清單!A:B,2,0),IF(ISNUMBER(FIND("T",LEFT(E1310,2))),VLOOKUP(SUBSTITUTE(E1310,"T",""),[1]CIFX_ECSG清單!A:B,2,0),VLOOKUP(E1310,[1]CIFX_ECSG清單!A:B,2,0)))</f>
        <v>SIT</v>
      </c>
      <c r="B1310" s="58" t="str">
        <f>_xlfn.IFNA(_xlfn.IFNA(VLOOKUP(E1310,[1]PGMTRX!B:J,9,0),VLOOKUP(E1310,[2]新服務功能!H:I,2,0)),VLOOKUP(E1310,[1]CIFX_ECSG清單!A:B,2,0))</f>
        <v>SIT</v>
      </c>
      <c r="C1310" s="58" t="str">
        <f>IF(_xlfn.IFNA(VLOOKUP(E1310,[1]新服務功能!H:H,1,0),"舊服務")&lt;&gt;"舊服務","新服務","舊服務")</f>
        <v>新服務</v>
      </c>
      <c r="D1310" s="58" t="s">
        <v>3854</v>
      </c>
      <c r="E1310" s="48" t="s">
        <v>4405</v>
      </c>
      <c r="F1310" s="48"/>
      <c r="G1310" s="48"/>
      <c r="H1310" s="48"/>
      <c r="I1310" s="48" t="s">
        <v>2579</v>
      </c>
      <c r="J1310" s="58" t="s">
        <v>2479</v>
      </c>
      <c r="K1310" s="58"/>
      <c r="L1310" s="58"/>
      <c r="M1310" s="48">
        <v>6</v>
      </c>
      <c r="N1310" s="48" t="s">
        <v>272</v>
      </c>
      <c r="O1310" s="58" t="s">
        <v>81</v>
      </c>
      <c r="P1310" s="58"/>
      <c r="Q1310" s="58"/>
      <c r="R1310" s="58"/>
      <c r="S1310" s="48" t="s">
        <v>4422</v>
      </c>
      <c r="T1310" s="48" t="s">
        <v>4406</v>
      </c>
    </row>
    <row r="1311" spans="1:20" hidden="1" x14ac:dyDescent="0.25">
      <c r="A1311" s="58" t="str">
        <f>IF(ISNUMBER(FIND("TWIS",E1311)),VLOOKUP(SUBSTITUTE(E1311,"TWIS","IWIS"),[1]CIFX_ECSG清單!A:B,2,0),IF(ISNUMBER(FIND("T",LEFT(E1311,2))),VLOOKUP(SUBSTITUTE(E1311,"T",""),[1]CIFX_ECSG清單!A:B,2,0),VLOOKUP(E1311,[1]CIFX_ECSG清單!A:B,2,0)))</f>
        <v>SIT</v>
      </c>
      <c r="B1311" s="58" t="str">
        <f>_xlfn.IFNA(_xlfn.IFNA(VLOOKUP(E1311,[1]PGMTRX!B:J,9,0),VLOOKUP(E1311,[2]新服務功能!H:I,2,0)),VLOOKUP(E1311,[1]CIFX_ECSG清單!A:B,2,0))</f>
        <v>SIT</v>
      </c>
      <c r="C1311" s="58" t="str">
        <f>IF(_xlfn.IFNA(VLOOKUP(E1311,[1]新服務功能!H:H,1,0),"舊服務")&lt;&gt;"舊服務","新服務","舊服務")</f>
        <v>新服務</v>
      </c>
      <c r="D1311" s="58" t="s">
        <v>3854</v>
      </c>
      <c r="E1311" s="48" t="s">
        <v>4405</v>
      </c>
      <c r="F1311" s="48"/>
      <c r="G1311" s="48"/>
      <c r="H1311" s="48"/>
      <c r="I1311" s="48" t="s">
        <v>2579</v>
      </c>
      <c r="J1311" s="58" t="s">
        <v>519</v>
      </c>
      <c r="K1311" s="58"/>
      <c r="L1311" s="58"/>
      <c r="M1311" s="48">
        <v>11</v>
      </c>
      <c r="N1311" s="48" t="s">
        <v>272</v>
      </c>
      <c r="O1311" s="58" t="s">
        <v>65</v>
      </c>
      <c r="P1311" s="58"/>
      <c r="Q1311" s="58"/>
      <c r="R1311" s="58"/>
      <c r="S1311" s="48" t="s">
        <v>522</v>
      </c>
      <c r="T1311" s="48" t="s">
        <v>4406</v>
      </c>
    </row>
    <row r="1312" spans="1:20" hidden="1" x14ac:dyDescent="0.25">
      <c r="A1312" s="58" t="str">
        <f>IF(ISNUMBER(FIND("TWIS",E1312)),VLOOKUP(SUBSTITUTE(E1312,"TWIS","IWIS"),[1]CIFX_ECSG清單!A:B,2,0),IF(ISNUMBER(FIND("T",LEFT(E1312,2))),VLOOKUP(SUBSTITUTE(E1312,"T",""),[1]CIFX_ECSG清單!A:B,2,0),VLOOKUP(E1312,[1]CIFX_ECSG清單!A:B,2,0)))</f>
        <v>SIT</v>
      </c>
      <c r="B1312" s="58" t="str">
        <f>_xlfn.IFNA(_xlfn.IFNA(VLOOKUP(E1312,[1]PGMTRX!B:J,9,0),VLOOKUP(E1312,[2]新服務功能!H:I,2,0)),VLOOKUP(E1312,[1]CIFX_ECSG清單!A:B,2,0))</f>
        <v>SIT</v>
      </c>
      <c r="C1312" s="58" t="str">
        <f>IF(_xlfn.IFNA(VLOOKUP(E1312,[1]新服務功能!H:H,1,0),"舊服務")&lt;&gt;"舊服務","新服務","舊服務")</f>
        <v>新服務</v>
      </c>
      <c r="D1312" s="58" t="s">
        <v>3854</v>
      </c>
      <c r="E1312" s="48" t="s">
        <v>4405</v>
      </c>
      <c r="F1312" s="48"/>
      <c r="G1312" s="48"/>
      <c r="H1312" s="48"/>
      <c r="I1312" s="48" t="s">
        <v>2579</v>
      </c>
      <c r="J1312" s="58" t="s">
        <v>980</v>
      </c>
      <c r="K1312" s="58"/>
      <c r="L1312" s="58"/>
      <c r="M1312" s="48">
        <v>6</v>
      </c>
      <c r="N1312" s="48" t="s">
        <v>272</v>
      </c>
      <c r="O1312" s="58" t="s">
        <v>67</v>
      </c>
      <c r="P1312" s="58"/>
      <c r="Q1312" s="58"/>
      <c r="R1312" s="58"/>
      <c r="S1312" s="48" t="s">
        <v>525</v>
      </c>
      <c r="T1312" s="48" t="s">
        <v>4406</v>
      </c>
    </row>
    <row r="1313" spans="1:20" hidden="1" x14ac:dyDescent="0.25">
      <c r="A1313" s="58" t="str">
        <f>IF(ISNUMBER(FIND("TWIS",E1313)),VLOOKUP(SUBSTITUTE(E1313,"TWIS","IWIS"),[1]CIFX_ECSG清單!A:B,2,0),IF(ISNUMBER(FIND("T",LEFT(E1313,2))),VLOOKUP(SUBSTITUTE(E1313,"T",""),[1]CIFX_ECSG清單!A:B,2,0),VLOOKUP(E1313,[1]CIFX_ECSG清單!A:B,2,0)))</f>
        <v>SIT</v>
      </c>
      <c r="B1313" s="58" t="str">
        <f>_xlfn.IFNA(_xlfn.IFNA(VLOOKUP(E1313,[1]PGMTRX!B:J,9,0),VLOOKUP(E1313,[2]新服務功能!H:I,2,0)),VLOOKUP(E1313,[1]CIFX_ECSG清單!A:B,2,0))</f>
        <v>SIT</v>
      </c>
      <c r="C1313" s="58" t="str">
        <f>IF(_xlfn.IFNA(VLOOKUP(E1313,[1]新服務功能!H:H,1,0),"舊服務")&lt;&gt;"舊服務","新服務","舊服務")</f>
        <v>新服務</v>
      </c>
      <c r="D1313" s="58" t="s">
        <v>3854</v>
      </c>
      <c r="E1313" s="48" t="s">
        <v>4405</v>
      </c>
      <c r="F1313" s="48"/>
      <c r="G1313" s="48"/>
      <c r="H1313" s="48"/>
      <c r="I1313" s="48" t="s">
        <v>2579</v>
      </c>
      <c r="J1313" s="58" t="s">
        <v>978</v>
      </c>
      <c r="K1313" s="58"/>
      <c r="L1313" s="58"/>
      <c r="M1313" s="48">
        <v>11</v>
      </c>
      <c r="N1313" s="48" t="s">
        <v>272</v>
      </c>
      <c r="O1313" s="58" t="s">
        <v>59</v>
      </c>
      <c r="P1313" s="58"/>
      <c r="Q1313" s="58"/>
      <c r="R1313" s="58"/>
      <c r="S1313" s="48" t="s">
        <v>529</v>
      </c>
      <c r="T1313" s="48" t="s">
        <v>4406</v>
      </c>
    </row>
    <row r="1314" spans="1:20" hidden="1" x14ac:dyDescent="0.25">
      <c r="A1314" s="58" t="str">
        <f>IF(ISNUMBER(FIND("TWIS",E1314)),VLOOKUP(SUBSTITUTE(E1314,"TWIS","IWIS"),[1]CIFX_ECSG清單!A:B,2,0),IF(ISNUMBER(FIND("T",LEFT(E1314,2))),VLOOKUP(SUBSTITUTE(E1314,"T",""),[1]CIFX_ECSG清單!A:B,2,0),VLOOKUP(E1314,[1]CIFX_ECSG清單!A:B,2,0)))</f>
        <v>SIT</v>
      </c>
      <c r="B1314" s="58" t="str">
        <f>_xlfn.IFNA(_xlfn.IFNA(VLOOKUP(E1314,[1]PGMTRX!B:J,9,0),VLOOKUP(E1314,[2]新服務功能!H:I,2,0)),VLOOKUP(E1314,[1]CIFX_ECSG清單!A:B,2,0))</f>
        <v>SIT</v>
      </c>
      <c r="C1314" s="58" t="str">
        <f>IF(_xlfn.IFNA(VLOOKUP(E1314,[1]新服務功能!H:H,1,0),"舊服務")&lt;&gt;"舊服務","新服務","舊服務")</f>
        <v>新服務</v>
      </c>
      <c r="D1314" s="58" t="s">
        <v>3854</v>
      </c>
      <c r="E1314" s="48" t="s">
        <v>4405</v>
      </c>
      <c r="F1314" s="48"/>
      <c r="G1314" s="48"/>
      <c r="H1314" s="48"/>
      <c r="I1314" s="48" t="s">
        <v>2579</v>
      </c>
      <c r="J1314" s="58" t="s">
        <v>1032</v>
      </c>
      <c r="K1314" s="58"/>
      <c r="L1314" s="58"/>
      <c r="M1314" s="48">
        <v>2</v>
      </c>
      <c r="N1314" s="48" t="s">
        <v>272</v>
      </c>
      <c r="O1314" s="58" t="s">
        <v>236</v>
      </c>
      <c r="P1314" s="58"/>
      <c r="Q1314" s="58"/>
      <c r="R1314" s="58"/>
      <c r="S1314" s="48" t="s">
        <v>815</v>
      </c>
      <c r="T1314" s="48" t="s">
        <v>4406</v>
      </c>
    </row>
    <row r="1315" spans="1:20" hidden="1" x14ac:dyDescent="0.25">
      <c r="A1315" s="58" t="str">
        <f>IF(ISNUMBER(FIND("TWIS",E1315)),VLOOKUP(SUBSTITUTE(E1315,"TWIS","IWIS"),[1]CIFX_ECSG清單!A:B,2,0),IF(ISNUMBER(FIND("T",LEFT(E1315,2))),VLOOKUP(SUBSTITUTE(E1315,"T",""),[1]CIFX_ECSG清單!A:B,2,0),VLOOKUP(E1315,[1]CIFX_ECSG清單!A:B,2,0)))</f>
        <v>SIT</v>
      </c>
      <c r="B1315" s="58" t="str">
        <f>_xlfn.IFNA(_xlfn.IFNA(VLOOKUP(E1315,[1]PGMTRX!B:J,9,0),VLOOKUP(E1315,[2]新服務功能!H:I,2,0)),VLOOKUP(E1315,[1]CIFX_ECSG清單!A:B,2,0))</f>
        <v>SIT</v>
      </c>
      <c r="C1315" s="58" t="str">
        <f>IF(_xlfn.IFNA(VLOOKUP(E1315,[1]新服務功能!H:H,1,0),"舊服務")&lt;&gt;"舊服務","新服務","舊服務")</f>
        <v>新服務</v>
      </c>
      <c r="D1315" s="58" t="s">
        <v>3854</v>
      </c>
      <c r="E1315" s="48" t="s">
        <v>4405</v>
      </c>
      <c r="F1315" s="48"/>
      <c r="G1315" s="48"/>
      <c r="H1315" s="48"/>
      <c r="I1315" s="48" t="s">
        <v>2579</v>
      </c>
      <c r="J1315" s="58" t="s">
        <v>808</v>
      </c>
      <c r="K1315" s="58"/>
      <c r="L1315" s="58"/>
      <c r="M1315" s="48">
        <v>1</v>
      </c>
      <c r="N1315" s="48" t="s">
        <v>272</v>
      </c>
      <c r="O1315" s="58" t="s">
        <v>234</v>
      </c>
      <c r="P1315" s="58"/>
      <c r="Q1315" s="58"/>
      <c r="R1315" s="58"/>
      <c r="S1315" s="48" t="s">
        <v>810</v>
      </c>
      <c r="T1315" s="48" t="s">
        <v>4406</v>
      </c>
    </row>
    <row r="1316" spans="1:20" hidden="1" x14ac:dyDescent="0.25">
      <c r="A1316" s="58" t="str">
        <f>IF(ISNUMBER(FIND("TWIS",E1316)),VLOOKUP(SUBSTITUTE(E1316,"TWIS","IWIS"),[1]CIFX_ECSG清單!A:B,2,0),IF(ISNUMBER(FIND("T",LEFT(E1316,2))),VLOOKUP(SUBSTITUTE(E1316,"T",""),[1]CIFX_ECSG清單!A:B,2,0),VLOOKUP(E1316,[1]CIFX_ECSG清單!A:B,2,0)))</f>
        <v>SIT</v>
      </c>
      <c r="B1316" s="58" t="str">
        <f>_xlfn.IFNA(_xlfn.IFNA(VLOOKUP(E1316,[1]PGMTRX!B:J,9,0),VLOOKUP(E1316,[2]新服務功能!H:I,2,0)),VLOOKUP(E1316,[1]CIFX_ECSG清單!A:B,2,0))</f>
        <v>SIT</v>
      </c>
      <c r="C1316" s="58" t="str">
        <f>IF(_xlfn.IFNA(VLOOKUP(E1316,[1]新服務功能!H:H,1,0),"舊服務")&lt;&gt;"舊服務","新服務","舊服務")</f>
        <v>新服務</v>
      </c>
      <c r="D1316" s="58" t="s">
        <v>3854</v>
      </c>
      <c r="E1316" s="48" t="s">
        <v>4405</v>
      </c>
      <c r="F1316" s="48"/>
      <c r="G1316" s="48"/>
      <c r="H1316" s="48"/>
      <c r="I1316" s="48" t="s">
        <v>2579</v>
      </c>
      <c r="J1316" s="58" t="s">
        <v>3257</v>
      </c>
      <c r="K1316" s="58"/>
      <c r="L1316" s="58"/>
      <c r="M1316" s="48">
        <v>2</v>
      </c>
      <c r="N1316" s="48" t="s">
        <v>272</v>
      </c>
      <c r="O1316" s="58" t="s">
        <v>1939</v>
      </c>
      <c r="P1316" s="58"/>
      <c r="Q1316" s="58"/>
      <c r="R1316" s="58"/>
      <c r="S1316" s="48" t="s">
        <v>3260</v>
      </c>
      <c r="T1316" s="48" t="s">
        <v>4406</v>
      </c>
    </row>
    <row r="1317" spans="1:20" hidden="1" x14ac:dyDescent="0.25">
      <c r="A1317" s="58" t="str">
        <f>IF(ISNUMBER(FIND("TWIS",E1317)),VLOOKUP(SUBSTITUTE(E1317,"TWIS","IWIS"),[1]CIFX_ECSG清單!A:B,2,0),IF(ISNUMBER(FIND("T",LEFT(E1317,2))),VLOOKUP(SUBSTITUTE(E1317,"T",""),[1]CIFX_ECSG清單!A:B,2,0),VLOOKUP(E1317,[1]CIFX_ECSG清單!A:B,2,0)))</f>
        <v>SIT</v>
      </c>
      <c r="B1317" s="58" t="str">
        <f>_xlfn.IFNA(_xlfn.IFNA(VLOOKUP(E1317,[1]PGMTRX!B:J,9,0),VLOOKUP(E1317,[2]新服務功能!H:I,2,0)),VLOOKUP(E1317,[1]CIFX_ECSG清單!A:B,2,0))</f>
        <v>SIT</v>
      </c>
      <c r="C1317" s="58" t="str">
        <f>IF(_xlfn.IFNA(VLOOKUP(E1317,[1]新服務功能!H:H,1,0),"舊服務")&lt;&gt;"舊服務","新服務","舊服務")</f>
        <v>新服務</v>
      </c>
      <c r="D1317" s="58" t="s">
        <v>3854</v>
      </c>
      <c r="E1317" s="48" t="s">
        <v>4405</v>
      </c>
      <c r="F1317" s="48"/>
      <c r="G1317" s="48"/>
      <c r="H1317" s="48"/>
      <c r="I1317" s="48" t="s">
        <v>2579</v>
      </c>
      <c r="J1317" s="58" t="s">
        <v>989</v>
      </c>
      <c r="K1317" s="58"/>
      <c r="L1317" s="58"/>
      <c r="M1317" s="48">
        <v>10</v>
      </c>
      <c r="N1317" s="48" t="s">
        <v>272</v>
      </c>
      <c r="O1317" s="58" t="s">
        <v>115</v>
      </c>
      <c r="P1317" s="58"/>
      <c r="Q1317" s="58"/>
      <c r="R1317" s="58"/>
      <c r="S1317" s="48" t="s">
        <v>617</v>
      </c>
      <c r="T1317" s="48" t="s">
        <v>4406</v>
      </c>
    </row>
    <row r="1318" spans="1:20" hidden="1" x14ac:dyDescent="0.25">
      <c r="A1318" s="58" t="str">
        <f>IF(ISNUMBER(FIND("TWIS",E1318)),VLOOKUP(SUBSTITUTE(E1318,"TWIS","IWIS"),[1]CIFX_ECSG清單!A:B,2,0),IF(ISNUMBER(FIND("T",LEFT(E1318,2))),VLOOKUP(SUBSTITUTE(E1318,"T",""),[1]CIFX_ECSG清單!A:B,2,0),VLOOKUP(E1318,[1]CIFX_ECSG清單!A:B,2,0)))</f>
        <v>SIT</v>
      </c>
      <c r="B1318" s="58" t="str">
        <f>_xlfn.IFNA(_xlfn.IFNA(VLOOKUP(E1318,[1]PGMTRX!B:J,9,0),VLOOKUP(E1318,[2]新服務功能!H:I,2,0)),VLOOKUP(E1318,[1]CIFX_ECSG清單!A:B,2,0))</f>
        <v>SIT</v>
      </c>
      <c r="C1318" s="58" t="str">
        <f>IF(_xlfn.IFNA(VLOOKUP(E1318,[1]新服務功能!H:H,1,0),"舊服務")&lt;&gt;"舊服務","新服務","舊服務")</f>
        <v>新服務</v>
      </c>
      <c r="D1318" s="58" t="s">
        <v>3854</v>
      </c>
      <c r="E1318" s="48" t="s">
        <v>4405</v>
      </c>
      <c r="F1318" s="48"/>
      <c r="G1318" s="48"/>
      <c r="H1318" s="48"/>
      <c r="I1318" s="48" t="s">
        <v>2579</v>
      </c>
      <c r="J1318" s="58" t="s">
        <v>887</v>
      </c>
      <c r="K1318" s="58"/>
      <c r="L1318" s="58"/>
      <c r="M1318" s="48">
        <v>10</v>
      </c>
      <c r="N1318" s="48" t="s">
        <v>272</v>
      </c>
      <c r="O1318" s="58" t="s">
        <v>113</v>
      </c>
      <c r="P1318" s="58"/>
      <c r="Q1318" s="58"/>
      <c r="R1318" s="58"/>
      <c r="S1318" s="48" t="s">
        <v>613</v>
      </c>
      <c r="T1318" s="48" t="s">
        <v>4406</v>
      </c>
    </row>
    <row r="1319" spans="1:20" hidden="1" x14ac:dyDescent="0.25">
      <c r="A1319" s="58" t="str">
        <f>IF(ISNUMBER(FIND("TWIS",E1319)),VLOOKUP(SUBSTITUTE(E1319,"TWIS","IWIS"),[1]CIFX_ECSG清單!A:B,2,0),IF(ISNUMBER(FIND("T",LEFT(E1319,2))),VLOOKUP(SUBSTITUTE(E1319,"T",""),[1]CIFX_ECSG清單!A:B,2,0),VLOOKUP(E1319,[1]CIFX_ECSG清單!A:B,2,0)))</f>
        <v>SIT</v>
      </c>
      <c r="B1319" s="58" t="str">
        <f>_xlfn.IFNA(_xlfn.IFNA(VLOOKUP(E1319,[1]PGMTRX!B:J,9,0),VLOOKUP(E1319,[2]新服務功能!H:I,2,0)),VLOOKUP(E1319,[1]CIFX_ECSG清單!A:B,2,0))</f>
        <v>SIT</v>
      </c>
      <c r="C1319" s="58" t="str">
        <f>IF(_xlfn.IFNA(VLOOKUP(E1319,[1]新服務功能!H:H,1,0),"舊服務")&lt;&gt;"舊服務","新服務","舊服務")</f>
        <v>新服務</v>
      </c>
      <c r="D1319" s="58" t="s">
        <v>3854</v>
      </c>
      <c r="E1319" s="48" t="s">
        <v>4405</v>
      </c>
      <c r="F1319" s="48"/>
      <c r="G1319" s="48"/>
      <c r="H1319" s="48"/>
      <c r="I1319" s="48" t="s">
        <v>2579</v>
      </c>
      <c r="J1319" s="58" t="s">
        <v>383</v>
      </c>
      <c r="K1319" s="58"/>
      <c r="L1319" s="58"/>
      <c r="M1319" s="48">
        <v>10</v>
      </c>
      <c r="N1319" s="48" t="s">
        <v>272</v>
      </c>
      <c r="O1319" s="58" t="s">
        <v>71</v>
      </c>
      <c r="P1319" s="58"/>
      <c r="Q1319" s="58"/>
      <c r="R1319" s="58"/>
      <c r="S1319" s="48" t="s">
        <v>613</v>
      </c>
      <c r="T1319" s="48" t="s">
        <v>4406</v>
      </c>
    </row>
    <row r="1320" spans="1:20" hidden="1" x14ac:dyDescent="0.25">
      <c r="A1320" s="58" t="str">
        <f>IF(ISNUMBER(FIND("TWIS",E1320)),VLOOKUP(SUBSTITUTE(E1320,"TWIS","IWIS"),[1]CIFX_ECSG清單!A:B,2,0),IF(ISNUMBER(FIND("T",LEFT(E1320,2))),VLOOKUP(SUBSTITUTE(E1320,"T",""),[1]CIFX_ECSG清單!A:B,2,0),VLOOKUP(E1320,[1]CIFX_ECSG清單!A:B,2,0)))</f>
        <v>SIT</v>
      </c>
      <c r="B1320" s="58" t="str">
        <f>_xlfn.IFNA(_xlfn.IFNA(VLOOKUP(E1320,[1]PGMTRX!B:J,9,0),VLOOKUP(E1320,[2]新服務功能!H:I,2,0)),VLOOKUP(E1320,[1]CIFX_ECSG清單!A:B,2,0))</f>
        <v>SIT</v>
      </c>
      <c r="C1320" s="58" t="str">
        <f>IF(_xlfn.IFNA(VLOOKUP(E1320,[1]新服務功能!H:H,1,0),"舊服務")&lt;&gt;"舊服務","新服務","舊服務")</f>
        <v>新服務</v>
      </c>
      <c r="D1320" s="58" t="s">
        <v>3854</v>
      </c>
      <c r="E1320" s="48" t="s">
        <v>4405</v>
      </c>
      <c r="F1320" s="48"/>
      <c r="G1320" s="48"/>
      <c r="H1320" s="48"/>
      <c r="I1320" s="48" t="s">
        <v>2579</v>
      </c>
      <c r="J1320" s="58" t="s">
        <v>489</v>
      </c>
      <c r="K1320" s="58"/>
      <c r="L1320" s="58"/>
      <c r="M1320" s="48">
        <v>22</v>
      </c>
      <c r="N1320" s="48" t="s">
        <v>272</v>
      </c>
      <c r="O1320" s="58" t="s">
        <v>73</v>
      </c>
      <c r="P1320" s="58"/>
      <c r="Q1320" s="58"/>
      <c r="R1320" s="58"/>
      <c r="S1320" s="48" t="s">
        <v>492</v>
      </c>
      <c r="T1320" s="48" t="s">
        <v>4406</v>
      </c>
    </row>
    <row r="1321" spans="1:20" hidden="1" x14ac:dyDescent="0.25">
      <c r="A1321" s="58" t="str">
        <f>IF(ISNUMBER(FIND("TWIS",E1321)),VLOOKUP(SUBSTITUTE(E1321,"TWIS","IWIS"),[1]CIFX_ECSG清單!A:B,2,0),IF(ISNUMBER(FIND("T",LEFT(E1321,2))),VLOOKUP(SUBSTITUTE(E1321,"T",""),[1]CIFX_ECSG清單!A:B,2,0),VLOOKUP(E1321,[1]CIFX_ECSG清單!A:B,2,0)))</f>
        <v>SIT</v>
      </c>
      <c r="B1321" s="58" t="str">
        <f>_xlfn.IFNA(_xlfn.IFNA(VLOOKUP(E1321,[1]PGMTRX!B:J,9,0),VLOOKUP(E1321,[2]新服務功能!H:I,2,0)),VLOOKUP(E1321,[1]CIFX_ECSG清單!A:B,2,0))</f>
        <v>SIT</v>
      </c>
      <c r="C1321" s="58" t="str">
        <f>IF(_xlfn.IFNA(VLOOKUP(E1321,[1]新服務功能!H:H,1,0),"舊服務")&lt;&gt;"舊服務","新服務","舊服務")</f>
        <v>新服務</v>
      </c>
      <c r="D1321" s="58" t="s">
        <v>3854</v>
      </c>
      <c r="E1321" s="48" t="s">
        <v>4405</v>
      </c>
      <c r="F1321" s="48"/>
      <c r="G1321" s="48"/>
      <c r="H1321" s="48"/>
      <c r="I1321" s="48" t="s">
        <v>2579</v>
      </c>
      <c r="J1321" s="58" t="s">
        <v>1338</v>
      </c>
      <c r="K1321" s="58"/>
      <c r="L1321" s="58"/>
      <c r="M1321" s="48">
        <v>1</v>
      </c>
      <c r="N1321" s="48" t="s">
        <v>272</v>
      </c>
      <c r="O1321" s="58" t="s">
        <v>83</v>
      </c>
      <c r="P1321" s="58"/>
      <c r="Q1321" s="58"/>
      <c r="R1321" s="58"/>
      <c r="S1321" s="48" t="s">
        <v>371</v>
      </c>
      <c r="T1321" s="48" t="s">
        <v>4406</v>
      </c>
    </row>
    <row r="1322" spans="1:20" hidden="1" x14ac:dyDescent="0.25">
      <c r="A1322" s="58" t="str">
        <f>IF(ISNUMBER(FIND("TWIS",E1322)),VLOOKUP(SUBSTITUTE(E1322,"TWIS","IWIS"),[1]CIFX_ECSG清單!A:B,2,0),IF(ISNUMBER(FIND("T",LEFT(E1322,2))),VLOOKUP(SUBSTITUTE(E1322,"T",""),[1]CIFX_ECSG清單!A:B,2,0),VLOOKUP(E1322,[1]CIFX_ECSG清單!A:B,2,0)))</f>
        <v>SIT</v>
      </c>
      <c r="B1322" s="58" t="str">
        <f>_xlfn.IFNA(_xlfn.IFNA(VLOOKUP(E1322,[1]PGMTRX!B:J,9,0),VLOOKUP(E1322,[2]新服務功能!H:I,2,0)),VLOOKUP(E1322,[1]CIFX_ECSG清單!A:B,2,0))</f>
        <v>SIT</v>
      </c>
      <c r="C1322" s="58" t="str">
        <f>IF(_xlfn.IFNA(VLOOKUP(E1322,[1]新服務功能!H:H,1,0),"舊服務")&lt;&gt;"舊服務","新服務","舊服務")</f>
        <v>新服務</v>
      </c>
      <c r="D1322" s="58" t="s">
        <v>3854</v>
      </c>
      <c r="E1322" s="48" t="s">
        <v>4405</v>
      </c>
      <c r="F1322" s="48"/>
      <c r="G1322" s="48"/>
      <c r="H1322" s="48"/>
      <c r="I1322" s="48" t="s">
        <v>2579</v>
      </c>
      <c r="J1322" s="58" t="s">
        <v>722</v>
      </c>
      <c r="K1322" s="58"/>
      <c r="L1322" s="58"/>
      <c r="M1322" s="48">
        <v>2</v>
      </c>
      <c r="N1322" s="48" t="s">
        <v>272</v>
      </c>
      <c r="O1322" s="58" t="s">
        <v>85</v>
      </c>
      <c r="P1322" s="58"/>
      <c r="Q1322" s="58"/>
      <c r="R1322" s="58"/>
      <c r="S1322" s="48" t="s">
        <v>500</v>
      </c>
      <c r="T1322" s="48" t="s">
        <v>4406</v>
      </c>
    </row>
    <row r="1323" spans="1:20" hidden="1" x14ac:dyDescent="0.25">
      <c r="A1323" s="58" t="str">
        <f>IF(ISNUMBER(FIND("TWIS",E1323)),VLOOKUP(SUBSTITUTE(E1323,"TWIS","IWIS"),[1]CIFX_ECSG清單!A:B,2,0),IF(ISNUMBER(FIND("T",LEFT(E1323,2))),VLOOKUP(SUBSTITUTE(E1323,"T",""),[1]CIFX_ECSG清單!A:B,2,0),VLOOKUP(E1323,[1]CIFX_ECSG清單!A:B,2,0)))</f>
        <v>SIT</v>
      </c>
      <c r="B1323" s="58" t="str">
        <f>_xlfn.IFNA(_xlfn.IFNA(VLOOKUP(E1323,[1]PGMTRX!B:J,9,0),VLOOKUP(E1323,[2]新服務功能!H:I,2,0)),VLOOKUP(E1323,[1]CIFX_ECSG清單!A:B,2,0))</f>
        <v>SIT</v>
      </c>
      <c r="C1323" s="58" t="str">
        <f>IF(_xlfn.IFNA(VLOOKUP(E1323,[1]新服務功能!H:H,1,0),"舊服務")&lt;&gt;"舊服務","新服務","舊服務")</f>
        <v>新服務</v>
      </c>
      <c r="D1323" s="58" t="s">
        <v>3854</v>
      </c>
      <c r="E1323" s="48" t="s">
        <v>4405</v>
      </c>
      <c r="F1323" s="48"/>
      <c r="G1323" s="48"/>
      <c r="H1323" s="48"/>
      <c r="I1323" s="48" t="s">
        <v>2579</v>
      </c>
      <c r="J1323" s="58" t="s">
        <v>882</v>
      </c>
      <c r="K1323" s="58"/>
      <c r="L1323" s="58"/>
      <c r="M1323" s="48">
        <v>1</v>
      </c>
      <c r="N1323" s="48" t="s">
        <v>272</v>
      </c>
      <c r="O1323" s="58" t="s">
        <v>87</v>
      </c>
      <c r="P1323" s="58"/>
      <c r="Q1323" s="58"/>
      <c r="R1323" s="58"/>
      <c r="S1323" s="48" t="s">
        <v>505</v>
      </c>
      <c r="T1323" s="48" t="s">
        <v>4406</v>
      </c>
    </row>
    <row r="1324" spans="1:20" hidden="1" x14ac:dyDescent="0.25">
      <c r="A1324" s="58" t="str">
        <f>IF(ISNUMBER(FIND("TWIS",E1324)),VLOOKUP(SUBSTITUTE(E1324,"TWIS","IWIS"),[1]CIFX_ECSG清單!A:B,2,0),IF(ISNUMBER(FIND("T",LEFT(E1324,2))),VLOOKUP(SUBSTITUTE(E1324,"T",""),[1]CIFX_ECSG清單!A:B,2,0),VLOOKUP(E1324,[1]CIFX_ECSG清單!A:B,2,0)))</f>
        <v>SIT</v>
      </c>
      <c r="B1324" s="58" t="str">
        <f>_xlfn.IFNA(_xlfn.IFNA(VLOOKUP(E1324,[1]PGMTRX!B:J,9,0),VLOOKUP(E1324,[2]新服務功能!H:I,2,0)),VLOOKUP(E1324,[1]CIFX_ECSG清單!A:B,2,0))</f>
        <v>SIT</v>
      </c>
      <c r="C1324" s="58" t="str">
        <f>IF(_xlfn.IFNA(VLOOKUP(E1324,[1]新服務功能!H:H,1,0),"舊服務")&lt;&gt;"舊服務","新服務","舊服務")</f>
        <v>新服務</v>
      </c>
      <c r="D1324" s="58" t="s">
        <v>3854</v>
      </c>
      <c r="E1324" s="48" t="s">
        <v>4405</v>
      </c>
      <c r="F1324" s="48"/>
      <c r="G1324" s="48"/>
      <c r="H1324" s="48"/>
      <c r="I1324" s="48" t="s">
        <v>2579</v>
      </c>
      <c r="J1324" s="58" t="s">
        <v>389</v>
      </c>
      <c r="K1324" s="58"/>
      <c r="L1324" s="58"/>
      <c r="M1324" s="48">
        <v>1</v>
      </c>
      <c r="N1324" s="48" t="s">
        <v>272</v>
      </c>
      <c r="O1324" s="58" t="s">
        <v>75</v>
      </c>
      <c r="P1324" s="58"/>
      <c r="Q1324" s="58"/>
      <c r="R1324" s="58"/>
      <c r="S1324" s="48" t="s">
        <v>392</v>
      </c>
      <c r="T1324" s="48" t="s">
        <v>4406</v>
      </c>
    </row>
    <row r="1325" spans="1:20" hidden="1" x14ac:dyDescent="0.25">
      <c r="A1325" s="58" t="str">
        <f>IF(ISNUMBER(FIND("TWIS",E1325)),VLOOKUP(SUBSTITUTE(E1325,"TWIS","IWIS"),[1]CIFX_ECSG清單!A:B,2,0),IF(ISNUMBER(FIND("T",LEFT(E1325,2))),VLOOKUP(SUBSTITUTE(E1325,"T",""),[1]CIFX_ECSG清單!A:B,2,0),VLOOKUP(E1325,[1]CIFX_ECSG清單!A:B,2,0)))</f>
        <v>SIT</v>
      </c>
      <c r="B1325" s="58" t="str">
        <f>_xlfn.IFNA(_xlfn.IFNA(VLOOKUP(E1325,[1]PGMTRX!B:J,9,0),VLOOKUP(E1325,[2]新服務功能!H:I,2,0)),VLOOKUP(E1325,[1]CIFX_ECSG清單!A:B,2,0))</f>
        <v>SIT</v>
      </c>
      <c r="C1325" s="58" t="str">
        <f>IF(_xlfn.IFNA(VLOOKUP(E1325,[1]新服務功能!H:H,1,0),"舊服務")&lt;&gt;"舊服務","新服務","舊服務")</f>
        <v>新服務</v>
      </c>
      <c r="D1325" s="58" t="s">
        <v>3854</v>
      </c>
      <c r="E1325" s="48" t="s">
        <v>4405</v>
      </c>
      <c r="F1325" s="48"/>
      <c r="G1325" s="48"/>
      <c r="H1325" s="48"/>
      <c r="I1325" s="48" t="s">
        <v>2579</v>
      </c>
      <c r="J1325" s="58" t="s">
        <v>363</v>
      </c>
      <c r="K1325" s="58"/>
      <c r="L1325" s="58"/>
      <c r="M1325" s="48">
        <v>2</v>
      </c>
      <c r="N1325" s="48" t="s">
        <v>272</v>
      </c>
      <c r="O1325" s="58" t="s">
        <v>77</v>
      </c>
      <c r="P1325" s="58"/>
      <c r="Q1325" s="58"/>
      <c r="R1325" s="58"/>
      <c r="S1325" s="48" t="s">
        <v>366</v>
      </c>
      <c r="T1325" s="48" t="s">
        <v>4406</v>
      </c>
    </row>
    <row r="1326" spans="1:20" hidden="1" x14ac:dyDescent="0.25">
      <c r="A1326" s="58" t="str">
        <f>IF(ISNUMBER(FIND("TWIS",E1326)),VLOOKUP(SUBSTITUTE(E1326,"TWIS","IWIS"),[1]CIFX_ECSG清單!A:B,2,0),IF(ISNUMBER(FIND("T",LEFT(E1326,2))),VLOOKUP(SUBSTITUTE(E1326,"T",""),[1]CIFX_ECSG清單!A:B,2,0),VLOOKUP(E1326,[1]CIFX_ECSG清單!A:B,2,0)))</f>
        <v>SIT</v>
      </c>
      <c r="B1326" s="58" t="str">
        <f>_xlfn.IFNA(_xlfn.IFNA(VLOOKUP(E1326,[1]PGMTRX!B:J,9,0),VLOOKUP(E1326,[2]新服務功能!H:I,2,0)),VLOOKUP(E1326,[1]CIFX_ECSG清單!A:B,2,0))</f>
        <v>SIT</v>
      </c>
      <c r="C1326" s="58" t="str">
        <f>IF(_xlfn.IFNA(VLOOKUP(E1326,[1]新服務功能!H:H,1,0),"舊服務")&lt;&gt;"舊服務","新服務","舊服務")</f>
        <v>新服務</v>
      </c>
      <c r="D1326" s="58" t="s">
        <v>3854</v>
      </c>
      <c r="E1326" s="48" t="s">
        <v>4405</v>
      </c>
      <c r="F1326" s="48"/>
      <c r="G1326" s="48"/>
      <c r="H1326" s="48"/>
      <c r="I1326" s="48" t="s">
        <v>2579</v>
      </c>
      <c r="J1326" s="58" t="s">
        <v>586</v>
      </c>
      <c r="K1326" s="58"/>
      <c r="L1326" s="58"/>
      <c r="M1326" s="48">
        <v>2</v>
      </c>
      <c r="N1326" s="48" t="s">
        <v>272</v>
      </c>
      <c r="O1326" s="58" t="s">
        <v>101</v>
      </c>
      <c r="P1326" s="58"/>
      <c r="Q1326" s="58"/>
      <c r="R1326" s="58"/>
      <c r="S1326" s="48"/>
      <c r="T1326" s="48" t="s">
        <v>4406</v>
      </c>
    </row>
    <row r="1327" spans="1:20" hidden="1" x14ac:dyDescent="0.25">
      <c r="A1327" s="58" t="str">
        <f>IF(ISNUMBER(FIND("TWIS",E1327)),VLOOKUP(SUBSTITUTE(E1327,"TWIS","IWIS"),[1]CIFX_ECSG清單!A:B,2,0),IF(ISNUMBER(FIND("T",LEFT(E1327,2))),VLOOKUP(SUBSTITUTE(E1327,"T",""),[1]CIFX_ECSG清單!A:B,2,0),VLOOKUP(E1327,[1]CIFX_ECSG清單!A:B,2,0)))</f>
        <v>SIT</v>
      </c>
      <c r="B1327" s="58" t="str">
        <f>_xlfn.IFNA(_xlfn.IFNA(VLOOKUP(E1327,[1]PGMTRX!B:J,9,0),VLOOKUP(E1327,[2]新服務功能!H:I,2,0)),VLOOKUP(E1327,[1]CIFX_ECSG清單!A:B,2,0))</f>
        <v>SIT</v>
      </c>
      <c r="C1327" s="58" t="str">
        <f>IF(_xlfn.IFNA(VLOOKUP(E1327,[1]新服務功能!H:H,1,0),"舊服務")&lt;&gt;"舊服務","新服務","舊服務")</f>
        <v>新服務</v>
      </c>
      <c r="D1327" s="58" t="s">
        <v>3854</v>
      </c>
      <c r="E1327" s="48" t="s">
        <v>4405</v>
      </c>
      <c r="F1327" s="48"/>
      <c r="G1327" s="48"/>
      <c r="H1327" s="48"/>
      <c r="I1327" s="48" t="s">
        <v>2579</v>
      </c>
      <c r="J1327" s="58" t="s">
        <v>991</v>
      </c>
      <c r="K1327" s="58"/>
      <c r="L1327" s="58"/>
      <c r="M1327" s="48">
        <v>1</v>
      </c>
      <c r="N1327" s="48" t="s">
        <v>272</v>
      </c>
      <c r="O1327" s="58" t="s">
        <v>119</v>
      </c>
      <c r="P1327" s="58"/>
      <c r="Q1327" s="58"/>
      <c r="R1327" s="58"/>
      <c r="S1327" s="48" t="s">
        <v>625</v>
      </c>
      <c r="T1327" s="48" t="s">
        <v>4406</v>
      </c>
    </row>
    <row r="1328" spans="1:20" hidden="1" x14ac:dyDescent="0.25">
      <c r="A1328" s="58" t="str">
        <f>IF(ISNUMBER(FIND("TWIS",E1328)),VLOOKUP(SUBSTITUTE(E1328,"TWIS","IWIS"),[1]CIFX_ECSG清單!A:B,2,0),IF(ISNUMBER(FIND("T",LEFT(E1328,2))),VLOOKUP(SUBSTITUTE(E1328,"T",""),[1]CIFX_ECSG清單!A:B,2,0),VLOOKUP(E1328,[1]CIFX_ECSG清單!A:B,2,0)))</f>
        <v>SIT</v>
      </c>
      <c r="B1328" s="58" t="str">
        <f>_xlfn.IFNA(_xlfn.IFNA(VLOOKUP(E1328,[1]PGMTRX!B:J,9,0),VLOOKUP(E1328,[2]新服務功能!H:I,2,0)),VLOOKUP(E1328,[1]CIFX_ECSG清單!A:B,2,0))</f>
        <v>SIT</v>
      </c>
      <c r="C1328" s="58" t="str">
        <f>IF(_xlfn.IFNA(VLOOKUP(E1328,[1]新服務功能!H:H,1,0),"舊服務")&lt;&gt;"舊服務","新服務","舊服務")</f>
        <v>新服務</v>
      </c>
      <c r="D1328" s="58" t="s">
        <v>3854</v>
      </c>
      <c r="E1328" s="48" t="s">
        <v>4405</v>
      </c>
      <c r="F1328" s="48"/>
      <c r="G1328" s="48"/>
      <c r="H1328" s="48"/>
      <c r="I1328" s="48" t="s">
        <v>2579</v>
      </c>
      <c r="J1328" s="58" t="s">
        <v>994</v>
      </c>
      <c r="K1328" s="58"/>
      <c r="L1328" s="58"/>
      <c r="M1328" s="48">
        <v>2</v>
      </c>
      <c r="N1328" s="48" t="s">
        <v>272</v>
      </c>
      <c r="O1328" s="58" t="s">
        <v>141</v>
      </c>
      <c r="P1328" s="58"/>
      <c r="Q1328" s="58"/>
      <c r="R1328" s="58"/>
      <c r="S1328" s="48" t="s">
        <v>650</v>
      </c>
      <c r="T1328" s="48" t="s">
        <v>4406</v>
      </c>
    </row>
    <row r="1329" spans="1:20" hidden="1" x14ac:dyDescent="0.25">
      <c r="A1329" s="58" t="str">
        <f>IF(ISNUMBER(FIND("TWIS",E1329)),VLOOKUP(SUBSTITUTE(E1329,"TWIS","IWIS"),[1]CIFX_ECSG清單!A:B,2,0),IF(ISNUMBER(FIND("T",LEFT(E1329,2))),VLOOKUP(SUBSTITUTE(E1329,"T",""),[1]CIFX_ECSG清單!A:B,2,0),VLOOKUP(E1329,[1]CIFX_ECSG清單!A:B,2,0)))</f>
        <v>SIT</v>
      </c>
      <c r="B1329" s="58" t="str">
        <f>_xlfn.IFNA(_xlfn.IFNA(VLOOKUP(E1329,[1]PGMTRX!B:J,9,0),VLOOKUP(E1329,[2]新服務功能!H:I,2,0)),VLOOKUP(E1329,[1]CIFX_ECSG清單!A:B,2,0))</f>
        <v>SIT</v>
      </c>
      <c r="C1329" s="58" t="str">
        <f>IF(_xlfn.IFNA(VLOOKUP(E1329,[1]新服務功能!H:H,1,0),"舊服務")&lt;&gt;"舊服務","新服務","舊服務")</f>
        <v>新服務</v>
      </c>
      <c r="D1329" s="58" t="s">
        <v>3854</v>
      </c>
      <c r="E1329" s="48" t="s">
        <v>4405</v>
      </c>
      <c r="F1329" s="48"/>
      <c r="G1329" s="48"/>
      <c r="H1329" s="48"/>
      <c r="I1329" s="48" t="s">
        <v>2579</v>
      </c>
      <c r="J1329" s="58" t="s">
        <v>4423</v>
      </c>
      <c r="K1329" s="58"/>
      <c r="L1329" s="58"/>
      <c r="M1329" s="48">
        <v>1</v>
      </c>
      <c r="N1329" s="48" t="s">
        <v>272</v>
      </c>
      <c r="O1329" s="58" t="s">
        <v>230</v>
      </c>
      <c r="P1329" s="58"/>
      <c r="Q1329" s="58"/>
      <c r="R1329" s="58"/>
      <c r="S1329" s="48" t="s">
        <v>3236</v>
      </c>
      <c r="T1329" s="48" t="s">
        <v>4406</v>
      </c>
    </row>
    <row r="1330" spans="1:20" hidden="1" x14ac:dyDescent="0.25">
      <c r="A1330" s="58" t="str">
        <f>IF(ISNUMBER(FIND("TWIS",E1330)),VLOOKUP(SUBSTITUTE(E1330,"TWIS","IWIS"),[1]CIFX_ECSG清單!A:B,2,0),IF(ISNUMBER(FIND("T",LEFT(E1330,2))),VLOOKUP(SUBSTITUTE(E1330,"T",""),[1]CIFX_ECSG清單!A:B,2,0),VLOOKUP(E1330,[1]CIFX_ECSG清單!A:B,2,0)))</f>
        <v>SIT</v>
      </c>
      <c r="B1330" s="58" t="str">
        <f>_xlfn.IFNA(_xlfn.IFNA(VLOOKUP(E1330,[1]PGMTRX!B:J,9,0),VLOOKUP(E1330,[2]新服務功能!H:I,2,0)),VLOOKUP(E1330,[1]CIFX_ECSG清單!A:B,2,0))</f>
        <v>SIT</v>
      </c>
      <c r="C1330" s="58" t="str">
        <f>IF(_xlfn.IFNA(VLOOKUP(E1330,[1]新服務功能!H:H,1,0),"舊服務")&lt;&gt;"舊服務","新服務","舊服務")</f>
        <v>新服務</v>
      </c>
      <c r="D1330" s="58" t="s">
        <v>3854</v>
      </c>
      <c r="E1330" s="48" t="s">
        <v>4405</v>
      </c>
      <c r="F1330" s="48"/>
      <c r="G1330" s="48"/>
      <c r="H1330" s="48"/>
      <c r="I1330" s="48" t="s">
        <v>2579</v>
      </c>
      <c r="J1330" s="58" t="s">
        <v>1402</v>
      </c>
      <c r="K1330" s="58"/>
      <c r="L1330" s="58"/>
      <c r="M1330" s="48">
        <v>1</v>
      </c>
      <c r="N1330" s="48" t="s">
        <v>272</v>
      </c>
      <c r="O1330" s="58" t="s">
        <v>1937</v>
      </c>
      <c r="P1330" s="58"/>
      <c r="Q1330" s="58"/>
      <c r="R1330" s="58"/>
      <c r="S1330" s="48" t="s">
        <v>3242</v>
      </c>
      <c r="T1330" s="48" t="s">
        <v>4406</v>
      </c>
    </row>
    <row r="1331" spans="1:20" hidden="1" x14ac:dyDescent="0.25">
      <c r="A1331" s="58" t="str">
        <f>IF(ISNUMBER(FIND("TWIS",E1331)),VLOOKUP(SUBSTITUTE(E1331,"TWIS","IWIS"),[1]CIFX_ECSG清單!A:B,2,0),IF(ISNUMBER(FIND("T",LEFT(E1331,2))),VLOOKUP(SUBSTITUTE(E1331,"T",""),[1]CIFX_ECSG清單!A:B,2,0),VLOOKUP(E1331,[1]CIFX_ECSG清單!A:B,2,0)))</f>
        <v>SIT</v>
      </c>
      <c r="B1331" s="58" t="str">
        <f>_xlfn.IFNA(_xlfn.IFNA(VLOOKUP(E1331,[1]PGMTRX!B:J,9,0),VLOOKUP(E1331,[2]新服務功能!H:I,2,0)),VLOOKUP(E1331,[1]CIFX_ECSG清單!A:B,2,0))</f>
        <v>SIT</v>
      </c>
      <c r="C1331" s="58" t="str">
        <f>IF(_xlfn.IFNA(VLOOKUP(E1331,[1]新服務功能!H:H,1,0),"舊服務")&lt;&gt;"舊服務","新服務","舊服務")</f>
        <v>新服務</v>
      </c>
      <c r="D1331" s="58" t="s">
        <v>3854</v>
      </c>
      <c r="E1331" s="48" t="s">
        <v>4405</v>
      </c>
      <c r="F1331" s="48"/>
      <c r="G1331" s="48"/>
      <c r="H1331" s="48"/>
      <c r="I1331" s="48" t="s">
        <v>2579</v>
      </c>
      <c r="J1331" s="58" t="s">
        <v>4424</v>
      </c>
      <c r="K1331" s="58"/>
      <c r="L1331" s="58"/>
      <c r="M1331" s="48">
        <v>100</v>
      </c>
      <c r="N1331" s="48" t="s">
        <v>3895</v>
      </c>
      <c r="O1331" s="58" t="s">
        <v>4425</v>
      </c>
      <c r="P1331" s="58"/>
      <c r="Q1331" s="58"/>
      <c r="R1331" s="58"/>
      <c r="S1331" s="48"/>
      <c r="T1331" s="48" t="s">
        <v>4406</v>
      </c>
    </row>
    <row r="1332" spans="1:20" hidden="1" x14ac:dyDescent="0.25">
      <c r="A1332" s="58" t="str">
        <f>IF(ISNUMBER(FIND("TWIS",E1332)),VLOOKUP(SUBSTITUTE(E1332,"TWIS","IWIS"),[1]CIFX_ECSG清單!A:B,2,0),IF(ISNUMBER(FIND("T",LEFT(E1332,2))),VLOOKUP(SUBSTITUTE(E1332,"T",""),[1]CIFX_ECSG清單!A:B,2,0),VLOOKUP(E1332,[1]CIFX_ECSG清單!A:B,2,0)))</f>
        <v>SIT</v>
      </c>
      <c r="B1332" s="58" t="str">
        <f>_xlfn.IFNA(_xlfn.IFNA(VLOOKUP(E1332,[1]PGMTRX!B:J,9,0),VLOOKUP(E1332,[2]新服務功能!H:I,2,0)),VLOOKUP(E1332,[1]CIFX_ECSG清單!A:B,2,0))</f>
        <v>SIT</v>
      </c>
      <c r="C1332" s="58" t="str">
        <f>IF(_xlfn.IFNA(VLOOKUP(E1332,[1]新服務功能!H:H,1,0),"舊服務")&lt;&gt;"舊服務","新服務","舊服務")</f>
        <v>新服務</v>
      </c>
      <c r="D1332" s="58" t="s">
        <v>3854</v>
      </c>
      <c r="E1332" s="48" t="s">
        <v>4405</v>
      </c>
      <c r="F1332" s="48"/>
      <c r="G1332" s="48"/>
      <c r="H1332" s="48"/>
      <c r="I1332" s="48" t="s">
        <v>2370</v>
      </c>
      <c r="J1332" s="58" t="s">
        <v>2497</v>
      </c>
      <c r="K1332" s="58"/>
      <c r="L1332" s="58"/>
      <c r="M1332" s="48">
        <v>10</v>
      </c>
      <c r="N1332" s="48" t="s">
        <v>2375</v>
      </c>
      <c r="O1332" s="58" t="s">
        <v>2629</v>
      </c>
      <c r="P1332" s="58"/>
      <c r="Q1332" s="58"/>
      <c r="R1332" s="58"/>
      <c r="S1332" s="48" t="s">
        <v>3899</v>
      </c>
      <c r="T1332" s="48" t="s">
        <v>4406</v>
      </c>
    </row>
    <row r="1333" spans="1:20" hidden="1" x14ac:dyDescent="0.25">
      <c r="A1333" s="58" t="str">
        <f>IF(ISNUMBER(FIND("TWIS",E1333)),VLOOKUP(SUBSTITUTE(E1333,"TWIS","IWIS"),[1]CIFX_ECSG清單!A:B,2,0),IF(ISNUMBER(FIND("T",LEFT(E1333,2))),VLOOKUP(SUBSTITUTE(E1333,"T",""),[1]CIFX_ECSG清單!A:B,2,0),VLOOKUP(E1333,[1]CIFX_ECSG清單!A:B,2,0)))</f>
        <v>SIT</v>
      </c>
      <c r="B1333" s="58" t="str">
        <f>_xlfn.IFNA(_xlfn.IFNA(VLOOKUP(E1333,[1]PGMTRX!B:J,9,0),VLOOKUP(E1333,[2]新服務功能!H:I,2,0)),VLOOKUP(E1333,[1]CIFX_ECSG清單!A:B,2,0))</f>
        <v>SIT</v>
      </c>
      <c r="C1333" s="58" t="str">
        <f>IF(_xlfn.IFNA(VLOOKUP(E1333,[1]新服務功能!H:H,1,0),"舊服務")&lt;&gt;"舊服務","新服務","舊服務")</f>
        <v>新服務</v>
      </c>
      <c r="D1333" s="58" t="s">
        <v>3854</v>
      </c>
      <c r="E1333" s="48" t="s">
        <v>4426</v>
      </c>
      <c r="F1333" s="48"/>
      <c r="G1333" s="48"/>
      <c r="H1333" s="48"/>
      <c r="I1333" s="48" t="s">
        <v>2579</v>
      </c>
      <c r="J1333" s="58" t="s">
        <v>270</v>
      </c>
      <c r="K1333" s="58"/>
      <c r="L1333" s="58"/>
      <c r="M1333" s="48">
        <v>10</v>
      </c>
      <c r="N1333" s="48" t="s">
        <v>2375</v>
      </c>
      <c r="O1333" s="48" t="s">
        <v>4427</v>
      </c>
      <c r="P1333" s="48"/>
      <c r="Q1333" s="58"/>
      <c r="R1333" s="58"/>
      <c r="S1333" s="48" t="s">
        <v>3899</v>
      </c>
      <c r="T1333" s="48" t="s">
        <v>4047</v>
      </c>
    </row>
    <row r="1334" spans="1:20" hidden="1" x14ac:dyDescent="0.25">
      <c r="A1334" s="58" t="str">
        <f>IF(ISNUMBER(FIND("TWIS",E1334)),VLOOKUP(SUBSTITUTE(E1334,"TWIS","IWIS"),[1]CIFX_ECSG清單!A:B,2,0),IF(ISNUMBER(FIND("T",LEFT(E1334,2))),VLOOKUP(SUBSTITUTE(E1334,"T",""),[1]CIFX_ECSG清單!A:B,2,0),VLOOKUP(E1334,[1]CIFX_ECSG清單!A:B,2,0)))</f>
        <v>SIT</v>
      </c>
      <c r="B1334" s="58" t="str">
        <f>_xlfn.IFNA(_xlfn.IFNA(VLOOKUP(E1334,[1]PGMTRX!B:J,9,0),VLOOKUP(E1334,[2]新服務功能!H:I,2,0)),VLOOKUP(E1334,[1]CIFX_ECSG清單!A:B,2,0))</f>
        <v>SIT</v>
      </c>
      <c r="C1334" s="58" t="str">
        <f>IF(_xlfn.IFNA(VLOOKUP(E1334,[1]新服務功能!H:H,1,0),"舊服務")&lt;&gt;"舊服務","新服務","舊服務")</f>
        <v>新服務</v>
      </c>
      <c r="D1334" s="58" t="s">
        <v>3854</v>
      </c>
      <c r="E1334" s="48" t="s">
        <v>4426</v>
      </c>
      <c r="F1334" s="48"/>
      <c r="G1334" s="48"/>
      <c r="H1334" s="48"/>
      <c r="I1334" s="48" t="s">
        <v>2579</v>
      </c>
      <c r="J1334" s="58" t="s">
        <v>4428</v>
      </c>
      <c r="K1334" s="58"/>
      <c r="L1334" s="58"/>
      <c r="M1334" s="48">
        <v>1</v>
      </c>
      <c r="N1334" s="48" t="s">
        <v>2375</v>
      </c>
      <c r="O1334" s="48" t="s">
        <v>4429</v>
      </c>
      <c r="P1334" s="48"/>
      <c r="Q1334" s="58"/>
      <c r="R1334" s="58"/>
      <c r="S1334" s="48" t="s">
        <v>4428</v>
      </c>
      <c r="T1334" s="48" t="s">
        <v>4047</v>
      </c>
    </row>
    <row r="1335" spans="1:20" hidden="1" x14ac:dyDescent="0.25">
      <c r="A1335" s="58" t="str">
        <f>IF(ISNUMBER(FIND("TWIS",E1335)),VLOOKUP(SUBSTITUTE(E1335,"TWIS","IWIS"),[1]CIFX_ECSG清單!A:B,2,0),IF(ISNUMBER(FIND("T",LEFT(E1335,2))),VLOOKUP(SUBSTITUTE(E1335,"T",""),[1]CIFX_ECSG清單!A:B,2,0),VLOOKUP(E1335,[1]CIFX_ECSG清單!A:B,2,0)))</f>
        <v>SIT</v>
      </c>
      <c r="B1335" s="58" t="str">
        <f>_xlfn.IFNA(_xlfn.IFNA(VLOOKUP(E1335,[1]PGMTRX!B:J,9,0),VLOOKUP(E1335,[2]新服務功能!H:I,2,0)),VLOOKUP(E1335,[1]CIFX_ECSG清單!A:B,2,0))</f>
        <v>SIT</v>
      </c>
      <c r="C1335" s="58" t="str">
        <f>IF(_xlfn.IFNA(VLOOKUP(E1335,[1]新服務功能!H:H,1,0),"舊服務")&lt;&gt;"舊服務","新服務","舊服務")</f>
        <v>新服務</v>
      </c>
      <c r="D1335" s="58" t="s">
        <v>3854</v>
      </c>
      <c r="E1335" s="48" t="s">
        <v>4426</v>
      </c>
      <c r="F1335" s="48"/>
      <c r="G1335" s="48"/>
      <c r="H1335" s="48"/>
      <c r="I1335" s="48" t="s">
        <v>2579</v>
      </c>
      <c r="J1335" s="58" t="s">
        <v>4430</v>
      </c>
      <c r="K1335" s="58"/>
      <c r="L1335" s="58"/>
      <c r="M1335" s="48">
        <v>3</v>
      </c>
      <c r="N1335" s="48" t="s">
        <v>2375</v>
      </c>
      <c r="O1335" s="48" t="s">
        <v>4431</v>
      </c>
      <c r="P1335" s="48"/>
      <c r="Q1335" s="58"/>
      <c r="R1335" s="58"/>
      <c r="S1335" s="48"/>
      <c r="T1335" s="48" t="s">
        <v>4047</v>
      </c>
    </row>
    <row r="1336" spans="1:20" hidden="1" x14ac:dyDescent="0.25">
      <c r="A1336" s="58" t="str">
        <f>IF(ISNUMBER(FIND("TWIS",E1336)),VLOOKUP(SUBSTITUTE(E1336,"TWIS","IWIS"),[1]CIFX_ECSG清單!A:B,2,0),IF(ISNUMBER(FIND("T",LEFT(E1336,2))),VLOOKUP(SUBSTITUTE(E1336,"T",""),[1]CIFX_ECSG清單!A:B,2,0),VLOOKUP(E1336,[1]CIFX_ECSG清單!A:B,2,0)))</f>
        <v>SIT</v>
      </c>
      <c r="B1336" s="58" t="str">
        <f>_xlfn.IFNA(_xlfn.IFNA(VLOOKUP(E1336,[1]PGMTRX!B:J,9,0),VLOOKUP(E1336,[2]新服務功能!H:I,2,0)),VLOOKUP(E1336,[1]CIFX_ECSG清單!A:B,2,0))</f>
        <v>SIT</v>
      </c>
      <c r="C1336" s="58" t="str">
        <f>IF(_xlfn.IFNA(VLOOKUP(E1336,[1]新服務功能!H:H,1,0),"舊服務")&lt;&gt;"舊服務","新服務","舊服務")</f>
        <v>舊服務</v>
      </c>
      <c r="D1336" s="58" t="s">
        <v>3854</v>
      </c>
      <c r="E1336" s="48" t="s">
        <v>4432</v>
      </c>
      <c r="F1336" s="48"/>
      <c r="G1336" s="58"/>
      <c r="H1336" s="58"/>
      <c r="I1336" s="48" t="s">
        <v>2579</v>
      </c>
      <c r="J1336" s="58" t="s">
        <v>270</v>
      </c>
      <c r="K1336" s="58"/>
      <c r="L1336" s="58"/>
      <c r="M1336" s="58">
        <v>10</v>
      </c>
      <c r="N1336" s="48" t="s">
        <v>2375</v>
      </c>
      <c r="O1336" s="58" t="s">
        <v>123</v>
      </c>
      <c r="P1336" s="58"/>
      <c r="Q1336" s="58"/>
      <c r="R1336" s="58"/>
      <c r="S1336" s="48" t="s">
        <v>3899</v>
      </c>
      <c r="T1336" s="48" t="s">
        <v>4406</v>
      </c>
    </row>
    <row r="1337" spans="1:20" hidden="1" x14ac:dyDescent="0.25">
      <c r="A1337" s="58" t="str">
        <f>IF(ISNUMBER(FIND("TWIS",E1337)),VLOOKUP(SUBSTITUTE(E1337,"TWIS","IWIS"),[1]CIFX_ECSG清單!A:B,2,0),IF(ISNUMBER(FIND("T",LEFT(E1337,2))),VLOOKUP(SUBSTITUTE(E1337,"T",""),[1]CIFX_ECSG清單!A:B,2,0),VLOOKUP(E1337,[1]CIFX_ECSG清單!A:B,2,0)))</f>
        <v>SIT</v>
      </c>
      <c r="B1337" s="58" t="str">
        <f>_xlfn.IFNA(_xlfn.IFNA(VLOOKUP(E1337,[1]PGMTRX!B:J,9,0),VLOOKUP(E1337,[2]新服務功能!H:I,2,0)),VLOOKUP(E1337,[1]CIFX_ECSG清單!A:B,2,0))</f>
        <v>SIT</v>
      </c>
      <c r="C1337" s="58" t="str">
        <f>IF(_xlfn.IFNA(VLOOKUP(E1337,[1]新服務功能!H:H,1,0),"舊服務")&lt;&gt;"舊服務","新服務","舊服務")</f>
        <v>舊服務</v>
      </c>
      <c r="D1337" s="58" t="s">
        <v>3854</v>
      </c>
      <c r="E1337" s="48" t="s">
        <v>4432</v>
      </c>
      <c r="F1337" s="48"/>
      <c r="G1337" s="58"/>
      <c r="H1337" s="58"/>
      <c r="I1337" s="48" t="s">
        <v>2579</v>
      </c>
      <c r="J1337" s="58" t="s">
        <v>512</v>
      </c>
      <c r="K1337" s="58"/>
      <c r="L1337" s="58"/>
      <c r="M1337" s="58">
        <v>11</v>
      </c>
      <c r="N1337" s="48" t="s">
        <v>2375</v>
      </c>
      <c r="O1337" s="58" t="s">
        <v>53</v>
      </c>
      <c r="P1337" s="58"/>
      <c r="Q1337" s="58"/>
      <c r="R1337" s="58"/>
      <c r="S1337" s="48" t="s">
        <v>4420</v>
      </c>
      <c r="T1337" s="48" t="s">
        <v>4406</v>
      </c>
    </row>
    <row r="1338" spans="1:20" hidden="1" x14ac:dyDescent="0.25">
      <c r="A1338" s="58" t="str">
        <f>IF(ISNUMBER(FIND("TWIS",E1338)),VLOOKUP(SUBSTITUTE(E1338,"TWIS","IWIS"),[1]CIFX_ECSG清單!A:B,2,0),IF(ISNUMBER(FIND("T",LEFT(E1338,2))),VLOOKUP(SUBSTITUTE(E1338,"T",""),[1]CIFX_ECSG清單!A:B,2,0),VLOOKUP(E1338,[1]CIFX_ECSG清單!A:B,2,0)))</f>
        <v>SIT</v>
      </c>
      <c r="B1338" s="58" t="str">
        <f>_xlfn.IFNA(_xlfn.IFNA(VLOOKUP(E1338,[1]PGMTRX!B:J,9,0),VLOOKUP(E1338,[2]新服務功能!H:I,2,0)),VLOOKUP(E1338,[1]CIFX_ECSG清單!A:B,2,0))</f>
        <v>SIT</v>
      </c>
      <c r="C1338" s="58" t="str">
        <f>IF(_xlfn.IFNA(VLOOKUP(E1338,[1]新服務功能!H:H,1,0),"舊服務")&lt;&gt;"舊服務","新服務","舊服務")</f>
        <v>舊服務</v>
      </c>
      <c r="D1338" s="58" t="s">
        <v>3854</v>
      </c>
      <c r="E1338" s="48" t="s">
        <v>4432</v>
      </c>
      <c r="F1338" s="48"/>
      <c r="G1338" s="58"/>
      <c r="H1338" s="58"/>
      <c r="I1338" s="48" t="s">
        <v>2579</v>
      </c>
      <c r="J1338" s="58" t="s">
        <v>976</v>
      </c>
      <c r="K1338" s="58"/>
      <c r="L1338" s="58"/>
      <c r="M1338" s="58">
        <v>4</v>
      </c>
      <c r="N1338" s="48" t="s">
        <v>2375</v>
      </c>
      <c r="O1338" s="58" t="s">
        <v>55</v>
      </c>
      <c r="P1338" s="58"/>
      <c r="Q1338" s="58"/>
      <c r="R1338" s="58"/>
      <c r="S1338" s="48" t="s">
        <v>4421</v>
      </c>
      <c r="T1338" s="48" t="s">
        <v>4406</v>
      </c>
    </row>
    <row r="1339" spans="1:20" hidden="1" x14ac:dyDescent="0.25">
      <c r="A1339" s="58" t="str">
        <f>IF(ISNUMBER(FIND("TWIS",E1339)),VLOOKUP(SUBSTITUTE(E1339,"TWIS","IWIS"),[1]CIFX_ECSG清單!A:B,2,0),IF(ISNUMBER(FIND("T",LEFT(E1339,2))),VLOOKUP(SUBSTITUTE(E1339,"T",""),[1]CIFX_ECSG清單!A:B,2,0),VLOOKUP(E1339,[1]CIFX_ECSG清單!A:B,2,0)))</f>
        <v>SIT</v>
      </c>
      <c r="B1339" s="58" t="str">
        <f>_xlfn.IFNA(_xlfn.IFNA(VLOOKUP(E1339,[1]PGMTRX!B:J,9,0),VLOOKUP(E1339,[2]新服務功能!H:I,2,0)),VLOOKUP(E1339,[1]CIFX_ECSG清單!A:B,2,0))</f>
        <v>SIT</v>
      </c>
      <c r="C1339" s="58" t="str">
        <f>IF(_xlfn.IFNA(VLOOKUP(E1339,[1]新服務功能!H:H,1,0),"舊服務")&lt;&gt;"舊服務","新服務","舊服務")</f>
        <v>舊服務</v>
      </c>
      <c r="D1339" s="58" t="s">
        <v>3854</v>
      </c>
      <c r="E1339" s="48" t="s">
        <v>4432</v>
      </c>
      <c r="F1339" s="48"/>
      <c r="G1339" s="58"/>
      <c r="H1339" s="58"/>
      <c r="I1339" s="48" t="s">
        <v>2579</v>
      </c>
      <c r="J1339" s="58" t="s">
        <v>519</v>
      </c>
      <c r="K1339" s="58"/>
      <c r="L1339" s="58"/>
      <c r="M1339" s="58">
        <v>11</v>
      </c>
      <c r="N1339" s="48" t="s">
        <v>2375</v>
      </c>
      <c r="O1339" s="58" t="s">
        <v>65</v>
      </c>
      <c r="P1339" s="58"/>
      <c r="Q1339" s="58"/>
      <c r="R1339" s="58"/>
      <c r="S1339" s="48" t="s">
        <v>522</v>
      </c>
      <c r="T1339" s="48" t="s">
        <v>4406</v>
      </c>
    </row>
    <row r="1340" spans="1:20" hidden="1" x14ac:dyDescent="0.25">
      <c r="A1340" s="58" t="str">
        <f>IF(ISNUMBER(FIND("TWIS",E1340)),VLOOKUP(SUBSTITUTE(E1340,"TWIS","IWIS"),[1]CIFX_ECSG清單!A:B,2,0),IF(ISNUMBER(FIND("T",LEFT(E1340,2))),VLOOKUP(SUBSTITUTE(E1340,"T",""),[1]CIFX_ECSG清單!A:B,2,0),VLOOKUP(E1340,[1]CIFX_ECSG清單!A:B,2,0)))</f>
        <v>SIT</v>
      </c>
      <c r="B1340" s="58" t="str">
        <f>_xlfn.IFNA(_xlfn.IFNA(VLOOKUP(E1340,[1]PGMTRX!B:J,9,0),VLOOKUP(E1340,[2]新服務功能!H:I,2,0)),VLOOKUP(E1340,[1]CIFX_ECSG清單!A:B,2,0))</f>
        <v>SIT</v>
      </c>
      <c r="C1340" s="58" t="str">
        <f>IF(_xlfn.IFNA(VLOOKUP(E1340,[1]新服務功能!H:H,1,0),"舊服務")&lt;&gt;"舊服務","新服務","舊服務")</f>
        <v>舊服務</v>
      </c>
      <c r="D1340" s="58" t="s">
        <v>3854</v>
      </c>
      <c r="E1340" s="48" t="s">
        <v>4432</v>
      </c>
      <c r="F1340" s="48"/>
      <c r="G1340" s="58"/>
      <c r="H1340" s="58"/>
      <c r="I1340" s="48" t="s">
        <v>2579</v>
      </c>
      <c r="J1340" s="58" t="s">
        <v>980</v>
      </c>
      <c r="K1340" s="58"/>
      <c r="L1340" s="58"/>
      <c r="M1340" s="58">
        <v>6</v>
      </c>
      <c r="N1340" s="48" t="s">
        <v>2375</v>
      </c>
      <c r="O1340" s="58" t="s">
        <v>67</v>
      </c>
      <c r="P1340" s="58"/>
      <c r="Q1340" s="58"/>
      <c r="R1340" s="58"/>
      <c r="S1340" s="48" t="s">
        <v>525</v>
      </c>
      <c r="T1340" s="48" t="s">
        <v>4406</v>
      </c>
    </row>
    <row r="1341" spans="1:20" hidden="1" x14ac:dyDescent="0.25">
      <c r="A1341" s="58" t="str">
        <f>IF(ISNUMBER(FIND("TWIS",E1341)),VLOOKUP(SUBSTITUTE(E1341,"TWIS","IWIS"),[1]CIFX_ECSG清單!A:B,2,0),IF(ISNUMBER(FIND("T",LEFT(E1341,2))),VLOOKUP(SUBSTITUTE(E1341,"T",""),[1]CIFX_ECSG清單!A:B,2,0),VLOOKUP(E1341,[1]CIFX_ECSG清單!A:B,2,0)))</f>
        <v>SIT</v>
      </c>
      <c r="B1341" s="58" t="str">
        <f>_xlfn.IFNA(_xlfn.IFNA(VLOOKUP(E1341,[1]PGMTRX!B:J,9,0),VLOOKUP(E1341,[2]新服務功能!H:I,2,0)),VLOOKUP(E1341,[1]CIFX_ECSG清單!A:B,2,0))</f>
        <v>SIT</v>
      </c>
      <c r="C1341" s="58" t="str">
        <f>IF(_xlfn.IFNA(VLOOKUP(E1341,[1]新服務功能!H:H,1,0),"舊服務")&lt;&gt;"舊服務","新服務","舊服務")</f>
        <v>舊服務</v>
      </c>
      <c r="D1341" s="58" t="s">
        <v>3854</v>
      </c>
      <c r="E1341" s="48" t="s">
        <v>4432</v>
      </c>
      <c r="F1341" s="48"/>
      <c r="G1341" s="58"/>
      <c r="H1341" s="58"/>
      <c r="I1341" s="48" t="s">
        <v>2579</v>
      </c>
      <c r="J1341" s="58" t="s">
        <v>978</v>
      </c>
      <c r="K1341" s="58"/>
      <c r="L1341" s="58"/>
      <c r="M1341" s="58">
        <v>11</v>
      </c>
      <c r="N1341" s="48" t="s">
        <v>2375</v>
      </c>
      <c r="O1341" s="58" t="s">
        <v>59</v>
      </c>
      <c r="P1341" s="58"/>
      <c r="Q1341" s="58"/>
      <c r="R1341" s="58"/>
      <c r="S1341" s="48" t="s">
        <v>529</v>
      </c>
      <c r="T1341" s="48" t="s">
        <v>4406</v>
      </c>
    </row>
    <row r="1342" spans="1:20" hidden="1" x14ac:dyDescent="0.25">
      <c r="A1342" s="58" t="str">
        <f>IF(ISNUMBER(FIND("TWIS",E1342)),VLOOKUP(SUBSTITUTE(E1342,"TWIS","IWIS"),[1]CIFX_ECSG清單!A:B,2,0),IF(ISNUMBER(FIND("T",LEFT(E1342,2))),VLOOKUP(SUBSTITUTE(E1342,"T",""),[1]CIFX_ECSG清單!A:B,2,0),VLOOKUP(E1342,[1]CIFX_ECSG清單!A:B,2,0)))</f>
        <v>SIT</v>
      </c>
      <c r="B1342" s="58" t="str">
        <f>_xlfn.IFNA(_xlfn.IFNA(VLOOKUP(E1342,[1]PGMTRX!B:J,9,0),VLOOKUP(E1342,[2]新服務功能!H:I,2,0)),VLOOKUP(E1342,[1]CIFX_ECSG清單!A:B,2,0))</f>
        <v>SIT</v>
      </c>
      <c r="C1342" s="58" t="str">
        <f>IF(_xlfn.IFNA(VLOOKUP(E1342,[1]新服務功能!H:H,1,0),"舊服務")&lt;&gt;"舊服務","新服務","舊服務")</f>
        <v>舊服務</v>
      </c>
      <c r="D1342" s="58" t="s">
        <v>3854</v>
      </c>
      <c r="E1342" s="48" t="s">
        <v>4432</v>
      </c>
      <c r="F1342" s="48"/>
      <c r="G1342" s="58"/>
      <c r="H1342" s="58"/>
      <c r="I1342" s="48" t="s">
        <v>2579</v>
      </c>
      <c r="J1342" s="58" t="s">
        <v>543</v>
      </c>
      <c r="K1342" s="58"/>
      <c r="L1342" s="58"/>
      <c r="M1342" s="58">
        <v>66</v>
      </c>
      <c r="N1342" s="48" t="s">
        <v>2375</v>
      </c>
      <c r="O1342" s="58" t="s">
        <v>250</v>
      </c>
      <c r="P1342" s="58"/>
      <c r="Q1342" s="58"/>
      <c r="R1342" s="58"/>
      <c r="S1342" s="48" t="s">
        <v>4414</v>
      </c>
      <c r="T1342" s="48" t="s">
        <v>4406</v>
      </c>
    </row>
    <row r="1343" spans="1:20" hidden="1" x14ac:dyDescent="0.25">
      <c r="A1343" s="58" t="str">
        <f>IF(ISNUMBER(FIND("TWIS",E1343)),VLOOKUP(SUBSTITUTE(E1343,"TWIS","IWIS"),[1]CIFX_ECSG清單!A:B,2,0),IF(ISNUMBER(FIND("T",LEFT(E1343,2))),VLOOKUP(SUBSTITUTE(E1343,"T",""),[1]CIFX_ECSG清單!A:B,2,0),VLOOKUP(E1343,[1]CIFX_ECSG清單!A:B,2,0)))</f>
        <v>SIT</v>
      </c>
      <c r="B1343" s="58" t="str">
        <f>_xlfn.IFNA(_xlfn.IFNA(VLOOKUP(E1343,[1]PGMTRX!B:J,9,0),VLOOKUP(E1343,[2]新服務功能!H:I,2,0)),VLOOKUP(E1343,[1]CIFX_ECSG清單!A:B,2,0))</f>
        <v>SIT</v>
      </c>
      <c r="C1343" s="58" t="str">
        <f>IF(_xlfn.IFNA(VLOOKUP(E1343,[1]新服務功能!H:H,1,0),"舊服務")&lt;&gt;"舊服務","新服務","舊服務")</f>
        <v>舊服務</v>
      </c>
      <c r="D1343" s="58" t="s">
        <v>3854</v>
      </c>
      <c r="E1343" s="48" t="s">
        <v>4432</v>
      </c>
      <c r="F1343" s="48"/>
      <c r="G1343" s="58"/>
      <c r="H1343" s="58"/>
      <c r="I1343" s="48" t="s">
        <v>2579</v>
      </c>
      <c r="J1343" s="58" t="s">
        <v>1006</v>
      </c>
      <c r="K1343" s="58"/>
      <c r="L1343" s="58"/>
      <c r="M1343" s="58">
        <v>8</v>
      </c>
      <c r="N1343" s="48" t="s">
        <v>2375</v>
      </c>
      <c r="O1343" s="58" t="s">
        <v>246</v>
      </c>
      <c r="P1343" s="58"/>
      <c r="Q1343" s="58"/>
      <c r="R1343" s="58"/>
      <c r="S1343" s="48" t="s">
        <v>4415</v>
      </c>
      <c r="T1343" s="48" t="s">
        <v>4406</v>
      </c>
    </row>
    <row r="1344" spans="1:20" hidden="1" x14ac:dyDescent="0.25">
      <c r="A1344" s="58" t="str">
        <f>IF(ISNUMBER(FIND("TWIS",E1344)),VLOOKUP(SUBSTITUTE(E1344,"TWIS","IWIS"),[1]CIFX_ECSG清單!A:B,2,0),IF(ISNUMBER(FIND("T",LEFT(E1344,2))),VLOOKUP(SUBSTITUTE(E1344,"T",""),[1]CIFX_ECSG清單!A:B,2,0),VLOOKUP(E1344,[1]CIFX_ECSG清單!A:B,2,0)))</f>
        <v>SIT</v>
      </c>
      <c r="B1344" s="58" t="str">
        <f>_xlfn.IFNA(_xlfn.IFNA(VLOOKUP(E1344,[1]PGMTRX!B:J,9,0),VLOOKUP(E1344,[2]新服務功能!H:I,2,0)),VLOOKUP(E1344,[1]CIFX_ECSG清單!A:B,2,0))</f>
        <v>SIT</v>
      </c>
      <c r="C1344" s="58" t="str">
        <f>IF(_xlfn.IFNA(VLOOKUP(E1344,[1]新服務功能!H:H,1,0),"舊服務")&lt;&gt;"舊服務","新服務","舊服務")</f>
        <v>舊服務</v>
      </c>
      <c r="D1344" s="58" t="s">
        <v>3854</v>
      </c>
      <c r="E1344" s="48" t="s">
        <v>4432</v>
      </c>
      <c r="F1344" s="48"/>
      <c r="G1344" s="58"/>
      <c r="H1344" s="58"/>
      <c r="I1344" s="48" t="s">
        <v>2579</v>
      </c>
      <c r="J1344" s="58" t="s">
        <v>1007</v>
      </c>
      <c r="K1344" s="58"/>
      <c r="L1344" s="58"/>
      <c r="M1344" s="58">
        <v>10</v>
      </c>
      <c r="N1344" s="48" t="s">
        <v>2375</v>
      </c>
      <c r="O1344" s="58" t="s">
        <v>248</v>
      </c>
      <c r="P1344" s="58"/>
      <c r="Q1344" s="58"/>
      <c r="R1344" s="58"/>
      <c r="S1344" s="48" t="s">
        <v>4417</v>
      </c>
      <c r="T1344" s="48" t="s">
        <v>4406</v>
      </c>
    </row>
    <row r="1345" spans="1:20" hidden="1" x14ac:dyDescent="0.25">
      <c r="A1345" s="58" t="str">
        <f>IF(ISNUMBER(FIND("TWIS",E1345)),VLOOKUP(SUBSTITUTE(E1345,"TWIS","IWIS"),[1]CIFX_ECSG清單!A:B,2,0),IF(ISNUMBER(FIND("T",LEFT(E1345,2))),VLOOKUP(SUBSTITUTE(E1345,"T",""),[1]CIFX_ECSG清單!A:B,2,0),VLOOKUP(E1345,[1]CIFX_ECSG清單!A:B,2,0)))</f>
        <v>SIT</v>
      </c>
      <c r="B1345" s="58" t="str">
        <f>_xlfn.IFNA(_xlfn.IFNA(VLOOKUP(E1345,[1]PGMTRX!B:J,9,0),VLOOKUP(E1345,[2]新服務功能!H:I,2,0)),VLOOKUP(E1345,[1]CIFX_ECSG清單!A:B,2,0))</f>
        <v>SIT</v>
      </c>
      <c r="C1345" s="58" t="str">
        <f>IF(_xlfn.IFNA(VLOOKUP(E1345,[1]新服務功能!H:H,1,0),"舊服務")&lt;&gt;"舊服務","新服務","舊服務")</f>
        <v>舊服務</v>
      </c>
      <c r="D1345" s="58" t="s">
        <v>3854</v>
      </c>
      <c r="E1345" s="48" t="s">
        <v>4432</v>
      </c>
      <c r="F1345" s="48"/>
      <c r="G1345" s="58"/>
      <c r="H1345" s="58"/>
      <c r="I1345" s="48" t="s">
        <v>2579</v>
      </c>
      <c r="J1345" s="58" t="s">
        <v>2515</v>
      </c>
      <c r="K1345" s="58"/>
      <c r="L1345" s="58"/>
      <c r="M1345" s="58">
        <v>5</v>
      </c>
      <c r="N1345" s="48" t="s">
        <v>2375</v>
      </c>
      <c r="O1345" s="58" t="s">
        <v>91</v>
      </c>
      <c r="P1345" s="58"/>
      <c r="Q1345" s="58"/>
      <c r="R1345" s="58"/>
      <c r="S1345" s="48" t="s">
        <v>4418</v>
      </c>
      <c r="T1345" s="48" t="s">
        <v>4406</v>
      </c>
    </row>
    <row r="1346" spans="1:20" hidden="1" x14ac:dyDescent="0.25">
      <c r="A1346" s="58" t="str">
        <f>IF(ISNUMBER(FIND("TWIS",E1346)),VLOOKUP(SUBSTITUTE(E1346,"TWIS","IWIS"),[1]CIFX_ECSG清單!A:B,2,0),IF(ISNUMBER(FIND("T",LEFT(E1346,2))),VLOOKUP(SUBSTITUTE(E1346,"T",""),[1]CIFX_ECSG清單!A:B,2,0),VLOOKUP(E1346,[1]CIFX_ECSG清單!A:B,2,0)))</f>
        <v>SIT</v>
      </c>
      <c r="B1346" s="58" t="str">
        <f>_xlfn.IFNA(_xlfn.IFNA(VLOOKUP(E1346,[1]PGMTRX!B:J,9,0),VLOOKUP(E1346,[2]新服務功能!H:I,2,0)),VLOOKUP(E1346,[1]CIFX_ECSG清單!A:B,2,0))</f>
        <v>SIT</v>
      </c>
      <c r="C1346" s="58" t="str">
        <f>IF(_xlfn.IFNA(VLOOKUP(E1346,[1]新服務功能!H:H,1,0),"舊服務")&lt;&gt;"舊服務","新服務","舊服務")</f>
        <v>舊服務</v>
      </c>
      <c r="D1346" s="58" t="s">
        <v>3854</v>
      </c>
      <c r="E1346" s="48" t="s">
        <v>4432</v>
      </c>
      <c r="F1346" s="48"/>
      <c r="G1346" s="58"/>
      <c r="H1346" s="58"/>
      <c r="I1346" s="48" t="s">
        <v>2579</v>
      </c>
      <c r="J1346" s="58" t="s">
        <v>530</v>
      </c>
      <c r="K1346" s="58"/>
      <c r="L1346" s="58"/>
      <c r="M1346" s="58">
        <v>11</v>
      </c>
      <c r="N1346" s="48" t="s">
        <v>2375</v>
      </c>
      <c r="O1346" s="58" t="s">
        <v>61</v>
      </c>
      <c r="P1346" s="58"/>
      <c r="Q1346" s="58"/>
      <c r="R1346" s="58"/>
      <c r="S1346" s="48" t="s">
        <v>532</v>
      </c>
      <c r="T1346" s="48" t="s">
        <v>4406</v>
      </c>
    </row>
    <row r="1347" spans="1:20" hidden="1" x14ac:dyDescent="0.25">
      <c r="A1347" s="58" t="str">
        <f>IF(ISNUMBER(FIND("TWIS",E1347)),VLOOKUP(SUBSTITUTE(E1347,"TWIS","IWIS"),[1]CIFX_ECSG清單!A:B,2,0),IF(ISNUMBER(FIND("T",LEFT(E1347,2))),VLOOKUP(SUBSTITUTE(E1347,"T",""),[1]CIFX_ECSG清單!A:B,2,0),VLOOKUP(E1347,[1]CIFX_ECSG清單!A:B,2,0)))</f>
        <v>SIT</v>
      </c>
      <c r="B1347" s="58" t="str">
        <f>_xlfn.IFNA(_xlfn.IFNA(VLOOKUP(E1347,[1]PGMTRX!B:J,9,0),VLOOKUP(E1347,[2]新服務功能!H:I,2,0)),VLOOKUP(E1347,[1]CIFX_ECSG清單!A:B,2,0))</f>
        <v>SIT</v>
      </c>
      <c r="C1347" s="58" t="str">
        <f>IF(_xlfn.IFNA(VLOOKUP(E1347,[1]新服務功能!H:H,1,0),"舊服務")&lt;&gt;"舊服務","新服務","舊服務")</f>
        <v>舊服務</v>
      </c>
      <c r="D1347" s="58" t="s">
        <v>3854</v>
      </c>
      <c r="E1347" s="48" t="s">
        <v>4432</v>
      </c>
      <c r="F1347" s="48"/>
      <c r="G1347" s="58"/>
      <c r="H1347" s="58"/>
      <c r="I1347" s="48" t="s">
        <v>2579</v>
      </c>
      <c r="J1347" s="58" t="s">
        <v>508</v>
      </c>
      <c r="K1347" s="58"/>
      <c r="L1347" s="58"/>
      <c r="M1347" s="58">
        <v>11</v>
      </c>
      <c r="N1347" s="48" t="s">
        <v>2375</v>
      </c>
      <c r="O1347" s="58" t="s">
        <v>51</v>
      </c>
      <c r="P1347" s="58"/>
      <c r="Q1347" s="58"/>
      <c r="R1347" s="58"/>
      <c r="S1347" s="48" t="s">
        <v>511</v>
      </c>
      <c r="T1347" s="48" t="s">
        <v>4406</v>
      </c>
    </row>
    <row r="1348" spans="1:20" hidden="1" x14ac:dyDescent="0.25">
      <c r="A1348" s="58" t="str">
        <f>IF(ISNUMBER(FIND("TWIS",E1348)),VLOOKUP(SUBSTITUTE(E1348,"TWIS","IWIS"),[1]CIFX_ECSG清單!A:B,2,0),IF(ISNUMBER(FIND("T",LEFT(E1348,2))),VLOOKUP(SUBSTITUTE(E1348,"T",""),[1]CIFX_ECSG清單!A:B,2,0),VLOOKUP(E1348,[1]CIFX_ECSG清單!A:B,2,0)))</f>
        <v>SIT</v>
      </c>
      <c r="B1348" s="58" t="str">
        <f>_xlfn.IFNA(_xlfn.IFNA(VLOOKUP(E1348,[1]PGMTRX!B:J,9,0),VLOOKUP(E1348,[2]新服務功能!H:I,2,0)),VLOOKUP(E1348,[1]CIFX_ECSG清單!A:B,2,0))</f>
        <v>SIT</v>
      </c>
      <c r="C1348" s="58" t="str">
        <f>IF(_xlfn.IFNA(VLOOKUP(E1348,[1]新服務功能!H:H,1,0),"舊服務")&lt;&gt;"舊服務","新服務","舊服務")</f>
        <v>舊服務</v>
      </c>
      <c r="D1348" s="58" t="s">
        <v>3854</v>
      </c>
      <c r="E1348" s="48" t="s">
        <v>4432</v>
      </c>
      <c r="F1348" s="48"/>
      <c r="G1348" s="58"/>
      <c r="H1348" s="58"/>
      <c r="I1348" s="48" t="s">
        <v>2579</v>
      </c>
      <c r="J1348" s="58" t="s">
        <v>4430</v>
      </c>
      <c r="K1348" s="58"/>
      <c r="L1348" s="58"/>
      <c r="M1348" s="58">
        <v>3</v>
      </c>
      <c r="N1348" s="48" t="s">
        <v>2375</v>
      </c>
      <c r="O1348" s="58" t="s">
        <v>4318</v>
      </c>
      <c r="P1348" s="58"/>
      <c r="Q1348" s="58"/>
      <c r="R1348" s="58"/>
      <c r="S1348" s="48"/>
      <c r="T1348" s="48" t="s">
        <v>4406</v>
      </c>
    </row>
    <row r="1349" spans="1:20" hidden="1" x14ac:dyDescent="0.25">
      <c r="A1349" s="58" t="str">
        <f>IF(ISNUMBER(FIND("TWIS",E1349)),VLOOKUP(SUBSTITUTE(E1349,"TWIS","IWIS"),[1]CIFX_ECSG清單!A:B,2,0),IF(ISNUMBER(FIND("T",LEFT(E1349,2))),VLOOKUP(SUBSTITUTE(E1349,"T",""),[1]CIFX_ECSG清單!A:B,2,0),VLOOKUP(E1349,[1]CIFX_ECSG清單!A:B,2,0)))</f>
        <v>SIT</v>
      </c>
      <c r="B1349" s="58" t="str">
        <f>_xlfn.IFNA(_xlfn.IFNA(VLOOKUP(E1349,[1]PGMTRX!B:J,9,0),VLOOKUP(E1349,[2]新服務功能!H:I,2,0)),VLOOKUP(E1349,[1]CIFX_ECSG清單!A:B,2,0))</f>
        <v>SIT</v>
      </c>
      <c r="C1349" s="58" t="str">
        <f>IF(_xlfn.IFNA(VLOOKUP(E1349,[1]新服務功能!H:H,1,0),"舊服務")&lt;&gt;"舊服務","新服務","舊服務")</f>
        <v>舊服務</v>
      </c>
      <c r="D1349" s="58" t="s">
        <v>3854</v>
      </c>
      <c r="E1349" s="48" t="s">
        <v>4432</v>
      </c>
      <c r="F1349" s="48"/>
      <c r="G1349" s="58"/>
      <c r="H1349" s="58"/>
      <c r="I1349" s="48" t="s">
        <v>2579</v>
      </c>
      <c r="J1349" s="58" t="s">
        <v>4433</v>
      </c>
      <c r="K1349" s="58"/>
      <c r="L1349" s="58"/>
      <c r="M1349" s="58">
        <v>1</v>
      </c>
      <c r="N1349" s="48" t="s">
        <v>2375</v>
      </c>
      <c r="O1349" s="58" t="s">
        <v>4002</v>
      </c>
      <c r="P1349" s="58"/>
      <c r="Q1349" s="58"/>
      <c r="R1349" s="58"/>
      <c r="S1349" s="48"/>
      <c r="T1349" s="48" t="s">
        <v>4406</v>
      </c>
    </row>
    <row r="1350" spans="1:20" hidden="1" x14ac:dyDescent="0.25">
      <c r="A1350" s="58" t="str">
        <f>IF(ISNUMBER(FIND("TWIS",E1350)),VLOOKUP(SUBSTITUTE(E1350,"TWIS","IWIS"),[1]CIFX_ECSG清單!A:B,2,0),IF(ISNUMBER(FIND("T",LEFT(E1350,2))),VLOOKUP(SUBSTITUTE(E1350,"T",""),[1]CIFX_ECSG清單!A:B,2,0),VLOOKUP(E1350,[1]CIFX_ECSG清單!A:B,2,0)))</f>
        <v>未上架</v>
      </c>
      <c r="B1350" s="58" t="str">
        <f>_xlfn.IFNA(_xlfn.IFNA(VLOOKUP(E1350,[1]PGMTRX!B:J,9,0),VLOOKUP(E1350,[2]新服務功能!H:I,2,0)),VLOOKUP(E1350,[1]CIFX_ECSG清單!A:B,2,0))</f>
        <v>未上架</v>
      </c>
      <c r="C1350" s="58" t="str">
        <f>IF(_xlfn.IFNA(VLOOKUP(E1350,[1]新服務功能!H:H,1,0),"舊服務")&lt;&gt;"舊服務","新服務","舊服務")</f>
        <v>新服務</v>
      </c>
      <c r="D1350" s="58" t="s">
        <v>3854</v>
      </c>
      <c r="E1350" s="58" t="s">
        <v>38</v>
      </c>
      <c r="F1350" s="58"/>
      <c r="G1350" s="58"/>
      <c r="H1350" s="58"/>
      <c r="I1350" s="48" t="s">
        <v>2579</v>
      </c>
      <c r="J1350" s="58" t="s">
        <v>270</v>
      </c>
      <c r="K1350" s="58"/>
      <c r="L1350" s="58"/>
      <c r="M1350" s="58">
        <v>10</v>
      </c>
      <c r="N1350" s="48" t="s">
        <v>272</v>
      </c>
      <c r="O1350" s="58" t="s">
        <v>123</v>
      </c>
      <c r="P1350" s="58"/>
      <c r="Q1350" s="58"/>
      <c r="R1350" s="58"/>
      <c r="S1350" s="48" t="s">
        <v>3899</v>
      </c>
      <c r="T1350" s="58" t="s">
        <v>4434</v>
      </c>
    </row>
    <row r="1351" spans="1:20" hidden="1" x14ac:dyDescent="0.25">
      <c r="A1351" s="58" t="str">
        <f>IF(ISNUMBER(FIND("TWIS",E1351)),VLOOKUP(SUBSTITUTE(E1351,"TWIS","IWIS"),[1]CIFX_ECSG清單!A:B,2,0),IF(ISNUMBER(FIND("T",LEFT(E1351,2))),VLOOKUP(SUBSTITUTE(E1351,"T",""),[1]CIFX_ECSG清單!A:B,2,0),VLOOKUP(E1351,[1]CIFX_ECSG清單!A:B,2,0)))</f>
        <v>未上架</v>
      </c>
      <c r="B1351" s="58" t="str">
        <f>_xlfn.IFNA(_xlfn.IFNA(VLOOKUP(E1351,[1]PGMTRX!B:J,9,0),VLOOKUP(E1351,[2]新服務功能!H:I,2,0)),VLOOKUP(E1351,[1]CIFX_ECSG清單!A:B,2,0))</f>
        <v>未上架</v>
      </c>
      <c r="C1351" s="58" t="str">
        <f>IF(_xlfn.IFNA(VLOOKUP(E1351,[1]新服務功能!H:H,1,0),"舊服務")&lt;&gt;"舊服務","新服務","舊服務")</f>
        <v>新服務</v>
      </c>
      <c r="D1351" s="58" t="s">
        <v>3854</v>
      </c>
      <c r="E1351" s="58" t="s">
        <v>38</v>
      </c>
      <c r="F1351" s="58"/>
      <c r="G1351" s="58"/>
      <c r="H1351" s="58"/>
      <c r="I1351" s="48" t="s">
        <v>2579</v>
      </c>
      <c r="J1351" s="58" t="s">
        <v>717</v>
      </c>
      <c r="K1351" s="58"/>
      <c r="L1351" s="58"/>
      <c r="M1351" s="58">
        <v>2</v>
      </c>
      <c r="N1351" s="48" t="s">
        <v>272</v>
      </c>
      <c r="O1351" s="58" t="s">
        <v>129</v>
      </c>
      <c r="P1351" s="58"/>
      <c r="Q1351" s="58"/>
      <c r="R1351" s="58"/>
      <c r="S1351" s="48" t="s">
        <v>4435</v>
      </c>
      <c r="T1351" s="58" t="s">
        <v>4434</v>
      </c>
    </row>
    <row r="1352" spans="1:20" hidden="1" x14ac:dyDescent="0.25">
      <c r="A1352" s="58" t="str">
        <f>IF(ISNUMBER(FIND("TWIS",E1352)),VLOOKUP(SUBSTITUTE(E1352,"TWIS","IWIS"),[1]CIFX_ECSG清單!A:B,2,0),IF(ISNUMBER(FIND("T",LEFT(E1352,2))),VLOOKUP(SUBSTITUTE(E1352,"T",""),[1]CIFX_ECSG清單!A:B,2,0),VLOOKUP(E1352,[1]CIFX_ECSG清單!A:B,2,0)))</f>
        <v>未上架</v>
      </c>
      <c r="B1352" s="58" t="str">
        <f>_xlfn.IFNA(_xlfn.IFNA(VLOOKUP(E1352,[1]PGMTRX!B:J,9,0),VLOOKUP(E1352,[2]新服務功能!H:I,2,0)),VLOOKUP(E1352,[1]CIFX_ECSG清單!A:B,2,0))</f>
        <v>未上架</v>
      </c>
      <c r="C1352" s="58" t="str">
        <f>IF(_xlfn.IFNA(VLOOKUP(E1352,[1]新服務功能!H:H,1,0),"舊服務")&lt;&gt;"舊服務","新服務","舊服務")</f>
        <v>新服務</v>
      </c>
      <c r="D1352" s="58" t="s">
        <v>3854</v>
      </c>
      <c r="E1352" s="58" t="s">
        <v>38</v>
      </c>
      <c r="F1352" s="58"/>
      <c r="G1352" s="58"/>
      <c r="H1352" s="58"/>
      <c r="I1352" s="48" t="s">
        <v>2579</v>
      </c>
      <c r="J1352" s="58" t="s">
        <v>468</v>
      </c>
      <c r="K1352" s="58"/>
      <c r="L1352" s="58"/>
      <c r="M1352" s="58">
        <v>8</v>
      </c>
      <c r="N1352" s="48" t="s">
        <v>272</v>
      </c>
      <c r="O1352" s="58" t="s">
        <v>1924</v>
      </c>
      <c r="P1352" s="58"/>
      <c r="Q1352" s="58"/>
      <c r="R1352" s="58"/>
      <c r="S1352" s="48" t="s">
        <v>451</v>
      </c>
      <c r="T1352" s="58" t="s">
        <v>4434</v>
      </c>
    </row>
    <row r="1353" spans="1:20" hidden="1" x14ac:dyDescent="0.25">
      <c r="A1353" s="58" t="str">
        <f>IF(ISNUMBER(FIND("TWIS",E1353)),VLOOKUP(SUBSTITUTE(E1353,"TWIS","IWIS"),[1]CIFX_ECSG清單!A:B,2,0),IF(ISNUMBER(FIND("T",LEFT(E1353,2))),VLOOKUP(SUBSTITUTE(E1353,"T",""),[1]CIFX_ECSG清單!A:B,2,0),VLOOKUP(E1353,[1]CIFX_ECSG清單!A:B,2,0)))</f>
        <v>未上架</v>
      </c>
      <c r="B1353" s="58" t="str">
        <f>_xlfn.IFNA(_xlfn.IFNA(VLOOKUP(E1353,[1]PGMTRX!B:J,9,0),VLOOKUP(E1353,[2]新服務功能!H:I,2,0)),VLOOKUP(E1353,[1]CIFX_ECSG清單!A:B,2,0))</f>
        <v>未上架</v>
      </c>
      <c r="C1353" s="58" t="str">
        <f>IF(_xlfn.IFNA(VLOOKUP(E1353,[1]新服務功能!H:H,1,0),"舊服務")&lt;&gt;"舊服務","新服務","舊服務")</f>
        <v>新服務</v>
      </c>
      <c r="D1353" s="58" t="s">
        <v>3854</v>
      </c>
      <c r="E1353" s="58" t="s">
        <v>38</v>
      </c>
      <c r="F1353" s="58"/>
      <c r="G1353" s="58"/>
      <c r="H1353" s="58"/>
      <c r="I1353" s="48" t="s">
        <v>2579</v>
      </c>
      <c r="J1353" s="58" t="s">
        <v>452</v>
      </c>
      <c r="K1353" s="58"/>
      <c r="L1353" s="58"/>
      <c r="M1353" s="58">
        <v>20</v>
      </c>
      <c r="N1353" s="48" t="s">
        <v>272</v>
      </c>
      <c r="O1353" s="58" t="s">
        <v>1925</v>
      </c>
      <c r="P1353" s="58"/>
      <c r="Q1353" s="58"/>
      <c r="R1353" s="58"/>
      <c r="S1353" s="48" t="s">
        <v>455</v>
      </c>
      <c r="T1353" s="58" t="s">
        <v>4434</v>
      </c>
    </row>
    <row r="1354" spans="1:20" hidden="1" x14ac:dyDescent="0.25">
      <c r="A1354" s="58" t="str">
        <f>IF(ISNUMBER(FIND("TWIS",E1354)),VLOOKUP(SUBSTITUTE(E1354,"TWIS","IWIS"),[1]CIFX_ECSG清單!A:B,2,0),IF(ISNUMBER(FIND("T",LEFT(E1354,2))),VLOOKUP(SUBSTITUTE(E1354,"T",""),[1]CIFX_ECSG清單!A:B,2,0),VLOOKUP(E1354,[1]CIFX_ECSG清單!A:B,2,0)))</f>
        <v>未上架</v>
      </c>
      <c r="B1354" s="58" t="str">
        <f>_xlfn.IFNA(_xlfn.IFNA(VLOOKUP(E1354,[1]PGMTRX!B:J,9,0),VLOOKUP(E1354,[2]新服務功能!H:I,2,0)),VLOOKUP(E1354,[1]CIFX_ECSG清單!A:B,2,0))</f>
        <v>未上架</v>
      </c>
      <c r="C1354" s="58" t="str">
        <f>IF(_xlfn.IFNA(VLOOKUP(E1354,[1]新服務功能!H:H,1,0),"舊服務")&lt;&gt;"舊服務","新服務","舊服務")</f>
        <v>新服務</v>
      </c>
      <c r="D1354" s="58" t="s">
        <v>3854</v>
      </c>
      <c r="E1354" s="58" t="s">
        <v>38</v>
      </c>
      <c r="F1354" s="58"/>
      <c r="G1354" s="58"/>
      <c r="H1354" s="58"/>
      <c r="I1354" s="48" t="s">
        <v>2579</v>
      </c>
      <c r="J1354" s="58" t="s">
        <v>456</v>
      </c>
      <c r="K1354" s="58"/>
      <c r="L1354" s="58"/>
      <c r="M1354" s="58">
        <v>4</v>
      </c>
      <c r="N1354" s="48" t="s">
        <v>272</v>
      </c>
      <c r="O1354" s="58" t="s">
        <v>109</v>
      </c>
      <c r="P1354" s="58"/>
      <c r="Q1354" s="58"/>
      <c r="R1354" s="58"/>
      <c r="S1354" s="48" t="s">
        <v>605</v>
      </c>
      <c r="T1354" s="58" t="s">
        <v>4434</v>
      </c>
    </row>
    <row r="1355" spans="1:20" hidden="1" x14ac:dyDescent="0.25">
      <c r="A1355" s="58" t="str">
        <f>IF(ISNUMBER(FIND("TWIS",E1355)),VLOOKUP(SUBSTITUTE(E1355,"TWIS","IWIS"),[1]CIFX_ECSG清單!A:B,2,0),IF(ISNUMBER(FIND("T",LEFT(E1355,2))),VLOOKUP(SUBSTITUTE(E1355,"T",""),[1]CIFX_ECSG清單!A:B,2,0),VLOOKUP(E1355,[1]CIFX_ECSG清單!A:B,2,0)))</f>
        <v>未上架</v>
      </c>
      <c r="B1355" s="58" t="str">
        <f>_xlfn.IFNA(_xlfn.IFNA(VLOOKUP(E1355,[1]PGMTRX!B:J,9,0),VLOOKUP(E1355,[2]新服務功能!H:I,2,0)),VLOOKUP(E1355,[1]CIFX_ECSG清單!A:B,2,0))</f>
        <v>未上架</v>
      </c>
      <c r="C1355" s="58" t="str">
        <f>IF(_xlfn.IFNA(VLOOKUP(E1355,[1]新服務功能!H:H,1,0),"舊服務")&lt;&gt;"舊服務","新服務","舊服務")</f>
        <v>新服務</v>
      </c>
      <c r="D1355" s="58" t="s">
        <v>3854</v>
      </c>
      <c r="E1355" s="58" t="s">
        <v>38</v>
      </c>
      <c r="F1355" s="58"/>
      <c r="G1355" s="58"/>
      <c r="H1355" s="58"/>
      <c r="I1355" s="48" t="s">
        <v>2579</v>
      </c>
      <c r="J1355" s="58" t="s">
        <v>459</v>
      </c>
      <c r="K1355" s="58"/>
      <c r="L1355" s="58"/>
      <c r="M1355" s="58">
        <v>158</v>
      </c>
      <c r="N1355" s="48" t="s">
        <v>272</v>
      </c>
      <c r="O1355" s="58" t="s">
        <v>1926</v>
      </c>
      <c r="P1355" s="58"/>
      <c r="Q1355" s="58"/>
      <c r="R1355" s="58"/>
      <c r="S1355" s="48" t="s">
        <v>462</v>
      </c>
      <c r="T1355" s="58" t="s">
        <v>4434</v>
      </c>
    </row>
    <row r="1356" spans="1:20" hidden="1" x14ac:dyDescent="0.25">
      <c r="A1356" s="58" t="str">
        <f>IF(ISNUMBER(FIND("TWIS",E1356)),VLOOKUP(SUBSTITUTE(E1356,"TWIS","IWIS"),[1]CIFX_ECSG清單!A:B,2,0),IF(ISNUMBER(FIND("T",LEFT(E1356,2))),VLOOKUP(SUBSTITUTE(E1356,"T",""),[1]CIFX_ECSG清單!A:B,2,0),VLOOKUP(E1356,[1]CIFX_ECSG清單!A:B,2,0)))</f>
        <v>未上架</v>
      </c>
      <c r="B1356" s="58" t="str">
        <f>_xlfn.IFNA(_xlfn.IFNA(VLOOKUP(E1356,[1]PGMTRX!B:J,9,0),VLOOKUP(E1356,[2]新服務功能!H:I,2,0)),VLOOKUP(E1356,[1]CIFX_ECSG清單!A:B,2,0))</f>
        <v>未上架</v>
      </c>
      <c r="C1356" s="58" t="str">
        <f>IF(_xlfn.IFNA(VLOOKUP(E1356,[1]新服務功能!H:H,1,0),"舊服務")&lt;&gt;"舊服務","新服務","舊服務")</f>
        <v>新服務</v>
      </c>
      <c r="D1356" s="58" t="s">
        <v>3854</v>
      </c>
      <c r="E1356" s="58" t="s">
        <v>38</v>
      </c>
      <c r="F1356" s="58"/>
      <c r="G1356" s="58"/>
      <c r="H1356" s="58"/>
      <c r="I1356" s="48" t="s">
        <v>2579</v>
      </c>
      <c r="J1356" s="58" t="s">
        <v>2631</v>
      </c>
      <c r="K1356" s="58"/>
      <c r="L1356" s="58"/>
      <c r="M1356" s="58">
        <v>1</v>
      </c>
      <c r="N1356" s="48" t="s">
        <v>272</v>
      </c>
      <c r="O1356" s="58" t="s">
        <v>143</v>
      </c>
      <c r="P1356" s="58"/>
      <c r="Q1356" s="58"/>
      <c r="R1356" s="58"/>
      <c r="S1356" s="48" t="s">
        <v>440</v>
      </c>
      <c r="T1356" s="58" t="s">
        <v>4434</v>
      </c>
    </row>
    <row r="1357" spans="1:20" hidden="1" x14ac:dyDescent="0.25">
      <c r="A1357" s="58" t="str">
        <f>IF(ISNUMBER(FIND("TWIS",E1357)),VLOOKUP(SUBSTITUTE(E1357,"TWIS","IWIS"),[1]CIFX_ECSG清單!A:B,2,0),IF(ISNUMBER(FIND("T",LEFT(E1357,2))),VLOOKUP(SUBSTITUTE(E1357,"T",""),[1]CIFX_ECSG清單!A:B,2,0),VLOOKUP(E1357,[1]CIFX_ECSG清單!A:B,2,0)))</f>
        <v>未上架</v>
      </c>
      <c r="B1357" s="58" t="str">
        <f>_xlfn.IFNA(_xlfn.IFNA(VLOOKUP(E1357,[1]PGMTRX!B:J,9,0),VLOOKUP(E1357,[2]新服務功能!H:I,2,0)),VLOOKUP(E1357,[1]CIFX_ECSG清單!A:B,2,0))</f>
        <v>未上架</v>
      </c>
      <c r="C1357" s="58" t="str">
        <f>IF(_xlfn.IFNA(VLOOKUP(E1357,[1]新服務功能!H:H,1,0),"舊服務")&lt;&gt;"舊服務","新服務","舊服務")</f>
        <v>新服務</v>
      </c>
      <c r="D1357" s="58" t="s">
        <v>3854</v>
      </c>
      <c r="E1357" s="58" t="s">
        <v>38</v>
      </c>
      <c r="F1357" s="58"/>
      <c r="G1357" s="58"/>
      <c r="H1357" s="58"/>
      <c r="I1357" s="48" t="s">
        <v>2579</v>
      </c>
      <c r="J1357" s="58" t="s">
        <v>441</v>
      </c>
      <c r="K1357" s="58"/>
      <c r="L1357" s="58"/>
      <c r="M1357" s="58">
        <v>1</v>
      </c>
      <c r="N1357" s="48" t="s">
        <v>272</v>
      </c>
      <c r="O1357" s="58" t="s">
        <v>199</v>
      </c>
      <c r="P1357" s="58"/>
      <c r="Q1357" s="58"/>
      <c r="R1357" s="58"/>
      <c r="S1357" s="48" t="s">
        <v>444</v>
      </c>
      <c r="T1357" s="58" t="s">
        <v>4434</v>
      </c>
    </row>
    <row r="1358" spans="1:20" hidden="1" x14ac:dyDescent="0.25">
      <c r="A1358" s="58" t="str">
        <f>IF(ISNUMBER(FIND("TWIS",E1358)),VLOOKUP(SUBSTITUTE(E1358,"TWIS","IWIS"),[1]CIFX_ECSG清單!A:B,2,0),IF(ISNUMBER(FIND("T",LEFT(E1358,2))),VLOOKUP(SUBSTITUTE(E1358,"T",""),[1]CIFX_ECSG清單!A:B,2,0),VLOOKUP(E1358,[1]CIFX_ECSG清單!A:B,2,0)))</f>
        <v>未上架</v>
      </c>
      <c r="B1358" s="58" t="str">
        <f>_xlfn.IFNA(_xlfn.IFNA(VLOOKUP(E1358,[1]PGMTRX!B:J,9,0),VLOOKUP(E1358,[2]新服務功能!H:I,2,0)),VLOOKUP(E1358,[1]CIFX_ECSG清單!A:B,2,0))</f>
        <v>未上架</v>
      </c>
      <c r="C1358" s="58" t="str">
        <f>IF(_xlfn.IFNA(VLOOKUP(E1358,[1]新服務功能!H:H,1,0),"舊服務")&lt;&gt;"舊服務","新服務","舊服務")</f>
        <v>新服務</v>
      </c>
      <c r="D1358" s="58" t="s">
        <v>3854</v>
      </c>
      <c r="E1358" s="58" t="s">
        <v>38</v>
      </c>
      <c r="F1358" s="58"/>
      <c r="G1358" s="58"/>
      <c r="H1358" s="58"/>
      <c r="I1358" s="48" t="s">
        <v>2579</v>
      </c>
      <c r="J1358" s="58" t="s">
        <v>4436</v>
      </c>
      <c r="K1358" s="58"/>
      <c r="L1358" s="58"/>
      <c r="M1358" s="58">
        <v>3</v>
      </c>
      <c r="N1358" s="48" t="s">
        <v>272</v>
      </c>
      <c r="O1358" s="58" t="s">
        <v>4318</v>
      </c>
      <c r="P1358" s="58"/>
      <c r="Q1358" s="58"/>
      <c r="R1358" s="58"/>
      <c r="S1358" s="48"/>
      <c r="T1358" s="58" t="s">
        <v>4434</v>
      </c>
    </row>
    <row r="1359" spans="1:20" hidden="1" x14ac:dyDescent="0.25">
      <c r="A1359" s="58" t="str">
        <f>IF(ISNUMBER(FIND("TWIS",E1359)),VLOOKUP(SUBSTITUTE(E1359,"TWIS","IWIS"),[1]CIFX_ECSG清單!A:B,2,0),IF(ISNUMBER(FIND("T",LEFT(E1359,2))),VLOOKUP(SUBSTITUTE(E1359,"T",""),[1]CIFX_ECSG清單!A:B,2,0),VLOOKUP(E1359,[1]CIFX_ECSG清單!A:B,2,0)))</f>
        <v>未上架</v>
      </c>
      <c r="B1359" s="58" t="str">
        <f>_xlfn.IFNA(_xlfn.IFNA(VLOOKUP(E1359,[1]PGMTRX!B:J,9,0),VLOOKUP(E1359,[2]新服務功能!H:I,2,0)),VLOOKUP(E1359,[1]CIFX_ECSG清單!A:B,2,0))</f>
        <v>未上架</v>
      </c>
      <c r="C1359" s="58" t="str">
        <f>IF(_xlfn.IFNA(VLOOKUP(E1359,[1]新服務功能!H:H,1,0),"舊服務")&lt;&gt;"舊服務","新服務","舊服務")</f>
        <v>新服務</v>
      </c>
      <c r="D1359" s="58" t="s">
        <v>3854</v>
      </c>
      <c r="E1359" s="58" t="s">
        <v>38</v>
      </c>
      <c r="F1359" s="58"/>
      <c r="G1359" s="58"/>
      <c r="H1359" s="58"/>
      <c r="I1359" s="48" t="s">
        <v>2370</v>
      </c>
      <c r="J1359" s="58" t="s">
        <v>2445</v>
      </c>
      <c r="K1359" s="58"/>
      <c r="L1359" s="58"/>
      <c r="M1359" s="58">
        <v>10</v>
      </c>
      <c r="N1359" s="48" t="s">
        <v>272</v>
      </c>
      <c r="O1359" s="58" t="s">
        <v>123</v>
      </c>
      <c r="P1359" s="58"/>
      <c r="Q1359" s="58"/>
      <c r="R1359" s="58"/>
      <c r="S1359" s="48" t="s">
        <v>3899</v>
      </c>
      <c r="T1359" s="58" t="s">
        <v>4434</v>
      </c>
    </row>
  </sheetData>
  <autoFilter ref="A1:V1359">
    <filterColumn colId="0">
      <filters>
        <filter val="PROD"/>
      </filters>
    </filterColumn>
    <filterColumn colId="1">
      <filters>
        <filter val="大消金系統(NCS)"/>
        <filter val="新世代分行系統(NBS)"/>
      </filters>
    </filterColumn>
    <filterColumn colId="3">
      <filters>
        <filter val="查詢"/>
      </filters>
    </filterColumn>
    <filterColumn colId="8">
      <filters>
        <filter val="O"/>
      </filters>
    </filterColumn>
    <filterColumn colId="19">
      <filters>
        <filter val="accountReviewPendingFlag"/>
        <filter val="accountReviewStateFlag"/>
        <filter val="alienResidenceExpiredDate"/>
        <filter val="alienResidenceIdentificationNumber"/>
        <filter val="alienResidenceIssueDate"/>
        <filter val="annualRevenue"/>
        <filter val="birthday"/>
        <filter val="capital"/>
        <filter val="caseCreatedDepartment"/>
        <filter val="caseDescription"/>
        <filter val="caseReportedDate"/>
        <filter val="checkDepositStatementFlag"/>
        <filter val="chinaMasterCode"/>
        <filter val="chinaSubCode"/>
        <filter val="cityInEnglish"/>
        <filter val="companyExtensionNumber"/>
        <filter val="companyPhoneNumber"/>
        <filter val="countryInEnglish"/>
        <filter val="creationDepartment"/>
        <filter val="creditCardHolder"/>
        <filter val="customerCertificationNumber"/>
        <filter val="customerCirciKey"/>
        <filter val="customerFirstTransactionDate"/>
        <filter val="customerName"/>
        <filter val="customerPropertyType"/>
        <filter val="customerStatus"/>
        <filter val="customerType"/>
        <filter val="detailAddressInEnglish"/>
        <filter val="diplomaticIdentificationNumber"/>
        <filter val="dmSellingFlag"/>
        <filter val="doNotSendStatementFlag"/>
        <filter val="educationLevel"/>
        <filter val="electronicBankingSpecialServices"/>
        <filter val="emailAddress"/>
        <filter val="emailSellingFlag"/>
        <filter val="entryAndExitPermitEndDate"/>
        <filter val="entryAndExitPermitNumber"/>
        <filter val="entryAndExitPermitStartDate"/>
        <filter val="fax"/>
        <filter val="faxTransactionFlag"/>
        <filter val="financialHoldingsCustomerStatement"/>
        <filter val="foreignBranchFlag"/>
        <filter val="foreignExchangeContactName"/>
        <filter val="foreignExchangeContactPhoneNumber"/>
        <filter val="foreignExchangeRoleType"/>
        <filter val="gender"/>
        <filter val="grownUpGuardianship"/>
        <filter val="industrialCodeForDgbas"/>
        <filter val="industrialPropertyType"/>
        <filter val="industryType"/>
        <filter val="jcicNumber"/>
        <filter val="jobPositionName"/>
        <filter val="jobPositionType"/>
        <filter val="mainBusinessUnit"/>
        <filter val="marriedStatus"/>
        <filter val="mobilePhoneNumber"/>
        <filter val="mobilePhoneNumberForSmsTrade"/>
        <filter val="nameInEnglish"/>
        <filter val="nationality"/>
        <filter val="noticeForDepositAndRemittance"/>
        <filter val="noticeForLoan"/>
        <filter val="officeFlag"/>
        <filter val="originalIcProcessingMethod"/>
        <filter val="outsidePickupServiceFlag"/>
        <filter val="parentCompanyCertificationNumber"/>
        <filter val="parentCompanyCountry"/>
        <filter val="passportIdentificationNumber"/>
        <filter val="permanentAddressDetail"/>
        <filter val="permanentArea"/>
        <filter val="permanentCity"/>
        <filter val="permanentPhoneNumber"/>
        <filter val="permanentZip"/>
        <filter val="personalAnnualIncome"/>
        <filter val="personalInformationAgreeFlag"/>
        <filter val="phoneSellingFlag"/>
        <filter val="principalCertificationNumber"/>
        <filter val="principalName"/>
        <filter val="reasonToRejectLoan"/>
        <filter val="referrerIdentificationNumber"/>
        <filter val="registeredCountry"/>
        <filter val="reportUnit"/>
        <filter val="residentialAddressDetail"/>
        <filter val="residentialArea"/>
        <filter val="residentialCity"/>
        <filter val="residentialNumberExtension"/>
        <filter val="residentialPhoneNumber"/>
        <filter val="residentialZip"/>
        <filter val="sellingNotificationType"/>
        <filter val="serveCompanyCertificationNumber"/>
        <filter val="serveCompanyName"/>
        <filter val="smsPasswordServiceFlag"/>
        <filter val="smsSellingFlag"/>
        <filter val="specialAccountFlag"/>
        <filter val="spouseIdentificationNumber"/>
        <filter val="stopUsingCustomerDataFlag"/>
        <filter val="supplementaryPremiumFlag"/>
        <filter val="taxIdentificationNumber"/>
        <filter val="taxType"/>
        <filter val="terroristsFlag"/>
      </filters>
    </filterColumn>
  </autoFilter>
  <phoneticPr fontId="2" type="noConversion"/>
  <pageMargins left="0.7" right="0.7" top="0.75" bottom="0.75" header="0.3" footer="0.3"/>
  <pageSetup paperSize="9" orientation="portrait" horizontalDpi="36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8"/>
  <sheetViews>
    <sheetView topLeftCell="A411" workbookViewId="0">
      <selection activeCell="F431" sqref="F431"/>
    </sheetView>
  </sheetViews>
  <sheetFormatPr defaultRowHeight="15.75" x14ac:dyDescent="0.25"/>
  <cols>
    <col min="1" max="1" width="9" style="107"/>
    <col min="2" max="2" width="9" style="109"/>
    <col min="3" max="3" width="25.375" style="107" bestFit="1" customWidth="1"/>
    <col min="4" max="5" width="25.375" style="109" customWidth="1"/>
    <col min="6" max="6" width="27.375" style="107" bestFit="1" customWidth="1"/>
    <col min="7" max="7" width="16" style="107" bestFit="1" customWidth="1"/>
    <col min="8" max="8" width="31.5" style="107" bestFit="1" customWidth="1"/>
    <col min="9" max="16384" width="9" style="107"/>
  </cols>
  <sheetData>
    <row r="1" spans="2:8" x14ac:dyDescent="0.25">
      <c r="B1" s="109" t="s">
        <v>4459</v>
      </c>
      <c r="C1" s="108" t="s">
        <v>260</v>
      </c>
      <c r="D1" s="110" t="s">
        <v>4461</v>
      </c>
      <c r="E1" s="110" t="s">
        <v>4460</v>
      </c>
      <c r="F1" s="108" t="s">
        <v>261</v>
      </c>
      <c r="G1" s="108" t="s">
        <v>262</v>
      </c>
      <c r="H1" s="108" t="s">
        <v>263</v>
      </c>
    </row>
    <row r="2" spans="2:8" x14ac:dyDescent="0.25">
      <c r="B2" s="107" t="str">
        <f>C2&amp;F2</f>
        <v>77A121041</v>
      </c>
      <c r="C2" s="108" t="s">
        <v>2272</v>
      </c>
      <c r="D2" s="110" t="str">
        <f>VLOOKUP(E2,全欄位查詢回傳參數!C:C,1,0)</f>
        <v>A121041X0174</v>
      </c>
      <c r="E2" s="108" t="str">
        <f>F2&amp;G2</f>
        <v>A121041X0174</v>
      </c>
      <c r="F2" s="108" t="s">
        <v>8</v>
      </c>
      <c r="G2" s="108" t="s">
        <v>1704</v>
      </c>
      <c r="H2" s="108" t="s">
        <v>45</v>
      </c>
    </row>
    <row r="3" spans="2:8" x14ac:dyDescent="0.25">
      <c r="C3" s="108" t="s">
        <v>2273</v>
      </c>
      <c r="D3" s="110" t="str">
        <f>VLOOKUP(E3,全欄位查詢回傳參數!C:C,1,0)</f>
        <v>A121041X0143</v>
      </c>
      <c r="E3" s="108" t="str">
        <f t="shared" ref="E3:E66" si="0">F3&amp;G3</f>
        <v>A121041X0143</v>
      </c>
      <c r="F3" s="108" t="s">
        <v>8</v>
      </c>
      <c r="G3" s="108" t="s">
        <v>46</v>
      </c>
      <c r="H3" s="108" t="s">
        <v>47</v>
      </c>
    </row>
    <row r="4" spans="2:8" x14ac:dyDescent="0.25">
      <c r="C4" s="108" t="s">
        <v>2274</v>
      </c>
      <c r="D4" s="110" t="str">
        <f>VLOOKUP(E4,全欄位查詢回傳參數!C:C,1,0)</f>
        <v>A121041X0103</v>
      </c>
      <c r="E4" s="108" t="str">
        <f t="shared" si="0"/>
        <v>A121041X0103</v>
      </c>
      <c r="F4" s="108" t="s">
        <v>8</v>
      </c>
      <c r="G4" s="108" t="s">
        <v>48</v>
      </c>
      <c r="H4" s="108" t="s">
        <v>49</v>
      </c>
    </row>
    <row r="5" spans="2:8" x14ac:dyDescent="0.25">
      <c r="C5" s="108" t="s">
        <v>2275</v>
      </c>
      <c r="D5" s="110" t="str">
        <f>VLOOKUP(E5,全欄位查詢回傳參數!C:C,1,0)</f>
        <v>A121041X0232</v>
      </c>
      <c r="E5" s="108" t="str">
        <f t="shared" si="0"/>
        <v>A121041X0232</v>
      </c>
      <c r="F5" s="108" t="s">
        <v>8</v>
      </c>
      <c r="G5" s="108" t="s">
        <v>50</v>
      </c>
      <c r="H5" s="108" t="s">
        <v>51</v>
      </c>
    </row>
    <row r="6" spans="2:8" x14ac:dyDescent="0.25">
      <c r="C6" s="108" t="s">
        <v>2276</v>
      </c>
      <c r="D6" s="110" t="str">
        <f>VLOOKUP(E6,全欄位查詢回傳參數!C:C,1,0)</f>
        <v>A121041X0128</v>
      </c>
      <c r="E6" s="108" t="str">
        <f t="shared" si="0"/>
        <v>A121041X0128</v>
      </c>
      <c r="F6" s="108" t="s">
        <v>8</v>
      </c>
      <c r="G6" s="108" t="s">
        <v>52</v>
      </c>
      <c r="H6" s="108" t="s">
        <v>53</v>
      </c>
    </row>
    <row r="7" spans="2:8" x14ac:dyDescent="0.25">
      <c r="C7" s="108" t="s">
        <v>1648</v>
      </c>
      <c r="D7" s="110" t="str">
        <f>VLOOKUP(E7,全欄位查詢回傳參數!C:C,1,0)</f>
        <v>A121041X0120</v>
      </c>
      <c r="E7" s="108" t="str">
        <f t="shared" si="0"/>
        <v>A121041X0120</v>
      </c>
      <c r="F7" s="108" t="s">
        <v>8</v>
      </c>
      <c r="G7" s="108" t="s">
        <v>54</v>
      </c>
      <c r="H7" s="108" t="s">
        <v>55</v>
      </c>
    </row>
    <row r="8" spans="2:8" x14ac:dyDescent="0.25">
      <c r="C8" s="108" t="s">
        <v>2277</v>
      </c>
      <c r="D8" s="110" t="str">
        <f>VLOOKUP(E8,全欄位查詢回傳參數!C:C,1,0)</f>
        <v>A121041X0154</v>
      </c>
      <c r="E8" s="108" t="str">
        <f t="shared" si="0"/>
        <v>A121041X0154</v>
      </c>
      <c r="F8" s="108" t="s">
        <v>8</v>
      </c>
      <c r="G8" s="108" t="s">
        <v>56</v>
      </c>
      <c r="H8" s="108" t="s">
        <v>57</v>
      </c>
    </row>
    <row r="9" spans="2:8" x14ac:dyDescent="0.25">
      <c r="C9" s="108" t="s">
        <v>2278</v>
      </c>
      <c r="D9" s="110" t="str">
        <f>VLOOKUP(E9,全欄位查詢回傳參數!C:C,1,0)</f>
        <v>A121041X0114</v>
      </c>
      <c r="E9" s="108" t="str">
        <f t="shared" si="0"/>
        <v>A121041X0114</v>
      </c>
      <c r="F9" s="108" t="s">
        <v>8</v>
      </c>
      <c r="G9" s="108" t="s">
        <v>58</v>
      </c>
      <c r="H9" s="108" t="s">
        <v>59</v>
      </c>
    </row>
    <row r="10" spans="2:8" x14ac:dyDescent="0.25">
      <c r="C10" s="108" t="s">
        <v>2279</v>
      </c>
      <c r="D10" s="110" t="str">
        <f>VLOOKUP(E10,全欄位查詢回傳參數!C:C,1,0)</f>
        <v>A121041X0166</v>
      </c>
      <c r="E10" s="108" t="str">
        <f t="shared" si="0"/>
        <v>A121041X0166</v>
      </c>
      <c r="F10" s="108" t="s">
        <v>8</v>
      </c>
      <c r="G10" s="108" t="s">
        <v>60</v>
      </c>
      <c r="H10" s="108" t="s">
        <v>61</v>
      </c>
    </row>
    <row r="11" spans="2:8" x14ac:dyDescent="0.25">
      <c r="C11" s="108" t="s">
        <v>2280</v>
      </c>
      <c r="D11" s="110" t="str">
        <f>VLOOKUP(E11,全欄位查詢回傳參數!C:C,1,0)</f>
        <v>A121041X0236</v>
      </c>
      <c r="E11" s="108" t="str">
        <f t="shared" si="0"/>
        <v>A121041X0236</v>
      </c>
      <c r="F11" s="108" t="s">
        <v>8</v>
      </c>
      <c r="G11" s="108" t="s">
        <v>62</v>
      </c>
      <c r="H11" s="108" t="s">
        <v>63</v>
      </c>
    </row>
    <row r="12" spans="2:8" x14ac:dyDescent="0.25">
      <c r="C12" s="108" t="s">
        <v>2281</v>
      </c>
      <c r="D12" s="110" t="str">
        <f>VLOOKUP(E12,全欄位查詢回傳參數!C:C,1,0)</f>
        <v>A121041X0117</v>
      </c>
      <c r="E12" s="108" t="str">
        <f t="shared" si="0"/>
        <v>A121041X0117</v>
      </c>
      <c r="F12" s="108" t="s">
        <v>8</v>
      </c>
      <c r="G12" s="108" t="s">
        <v>64</v>
      </c>
      <c r="H12" s="108" t="s">
        <v>65</v>
      </c>
    </row>
    <row r="13" spans="2:8" x14ac:dyDescent="0.25">
      <c r="C13" s="108" t="s">
        <v>1584</v>
      </c>
      <c r="D13" s="110" t="str">
        <f>VLOOKUP(E13,全欄位查詢回傳參數!C:C,1,0)</f>
        <v>A121041X0111</v>
      </c>
      <c r="E13" s="108" t="str">
        <f t="shared" si="0"/>
        <v>A121041X0111</v>
      </c>
      <c r="F13" s="108" t="s">
        <v>8</v>
      </c>
      <c r="G13" s="108" t="s">
        <v>66</v>
      </c>
      <c r="H13" s="108" t="s">
        <v>67</v>
      </c>
    </row>
    <row r="14" spans="2:8" x14ac:dyDescent="0.25">
      <c r="C14" s="108" t="s">
        <v>1585</v>
      </c>
      <c r="D14" s="110" t="str">
        <f>VLOOKUP(E14,全欄位查詢回傳參數!C:C,1,0)</f>
        <v>A204031X0109</v>
      </c>
      <c r="E14" s="108" t="str">
        <f t="shared" si="0"/>
        <v>A204031X0109</v>
      </c>
      <c r="F14" s="108" t="s">
        <v>20</v>
      </c>
      <c r="G14" s="108" t="s">
        <v>68</v>
      </c>
      <c r="H14" s="108" t="s">
        <v>69</v>
      </c>
    </row>
    <row r="15" spans="2:8" x14ac:dyDescent="0.25">
      <c r="C15" s="108" t="s">
        <v>2282</v>
      </c>
      <c r="D15" s="110" t="e">
        <f>VLOOKUP(E15,全欄位查詢回傳參數!C:C,1,0)</f>
        <v>#N/A</v>
      </c>
      <c r="E15" s="108" t="str">
        <f t="shared" si="0"/>
        <v>A204031X0143</v>
      </c>
      <c r="F15" s="108" t="s">
        <v>20</v>
      </c>
      <c r="G15" s="108" t="s">
        <v>46</v>
      </c>
      <c r="H15" s="108" t="s">
        <v>47</v>
      </c>
    </row>
    <row r="16" spans="2:8" x14ac:dyDescent="0.25">
      <c r="C16" s="108" t="s">
        <v>1816</v>
      </c>
      <c r="D16" s="110" t="e">
        <f>VLOOKUP(E16,全欄位查詢回傳參數!C:C,1,0)</f>
        <v>#N/A</v>
      </c>
      <c r="E16" s="108" t="str">
        <f t="shared" si="0"/>
        <v>A204031X0103</v>
      </c>
      <c r="F16" s="108" t="s">
        <v>20</v>
      </c>
      <c r="G16" s="108" t="s">
        <v>48</v>
      </c>
      <c r="H16" s="108" t="s">
        <v>49</v>
      </c>
    </row>
    <row r="17" spans="3:8" x14ac:dyDescent="0.25">
      <c r="C17" s="108" t="s">
        <v>1719</v>
      </c>
      <c r="D17" s="110" t="str">
        <f>VLOOKUP(E17,全欄位查詢回傳參數!C:C,1,0)</f>
        <v>A204031X0217</v>
      </c>
      <c r="E17" s="108" t="str">
        <f t="shared" si="0"/>
        <v>A204031X0217</v>
      </c>
      <c r="F17" s="108" t="s">
        <v>20</v>
      </c>
      <c r="G17" s="108" t="s">
        <v>70</v>
      </c>
      <c r="H17" s="108" t="s">
        <v>71</v>
      </c>
    </row>
    <row r="18" spans="3:8" x14ac:dyDescent="0.25">
      <c r="C18" s="108" t="s">
        <v>1720</v>
      </c>
      <c r="D18" s="110" t="str">
        <f>VLOOKUP(E18,全欄位查詢回傳參數!C:C,1,0)</f>
        <v>A204031X0218</v>
      </c>
      <c r="E18" s="108" t="str">
        <f t="shared" si="0"/>
        <v>A204031X0218</v>
      </c>
      <c r="F18" s="108" t="s">
        <v>20</v>
      </c>
      <c r="G18" s="108" t="s">
        <v>72</v>
      </c>
      <c r="H18" s="108" t="s">
        <v>73</v>
      </c>
    </row>
    <row r="19" spans="3:8" x14ac:dyDescent="0.25">
      <c r="C19" s="108" t="s">
        <v>1586</v>
      </c>
      <c r="D19" s="110" t="str">
        <f>VLOOKUP(E19,全欄位查詢回傳參數!C:C,1,0)</f>
        <v>A204031X0192</v>
      </c>
      <c r="E19" s="108" t="str">
        <f t="shared" si="0"/>
        <v>A204031X0192</v>
      </c>
      <c r="F19" s="108" t="s">
        <v>20</v>
      </c>
      <c r="G19" s="108" t="s">
        <v>74</v>
      </c>
      <c r="H19" s="108" t="s">
        <v>75</v>
      </c>
    </row>
    <row r="20" spans="3:8" x14ac:dyDescent="0.25">
      <c r="C20" s="108" t="s">
        <v>1721</v>
      </c>
      <c r="D20" s="110" t="str">
        <f>VLOOKUP(E20,全欄位查詢回傳參數!C:C,1,0)</f>
        <v>A204031X0224</v>
      </c>
      <c r="E20" s="108" t="str">
        <f t="shared" si="0"/>
        <v>A204031X0224</v>
      </c>
      <c r="F20" s="108" t="s">
        <v>20</v>
      </c>
      <c r="G20" s="108" t="s">
        <v>76</v>
      </c>
      <c r="H20" s="108" t="s">
        <v>77</v>
      </c>
    </row>
    <row r="21" spans="3:8" x14ac:dyDescent="0.25">
      <c r="C21" s="108" t="s">
        <v>1722</v>
      </c>
      <c r="D21" s="110" t="str">
        <f>VLOOKUP(E21,全欄位查詢回傳參數!C:C,1,0)</f>
        <v>A204031X0182</v>
      </c>
      <c r="E21" s="108" t="str">
        <f t="shared" si="0"/>
        <v>A204031X0182</v>
      </c>
      <c r="F21" s="108" t="s">
        <v>20</v>
      </c>
      <c r="G21" s="108" t="s">
        <v>78</v>
      </c>
      <c r="H21" s="108" t="s">
        <v>79</v>
      </c>
    </row>
    <row r="22" spans="3:8" x14ac:dyDescent="0.25">
      <c r="C22" s="108" t="s">
        <v>1516</v>
      </c>
      <c r="D22" s="110" t="str">
        <f>VLOOKUP(E22,全欄位查詢回傳參數!C:C,1,0)</f>
        <v>A204031X0150</v>
      </c>
      <c r="E22" s="108" t="str">
        <f t="shared" si="0"/>
        <v>A204031X0150</v>
      </c>
      <c r="F22" s="108" t="s">
        <v>20</v>
      </c>
      <c r="G22" s="108" t="s">
        <v>80</v>
      </c>
      <c r="H22" s="108" t="s">
        <v>81</v>
      </c>
    </row>
    <row r="23" spans="3:8" x14ac:dyDescent="0.25">
      <c r="C23" s="108" t="s">
        <v>2283</v>
      </c>
      <c r="D23" s="110" t="str">
        <f>VLOOKUP(E23,全欄位查詢回傳參數!C:C,1,0)</f>
        <v>A204031X0220</v>
      </c>
      <c r="E23" s="108" t="str">
        <f t="shared" si="0"/>
        <v>A204031X0220</v>
      </c>
      <c r="F23" s="108" t="s">
        <v>20</v>
      </c>
      <c r="G23" s="108" t="s">
        <v>82</v>
      </c>
      <c r="H23" s="108" t="s">
        <v>83</v>
      </c>
    </row>
    <row r="24" spans="3:8" x14ac:dyDescent="0.25">
      <c r="C24" s="108" t="s">
        <v>1547</v>
      </c>
      <c r="D24" s="110" t="str">
        <f>VLOOKUP(E24,全欄位查詢回傳參數!C:C,1,0)</f>
        <v>A204031X0142</v>
      </c>
      <c r="E24" s="108" t="str">
        <f t="shared" si="0"/>
        <v>A204031X0142</v>
      </c>
      <c r="F24" s="108" t="s">
        <v>20</v>
      </c>
      <c r="G24" s="108" t="s">
        <v>84</v>
      </c>
      <c r="H24" s="108" t="s">
        <v>85</v>
      </c>
    </row>
    <row r="25" spans="3:8" x14ac:dyDescent="0.25">
      <c r="C25" s="108" t="s">
        <v>1549</v>
      </c>
      <c r="D25" s="110" t="str">
        <f>VLOOKUP(E25,全欄位查詢回傳參數!C:C,1,0)</f>
        <v>A204031X0179</v>
      </c>
      <c r="E25" s="108" t="str">
        <f t="shared" si="0"/>
        <v>A204031X0179</v>
      </c>
      <c r="F25" s="108" t="s">
        <v>20</v>
      </c>
      <c r="G25" s="108" t="s">
        <v>86</v>
      </c>
      <c r="H25" s="108" t="s">
        <v>87</v>
      </c>
    </row>
    <row r="26" spans="3:8" x14ac:dyDescent="0.25">
      <c r="C26" s="108" t="s">
        <v>2284</v>
      </c>
      <c r="D26" s="110" t="str">
        <f>VLOOKUP(E26,全欄位查詢回傳參數!C:C,1,0)</f>
        <v>A204031X0241</v>
      </c>
      <c r="E26" s="108" t="str">
        <f t="shared" si="0"/>
        <v>A204031X0241</v>
      </c>
      <c r="F26" s="108" t="s">
        <v>20</v>
      </c>
      <c r="G26" s="108" t="s">
        <v>88</v>
      </c>
      <c r="H26" s="108" t="s">
        <v>89</v>
      </c>
    </row>
    <row r="27" spans="3:8" x14ac:dyDescent="0.25">
      <c r="C27" s="108" t="s">
        <v>2285</v>
      </c>
      <c r="D27" s="110" t="e">
        <f>VLOOKUP(E27,全欄位查詢回傳參數!C:C,1,0)</f>
        <v>#N/A</v>
      </c>
      <c r="E27" s="108" t="str">
        <f t="shared" si="0"/>
        <v>A204031X0232</v>
      </c>
      <c r="F27" s="108" t="s">
        <v>20</v>
      </c>
      <c r="G27" s="108" t="s">
        <v>50</v>
      </c>
      <c r="H27" s="108" t="s">
        <v>51</v>
      </c>
    </row>
    <row r="28" spans="3:8" x14ac:dyDescent="0.25">
      <c r="C28" s="108" t="s">
        <v>2286</v>
      </c>
      <c r="D28" s="110" t="e">
        <f>VLOOKUP(E28,全欄位查詢回傳參數!C:C,1,0)</f>
        <v>#N/A</v>
      </c>
      <c r="E28" s="108" t="str">
        <f t="shared" si="0"/>
        <v>A204031X0128</v>
      </c>
      <c r="F28" s="108" t="s">
        <v>20</v>
      </c>
      <c r="G28" s="108" t="s">
        <v>52</v>
      </c>
      <c r="H28" s="108" t="s">
        <v>53</v>
      </c>
    </row>
    <row r="29" spans="3:8" x14ac:dyDescent="0.25">
      <c r="C29" s="108" t="s">
        <v>2287</v>
      </c>
      <c r="D29" s="110" t="e">
        <f>VLOOKUP(E29,全欄位查詢回傳參數!C:C,1,0)</f>
        <v>#N/A</v>
      </c>
      <c r="E29" s="108" t="str">
        <f t="shared" si="0"/>
        <v>A204031X0120</v>
      </c>
      <c r="F29" s="108" t="s">
        <v>20</v>
      </c>
      <c r="G29" s="108" t="s">
        <v>54</v>
      </c>
      <c r="H29" s="108" t="s">
        <v>55</v>
      </c>
    </row>
    <row r="30" spans="3:8" x14ac:dyDescent="0.25">
      <c r="C30" s="108" t="s">
        <v>2288</v>
      </c>
      <c r="D30" s="110" t="e">
        <f>VLOOKUP(E30,全欄位查詢回傳參數!C:C,1,0)</f>
        <v>#N/A</v>
      </c>
      <c r="E30" s="108" t="str">
        <f t="shared" si="0"/>
        <v>A204031X0117</v>
      </c>
      <c r="F30" s="108" t="s">
        <v>20</v>
      </c>
      <c r="G30" s="108" t="s">
        <v>64</v>
      </c>
      <c r="H30" s="108" t="s">
        <v>65</v>
      </c>
    </row>
    <row r="31" spans="3:8" x14ac:dyDescent="0.25">
      <c r="C31" s="108" t="s">
        <v>2289</v>
      </c>
      <c r="D31" s="110" t="e">
        <f>VLOOKUP(E31,全欄位查詢回傳參數!C:C,1,0)</f>
        <v>#N/A</v>
      </c>
      <c r="E31" s="108" t="str">
        <f t="shared" si="0"/>
        <v>A204031X0111</v>
      </c>
      <c r="F31" s="108" t="s">
        <v>20</v>
      </c>
      <c r="G31" s="108" t="s">
        <v>66</v>
      </c>
      <c r="H31" s="108" t="s">
        <v>67</v>
      </c>
    </row>
    <row r="32" spans="3:8" x14ac:dyDescent="0.25">
      <c r="C32" s="108" t="s">
        <v>2290</v>
      </c>
      <c r="D32" s="110" t="e">
        <f>VLOOKUP(E32,全欄位查詢回傳參數!C:C,1,0)</f>
        <v>#N/A</v>
      </c>
      <c r="E32" s="108" t="str">
        <f t="shared" si="0"/>
        <v>A204031X0114</v>
      </c>
      <c r="F32" s="108" t="s">
        <v>20</v>
      </c>
      <c r="G32" s="108" t="s">
        <v>58</v>
      </c>
      <c r="H32" s="108" t="s">
        <v>59</v>
      </c>
    </row>
    <row r="33" spans="3:8" x14ac:dyDescent="0.25">
      <c r="C33" s="108" t="s">
        <v>2291</v>
      </c>
      <c r="D33" s="110" t="e">
        <f>VLOOKUP(E33,全欄位查詢回傳參數!C:C,1,0)</f>
        <v>#N/A</v>
      </c>
      <c r="E33" s="108" t="str">
        <f t="shared" si="0"/>
        <v>A204031X0166</v>
      </c>
      <c r="F33" s="108" t="s">
        <v>20</v>
      </c>
      <c r="G33" s="108" t="s">
        <v>60</v>
      </c>
      <c r="H33" s="108" t="s">
        <v>61</v>
      </c>
    </row>
    <row r="34" spans="3:8" x14ac:dyDescent="0.25">
      <c r="C34" s="108" t="s">
        <v>2292</v>
      </c>
      <c r="D34" s="110" t="str">
        <f>VLOOKUP(E34,全欄位查詢回傳參數!C:C,1,0)</f>
        <v>A204031X0145</v>
      </c>
      <c r="E34" s="108" t="str">
        <f t="shared" si="0"/>
        <v>A204031X0145</v>
      </c>
      <c r="F34" s="108" t="s">
        <v>20</v>
      </c>
      <c r="G34" s="108" t="s">
        <v>90</v>
      </c>
      <c r="H34" s="108" t="s">
        <v>91</v>
      </c>
    </row>
    <row r="35" spans="3:8" x14ac:dyDescent="0.25">
      <c r="C35" s="108" t="s">
        <v>2293</v>
      </c>
      <c r="D35" s="110" t="e">
        <f>VLOOKUP(E35,全欄位查詢回傳參數!C:C,1,0)</f>
        <v>#N/A</v>
      </c>
      <c r="E35" s="108" t="str">
        <f t="shared" si="0"/>
        <v>A204031X0154</v>
      </c>
      <c r="F35" s="108" t="s">
        <v>20</v>
      </c>
      <c r="G35" s="108" t="s">
        <v>56</v>
      </c>
      <c r="H35" s="108" t="s">
        <v>57</v>
      </c>
    </row>
    <row r="36" spans="3:8" x14ac:dyDescent="0.25">
      <c r="C36" s="108" t="s">
        <v>2294</v>
      </c>
      <c r="D36" s="110" t="e">
        <f>VLOOKUP(E36,全欄位查詢回傳參數!C:C,1,0)</f>
        <v>#N/A</v>
      </c>
      <c r="E36" s="108" t="str">
        <f t="shared" si="0"/>
        <v>A204031X0236</v>
      </c>
      <c r="F36" s="108" t="s">
        <v>20</v>
      </c>
      <c r="G36" s="108" t="s">
        <v>62</v>
      </c>
      <c r="H36" s="108" t="s">
        <v>63</v>
      </c>
    </row>
    <row r="37" spans="3:8" x14ac:dyDescent="0.25">
      <c r="C37" s="108" t="s">
        <v>2295</v>
      </c>
      <c r="D37" s="110" t="str">
        <f>VLOOKUP(E37,全欄位查詢回傳參數!C:C,1,0)</f>
        <v>A204031X0094</v>
      </c>
      <c r="E37" s="108" t="str">
        <f t="shared" si="0"/>
        <v>A204031X0094</v>
      </c>
      <c r="F37" s="108" t="s">
        <v>20</v>
      </c>
      <c r="G37" s="108" t="s">
        <v>92</v>
      </c>
      <c r="H37" s="108" t="s">
        <v>1912</v>
      </c>
    </row>
    <row r="38" spans="3:8" x14ac:dyDescent="0.25">
      <c r="C38" s="108" t="s">
        <v>2296</v>
      </c>
      <c r="D38" s="110" t="str">
        <f>VLOOKUP(E38,全欄位查詢回傳參數!C:C,1,0)</f>
        <v>A204031X0198</v>
      </c>
      <c r="E38" s="108" t="str">
        <f t="shared" si="0"/>
        <v>A204031X0198</v>
      </c>
      <c r="F38" s="108" t="s">
        <v>20</v>
      </c>
      <c r="G38" s="108" t="s">
        <v>93</v>
      </c>
      <c r="H38" s="108" t="s">
        <v>1913</v>
      </c>
    </row>
    <row r="39" spans="3:8" x14ac:dyDescent="0.25">
      <c r="C39" s="108" t="s">
        <v>2297</v>
      </c>
      <c r="D39" s="110" t="str">
        <f>VLOOKUP(E39,全欄位查詢回傳參數!C:C,1,0)</f>
        <v>A204031X0235</v>
      </c>
      <c r="E39" s="108" t="str">
        <f t="shared" si="0"/>
        <v>A204031X0235</v>
      </c>
      <c r="F39" s="108" t="s">
        <v>20</v>
      </c>
      <c r="G39" s="108" t="s">
        <v>94</v>
      </c>
      <c r="H39" s="108" t="s">
        <v>95</v>
      </c>
    </row>
    <row r="40" spans="3:8" x14ac:dyDescent="0.25">
      <c r="C40" s="108" t="s">
        <v>2298</v>
      </c>
      <c r="D40" s="110" t="str">
        <f>VLOOKUP(E40,全欄位查詢回傳參數!C:C,1,0)</f>
        <v>A204031X0104</v>
      </c>
      <c r="E40" s="108" t="str">
        <f t="shared" si="0"/>
        <v>A204031X0104</v>
      </c>
      <c r="F40" s="108" t="s">
        <v>20</v>
      </c>
      <c r="G40" s="108" t="s">
        <v>96</v>
      </c>
      <c r="H40" s="108" t="s">
        <v>97</v>
      </c>
    </row>
    <row r="41" spans="3:8" x14ac:dyDescent="0.25">
      <c r="C41" s="108" t="s">
        <v>2299</v>
      </c>
      <c r="D41" s="110" t="str">
        <f>VLOOKUP(E41,全欄位查詢回傳參數!C:C,1,0)</f>
        <v>A204031X0252</v>
      </c>
      <c r="E41" s="108" t="str">
        <f t="shared" si="0"/>
        <v>A204031X0252</v>
      </c>
      <c r="F41" s="108" t="s">
        <v>20</v>
      </c>
      <c r="G41" s="108" t="s">
        <v>98</v>
      </c>
      <c r="H41" s="108" t="s">
        <v>99</v>
      </c>
    </row>
    <row r="42" spans="3:8" x14ac:dyDescent="0.25">
      <c r="C42" s="108" t="s">
        <v>2300</v>
      </c>
      <c r="D42" s="110" t="str">
        <f>VLOOKUP(E42,全欄位查詢回傳參數!C:C,1,0)</f>
        <v>A204031X0181</v>
      </c>
      <c r="E42" s="108" t="str">
        <f t="shared" si="0"/>
        <v>A204031X0181</v>
      </c>
      <c r="F42" s="108" t="s">
        <v>20</v>
      </c>
      <c r="G42" s="108" t="s">
        <v>100</v>
      </c>
      <c r="H42" s="108" t="s">
        <v>101</v>
      </c>
    </row>
    <row r="43" spans="3:8" x14ac:dyDescent="0.25">
      <c r="C43" s="108" t="s">
        <v>2301</v>
      </c>
      <c r="D43" s="110" t="str">
        <f>VLOOKUP(E43,全欄位查詢回傳參數!C:C,1,0)</f>
        <v>A204031X0201</v>
      </c>
      <c r="E43" s="108" t="str">
        <f t="shared" si="0"/>
        <v>A204031X0201</v>
      </c>
      <c r="F43" s="108" t="s">
        <v>20</v>
      </c>
      <c r="G43" s="108" t="s">
        <v>102</v>
      </c>
      <c r="H43" s="108" t="s">
        <v>103</v>
      </c>
    </row>
    <row r="44" spans="3:8" x14ac:dyDescent="0.25">
      <c r="C44" s="108" t="s">
        <v>2302</v>
      </c>
      <c r="D44" s="110" t="str">
        <f>VLOOKUP(E44,全欄位查詢回傳參數!C:C,1,0)</f>
        <v>A204031X0202</v>
      </c>
      <c r="E44" s="108" t="str">
        <f t="shared" si="0"/>
        <v>A204031X0202</v>
      </c>
      <c r="F44" s="108" t="s">
        <v>20</v>
      </c>
      <c r="G44" s="108" t="s">
        <v>104</v>
      </c>
      <c r="H44" s="108" t="s">
        <v>105</v>
      </c>
    </row>
    <row r="45" spans="3:8" x14ac:dyDescent="0.25">
      <c r="C45" s="108" t="s">
        <v>2303</v>
      </c>
      <c r="D45" s="110" t="str">
        <f>VLOOKUP(E45,全欄位查詢回傳參數!C:C,1,0)</f>
        <v>A204031X0172</v>
      </c>
      <c r="E45" s="108" t="str">
        <f t="shared" si="0"/>
        <v>A204031X0172</v>
      </c>
      <c r="F45" s="108" t="s">
        <v>20</v>
      </c>
      <c r="G45" s="108" t="s">
        <v>106</v>
      </c>
      <c r="H45" s="108" t="s">
        <v>107</v>
      </c>
    </row>
    <row r="46" spans="3:8" x14ac:dyDescent="0.25">
      <c r="C46" s="108" t="s">
        <v>2304</v>
      </c>
      <c r="D46" s="110" t="str">
        <f>VLOOKUP(E46,全欄位查詢回傳參數!C:C,1,0)</f>
        <v>A204031X0136</v>
      </c>
      <c r="E46" s="108" t="str">
        <f t="shared" si="0"/>
        <v>A204031X0136</v>
      </c>
      <c r="F46" s="108" t="s">
        <v>20</v>
      </c>
      <c r="G46" s="108" t="s">
        <v>108</v>
      </c>
      <c r="H46" s="108" t="s">
        <v>109</v>
      </c>
    </row>
    <row r="47" spans="3:8" x14ac:dyDescent="0.25">
      <c r="C47" s="108" t="s">
        <v>2305</v>
      </c>
      <c r="D47" s="110" t="str">
        <f>VLOOKUP(E47,全欄位查詢回傳參數!C:C,1,0)</f>
        <v>A204031X0242</v>
      </c>
      <c r="E47" s="108" t="str">
        <f t="shared" si="0"/>
        <v>A204031X0242</v>
      </c>
      <c r="F47" s="108" t="s">
        <v>20</v>
      </c>
      <c r="G47" s="108" t="s">
        <v>110</v>
      </c>
      <c r="H47" s="108" t="s">
        <v>111</v>
      </c>
    </row>
    <row r="48" spans="3:8" x14ac:dyDescent="0.25">
      <c r="C48" s="108" t="s">
        <v>2306</v>
      </c>
      <c r="D48" s="110" t="str">
        <f>VLOOKUP(E48,全欄位查詢回傳參數!C:C,1,0)</f>
        <v>A204031X0183</v>
      </c>
      <c r="E48" s="108" t="str">
        <f t="shared" si="0"/>
        <v>A204031X0183</v>
      </c>
      <c r="F48" s="108" t="s">
        <v>20</v>
      </c>
      <c r="G48" s="108" t="s">
        <v>112</v>
      </c>
      <c r="H48" s="108" t="s">
        <v>113</v>
      </c>
    </row>
    <row r="49" spans="3:8" x14ac:dyDescent="0.25">
      <c r="C49" s="108" t="s">
        <v>2307</v>
      </c>
      <c r="D49" s="110" t="str">
        <f>VLOOKUP(E49,全欄位查詢回傳參數!C:C,1,0)</f>
        <v>A204031X0190</v>
      </c>
      <c r="E49" s="108" t="str">
        <f t="shared" si="0"/>
        <v>A204031X0190</v>
      </c>
      <c r="F49" s="108" t="s">
        <v>20</v>
      </c>
      <c r="G49" s="108" t="s">
        <v>114</v>
      </c>
      <c r="H49" s="108" t="s">
        <v>115</v>
      </c>
    </row>
    <row r="50" spans="3:8" x14ac:dyDescent="0.25">
      <c r="C50" s="108" t="s">
        <v>2308</v>
      </c>
      <c r="D50" s="110" t="str">
        <f>VLOOKUP(E50,全欄位查詢回傳參數!C:C,1,0)</f>
        <v>A204031X0171</v>
      </c>
      <c r="E50" s="108" t="str">
        <f t="shared" si="0"/>
        <v>A204031X0171</v>
      </c>
      <c r="F50" s="108" t="s">
        <v>20</v>
      </c>
      <c r="G50" s="108" t="s">
        <v>116</v>
      </c>
      <c r="H50" s="108" t="s">
        <v>117</v>
      </c>
    </row>
    <row r="51" spans="3:8" x14ac:dyDescent="0.25">
      <c r="C51" s="108" t="s">
        <v>2309</v>
      </c>
      <c r="D51" s="110" t="str">
        <f>VLOOKUP(E51,全欄位查詢回傳參數!C:C,1,0)</f>
        <v>A204031X0107</v>
      </c>
      <c r="E51" s="108" t="str">
        <f t="shared" si="0"/>
        <v>A204031X0107</v>
      </c>
      <c r="F51" s="108" t="s">
        <v>20</v>
      </c>
      <c r="G51" s="108" t="s">
        <v>118</v>
      </c>
      <c r="H51" s="108" t="s">
        <v>119</v>
      </c>
    </row>
    <row r="52" spans="3:8" x14ac:dyDescent="0.25">
      <c r="C52" s="108" t="s">
        <v>2310</v>
      </c>
      <c r="D52" s="110" t="str">
        <f>VLOOKUP(E52,全欄位查詢回傳參數!C:C,1,0)</f>
        <v>A204031X0205</v>
      </c>
      <c r="E52" s="108" t="str">
        <f t="shared" si="0"/>
        <v>A204031X0205</v>
      </c>
      <c r="F52" s="108" t="s">
        <v>20</v>
      </c>
      <c r="G52" s="108" t="s">
        <v>120</v>
      </c>
      <c r="H52" s="108" t="s">
        <v>121</v>
      </c>
    </row>
    <row r="53" spans="3:8" x14ac:dyDescent="0.25">
      <c r="C53" s="108" t="s">
        <v>2311</v>
      </c>
      <c r="D53" s="110" t="str">
        <f>VLOOKUP(E53,全欄位查詢回傳參數!C:C,1,0)</f>
        <v>A204031X0110</v>
      </c>
      <c r="E53" s="108" t="str">
        <f t="shared" si="0"/>
        <v>A204031X0110</v>
      </c>
      <c r="F53" s="108" t="s">
        <v>20</v>
      </c>
      <c r="G53" s="108" t="s">
        <v>122</v>
      </c>
      <c r="H53" s="108" t="s">
        <v>123</v>
      </c>
    </row>
    <row r="54" spans="3:8" x14ac:dyDescent="0.25">
      <c r="C54" s="108" t="s">
        <v>2312</v>
      </c>
      <c r="D54" s="110" t="str">
        <f>VLOOKUP(E54,全欄位查詢回傳參數!C:C,1,0)</f>
        <v>A204031X0247</v>
      </c>
      <c r="E54" s="108" t="str">
        <f t="shared" si="0"/>
        <v>A204031X0247</v>
      </c>
      <c r="F54" s="108" t="s">
        <v>20</v>
      </c>
      <c r="G54" s="108" t="s">
        <v>124</v>
      </c>
      <c r="H54" s="108" t="s">
        <v>125</v>
      </c>
    </row>
    <row r="55" spans="3:8" x14ac:dyDescent="0.25">
      <c r="C55" s="108" t="s">
        <v>2313</v>
      </c>
      <c r="D55" s="110" t="str">
        <f>VLOOKUP(E55,全欄位查詢回傳參數!C:C,1,0)</f>
        <v>A204031X0222</v>
      </c>
      <c r="E55" s="108" t="str">
        <f t="shared" si="0"/>
        <v>A204031X0222</v>
      </c>
      <c r="F55" s="108" t="s">
        <v>20</v>
      </c>
      <c r="G55" s="108" t="s">
        <v>126</v>
      </c>
      <c r="H55" s="108" t="s">
        <v>127</v>
      </c>
    </row>
    <row r="56" spans="3:8" x14ac:dyDescent="0.25">
      <c r="C56" s="108" t="s">
        <v>2314</v>
      </c>
      <c r="D56" s="110" t="str">
        <f>VLOOKUP(E56,全欄位查詢回傳參數!C:C,1,0)</f>
        <v>A204031X0141</v>
      </c>
      <c r="E56" s="108" t="str">
        <f t="shared" si="0"/>
        <v>A204031X0141</v>
      </c>
      <c r="F56" s="108" t="s">
        <v>20</v>
      </c>
      <c r="G56" s="108" t="s">
        <v>128</v>
      </c>
      <c r="H56" s="108" t="s">
        <v>129</v>
      </c>
    </row>
    <row r="57" spans="3:8" x14ac:dyDescent="0.25">
      <c r="C57" s="108" t="s">
        <v>2315</v>
      </c>
      <c r="D57" s="110" t="str">
        <f>VLOOKUP(E57,全欄位查詢回傳參數!C:C,1,0)</f>
        <v>A204031X0196</v>
      </c>
      <c r="E57" s="108" t="str">
        <f t="shared" si="0"/>
        <v>A204031X0196</v>
      </c>
      <c r="F57" s="108" t="s">
        <v>20</v>
      </c>
      <c r="G57" s="108" t="s">
        <v>130</v>
      </c>
      <c r="H57" s="108" t="s">
        <v>131</v>
      </c>
    </row>
    <row r="58" spans="3:8" x14ac:dyDescent="0.25">
      <c r="C58" s="108" t="s">
        <v>2316</v>
      </c>
      <c r="D58" s="110" t="str">
        <f>VLOOKUP(E58,全欄位查詢回傳參數!C:C,1,0)</f>
        <v>A204031X0164</v>
      </c>
      <c r="E58" s="108" t="str">
        <f t="shared" si="0"/>
        <v>A204031X0164</v>
      </c>
      <c r="F58" s="108" t="s">
        <v>20</v>
      </c>
      <c r="G58" s="108" t="s">
        <v>132</v>
      </c>
      <c r="H58" s="108" t="s">
        <v>133</v>
      </c>
    </row>
    <row r="59" spans="3:8" x14ac:dyDescent="0.25">
      <c r="C59" s="108" t="s">
        <v>2317</v>
      </c>
      <c r="D59" s="110" t="str">
        <f>VLOOKUP(E59,全欄位查詢回傳參數!C:C,1,0)</f>
        <v>A204031X0184</v>
      </c>
      <c r="E59" s="108" t="str">
        <f t="shared" si="0"/>
        <v>A204031X0184</v>
      </c>
      <c r="F59" s="108" t="s">
        <v>20</v>
      </c>
      <c r="G59" s="108" t="s">
        <v>134</v>
      </c>
      <c r="H59" s="108" t="s">
        <v>135</v>
      </c>
    </row>
    <row r="60" spans="3:8" x14ac:dyDescent="0.25">
      <c r="C60" s="108" t="s">
        <v>2318</v>
      </c>
      <c r="D60" s="110" t="str">
        <f>VLOOKUP(E60,全欄位查詢回傳參數!C:C,1,0)</f>
        <v>A204031X0194</v>
      </c>
      <c r="E60" s="108" t="str">
        <f t="shared" si="0"/>
        <v>A204031X0194</v>
      </c>
      <c r="F60" s="108" t="s">
        <v>20</v>
      </c>
      <c r="G60" s="108" t="s">
        <v>136</v>
      </c>
      <c r="H60" s="108" t="s">
        <v>137</v>
      </c>
    </row>
    <row r="61" spans="3:8" x14ac:dyDescent="0.25">
      <c r="C61" s="108" t="s">
        <v>2319</v>
      </c>
      <c r="D61" s="110" t="str">
        <f>VLOOKUP(E61,全欄位查詢回傳參數!C:C,1,0)</f>
        <v>A204031E0006</v>
      </c>
      <c r="E61" s="108" t="str">
        <f t="shared" si="0"/>
        <v>A204031E0006</v>
      </c>
      <c r="F61" s="108" t="s">
        <v>20</v>
      </c>
      <c r="G61" s="108" t="s">
        <v>138</v>
      </c>
      <c r="H61" s="108" t="s">
        <v>139</v>
      </c>
    </row>
    <row r="62" spans="3:8" x14ac:dyDescent="0.25">
      <c r="C62" s="108" t="s">
        <v>2320</v>
      </c>
      <c r="D62" s="110" t="str">
        <f>VLOOKUP(E62,全欄位查詢回傳參數!C:C,1,0)</f>
        <v>A204031X0108</v>
      </c>
      <c r="E62" s="108" t="str">
        <f t="shared" si="0"/>
        <v>A204031X0108</v>
      </c>
      <c r="F62" s="108" t="s">
        <v>20</v>
      </c>
      <c r="G62" s="108" t="s">
        <v>140</v>
      </c>
      <c r="H62" s="108" t="s">
        <v>141</v>
      </c>
    </row>
    <row r="63" spans="3:8" x14ac:dyDescent="0.25">
      <c r="C63" s="108" t="s">
        <v>2321</v>
      </c>
      <c r="D63" s="110" t="e">
        <f>VLOOKUP(E63,全欄位查詢回傳參數!C:C,1,0)</f>
        <v>#N/A</v>
      </c>
      <c r="E63" s="108" t="str">
        <f t="shared" si="0"/>
        <v>GM1050BX0110</v>
      </c>
      <c r="F63" s="108" t="s">
        <v>1914</v>
      </c>
      <c r="G63" s="108" t="s">
        <v>122</v>
      </c>
      <c r="H63" s="108" t="s">
        <v>123</v>
      </c>
    </row>
    <row r="64" spans="3:8" x14ac:dyDescent="0.25">
      <c r="C64" s="108" t="s">
        <v>2322</v>
      </c>
      <c r="D64" s="110" t="e">
        <f>VLOOKUP(E64,全欄位查詢回傳參數!C:C,1,0)</f>
        <v>#N/A</v>
      </c>
      <c r="E64" s="108" t="str">
        <f t="shared" si="0"/>
        <v>GM1050BX0103</v>
      </c>
      <c r="F64" s="108" t="s">
        <v>1914</v>
      </c>
      <c r="G64" s="108" t="s">
        <v>48</v>
      </c>
      <c r="H64" s="108" t="s">
        <v>49</v>
      </c>
    </row>
    <row r="65" spans="3:8" x14ac:dyDescent="0.25">
      <c r="C65" s="108" t="s">
        <v>2323</v>
      </c>
      <c r="D65" s="110" t="e">
        <f>VLOOKUP(E65,全欄位查詢回傳參數!C:C,1,0)</f>
        <v>#N/A</v>
      </c>
      <c r="E65" s="108" t="str">
        <f t="shared" si="0"/>
        <v>GM1050BX0235</v>
      </c>
      <c r="F65" s="108" t="s">
        <v>1914</v>
      </c>
      <c r="G65" s="108" t="s">
        <v>94</v>
      </c>
      <c r="H65" s="108" t="s">
        <v>95</v>
      </c>
    </row>
    <row r="66" spans="3:8" x14ac:dyDescent="0.25">
      <c r="C66" s="108" t="s">
        <v>2324</v>
      </c>
      <c r="D66" s="110" t="e">
        <f>VLOOKUP(E66,全欄位查詢回傳參數!C:C,1,0)</f>
        <v>#N/A</v>
      </c>
      <c r="E66" s="108" t="str">
        <f t="shared" si="0"/>
        <v>NT1130X0244</v>
      </c>
      <c r="F66" s="108" t="s">
        <v>1915</v>
      </c>
      <c r="G66" s="108" t="s">
        <v>142</v>
      </c>
      <c r="H66" s="108" t="s">
        <v>143</v>
      </c>
    </row>
    <row r="67" spans="3:8" x14ac:dyDescent="0.25">
      <c r="C67" s="108" t="s">
        <v>2325</v>
      </c>
      <c r="D67" s="110" t="str">
        <f>VLOOKUP(E67,全欄位查詢回傳參數!C:C,1,0)</f>
        <v>A204031X0567</v>
      </c>
      <c r="E67" s="108" t="str">
        <f t="shared" ref="E67:E130" si="1">F67&amp;G67</f>
        <v>A204031X0567</v>
      </c>
      <c r="F67" s="108" t="s">
        <v>20</v>
      </c>
      <c r="G67" s="108" t="s">
        <v>144</v>
      </c>
      <c r="H67" s="108" t="s">
        <v>145</v>
      </c>
    </row>
    <row r="68" spans="3:8" x14ac:dyDescent="0.25">
      <c r="C68" s="108" t="s">
        <v>2326</v>
      </c>
      <c r="D68" s="110" t="e">
        <f>VLOOKUP(E68,全欄位查詢回傳參數!C:C,1,0)</f>
        <v>#N/A</v>
      </c>
      <c r="E68" s="108" t="str">
        <f t="shared" si="1"/>
        <v>A204032X0110</v>
      </c>
      <c r="F68" s="108" t="s">
        <v>21</v>
      </c>
      <c r="G68" s="108" t="s">
        <v>122</v>
      </c>
      <c r="H68" s="108" t="s">
        <v>123</v>
      </c>
    </row>
    <row r="69" spans="3:8" x14ac:dyDescent="0.25">
      <c r="C69" s="108" t="s">
        <v>2327</v>
      </c>
      <c r="D69" s="110" t="e">
        <f>VLOOKUP(E69,全欄位查詢回傳參數!C:C,1,0)</f>
        <v>#N/A</v>
      </c>
      <c r="E69" s="108" t="str">
        <f t="shared" si="1"/>
        <v>VT191X0217</v>
      </c>
      <c r="F69" s="108" t="s">
        <v>1916</v>
      </c>
      <c r="G69" s="108" t="s">
        <v>70</v>
      </c>
      <c r="H69" s="108" t="s">
        <v>71</v>
      </c>
    </row>
    <row r="70" spans="3:8" x14ac:dyDescent="0.25">
      <c r="C70" s="108" t="s">
        <v>2328</v>
      </c>
      <c r="D70" s="110" t="e">
        <f>VLOOKUP(E70,全欄位查詢回傳參數!C:C,1,0)</f>
        <v>#N/A</v>
      </c>
      <c r="E70" s="108" t="str">
        <f t="shared" si="1"/>
        <v>NT1120X0173</v>
      </c>
      <c r="F70" s="108" t="s">
        <v>1917</v>
      </c>
      <c r="G70" s="108" t="s">
        <v>146</v>
      </c>
      <c r="H70" s="108" t="s">
        <v>147</v>
      </c>
    </row>
    <row r="71" spans="3:8" x14ac:dyDescent="0.25">
      <c r="C71" s="108" t="s">
        <v>2329</v>
      </c>
      <c r="D71" s="110" t="e">
        <f>VLOOKUP(E71,全欄位查詢回傳參數!C:C,1,0)</f>
        <v>#N/A</v>
      </c>
      <c r="E71" s="108" t="str">
        <f t="shared" si="1"/>
        <v>queryRegisteredEventCodeForEBX0110</v>
      </c>
      <c r="F71" s="108" t="s">
        <v>35</v>
      </c>
      <c r="G71" s="108" t="s">
        <v>122</v>
      </c>
      <c r="H71" s="108" t="s">
        <v>123</v>
      </c>
    </row>
    <row r="72" spans="3:8" x14ac:dyDescent="0.25">
      <c r="C72" s="108" t="s">
        <v>2330</v>
      </c>
      <c r="D72" s="110" t="e">
        <f>VLOOKUP(E72,全欄位查詢回傳參數!C:C,1,0)</f>
        <v>#N/A</v>
      </c>
      <c r="E72" s="108" t="str">
        <f t="shared" si="1"/>
        <v>queryRegisteredEventCodeForEBX0143</v>
      </c>
      <c r="F72" s="108" t="s">
        <v>35</v>
      </c>
      <c r="G72" s="108" t="s">
        <v>46</v>
      </c>
      <c r="H72" s="108" t="s">
        <v>47</v>
      </c>
    </row>
    <row r="73" spans="3:8" x14ac:dyDescent="0.25">
      <c r="C73" s="108" t="s">
        <v>2331</v>
      </c>
      <c r="D73" s="110" t="e">
        <f>VLOOKUP(E73,全欄位查詢回傳參數!C:C,1,0)</f>
        <v>#N/A</v>
      </c>
      <c r="E73" s="108" t="str">
        <f t="shared" si="1"/>
        <v>queryRegisteredEventCodeForEBX0103</v>
      </c>
      <c r="F73" s="108" t="s">
        <v>35</v>
      </c>
      <c r="G73" s="108" t="s">
        <v>48</v>
      </c>
      <c r="H73" s="108" t="s">
        <v>49</v>
      </c>
    </row>
    <row r="74" spans="3:8" x14ac:dyDescent="0.25">
      <c r="C74" s="108" t="s">
        <v>2332</v>
      </c>
      <c r="D74" s="110" t="str">
        <f>VLOOKUP(E74,全欄位查詢回傳參數!C:C,1,0)</f>
        <v>queryRegisteredEventCodeForEBX0185</v>
      </c>
      <c r="E74" s="108" t="str">
        <f t="shared" si="1"/>
        <v>queryRegisteredEventCodeForEBX0185</v>
      </c>
      <c r="F74" s="108" t="s">
        <v>35</v>
      </c>
      <c r="G74" s="108" t="s">
        <v>148</v>
      </c>
      <c r="H74" s="108" t="s">
        <v>149</v>
      </c>
    </row>
    <row r="75" spans="3:8" x14ac:dyDescent="0.25">
      <c r="C75" s="108" t="s">
        <v>2333</v>
      </c>
      <c r="D75" s="110" t="str">
        <f>VLOOKUP(E75,全欄位查詢回傳參數!C:C,1,0)</f>
        <v>queryRegisteredEventCodeForEBX0238</v>
      </c>
      <c r="E75" s="108" t="str">
        <f t="shared" si="1"/>
        <v>queryRegisteredEventCodeForEBX0238</v>
      </c>
      <c r="F75" s="108" t="s">
        <v>35</v>
      </c>
      <c r="G75" s="108" t="s">
        <v>150</v>
      </c>
      <c r="H75" s="108" t="s">
        <v>151</v>
      </c>
    </row>
    <row r="76" spans="3:8" x14ac:dyDescent="0.25">
      <c r="C76" s="108" t="s">
        <v>2334</v>
      </c>
      <c r="D76" s="110" t="str">
        <f>VLOOKUP(E76,全欄位查詢回傳參數!C:C,1,0)</f>
        <v>queryRegisteredEventCodeForEBX0199</v>
      </c>
      <c r="E76" s="108" t="str">
        <f t="shared" si="1"/>
        <v>queryRegisteredEventCodeForEBX0199</v>
      </c>
      <c r="F76" s="108" t="s">
        <v>35</v>
      </c>
      <c r="G76" s="108" t="s">
        <v>152</v>
      </c>
      <c r="H76" s="108" t="s">
        <v>153</v>
      </c>
    </row>
    <row r="77" spans="3:8" x14ac:dyDescent="0.25">
      <c r="C77" s="108" t="s">
        <v>2335</v>
      </c>
      <c r="D77" s="110" t="e">
        <f>VLOOKUP(E77,全欄位查詢回傳參數!C:C,1,0)</f>
        <v>#N/A</v>
      </c>
      <c r="E77" s="108" t="str">
        <f t="shared" si="1"/>
        <v>queryRegisteredEventCodeForEBX0247</v>
      </c>
      <c r="F77" s="108" t="s">
        <v>35</v>
      </c>
      <c r="G77" s="108" t="s">
        <v>124</v>
      </c>
      <c r="H77" s="108" t="s">
        <v>125</v>
      </c>
    </row>
    <row r="78" spans="3:8" x14ac:dyDescent="0.25">
      <c r="C78" s="108" t="s">
        <v>2336</v>
      </c>
      <c r="D78" s="110" t="str">
        <f>VLOOKUP(E78,全欄位查詢回傳參數!C:C,1,0)</f>
        <v>queryRegisteredEventCodeForEBX0176</v>
      </c>
      <c r="E78" s="108" t="str">
        <f t="shared" si="1"/>
        <v>queryRegisteredEventCodeForEBX0176</v>
      </c>
      <c r="F78" s="108" t="s">
        <v>35</v>
      </c>
      <c r="G78" s="108" t="s">
        <v>154</v>
      </c>
      <c r="H78" s="108" t="s">
        <v>155</v>
      </c>
    </row>
    <row r="79" spans="3:8" x14ac:dyDescent="0.25">
      <c r="C79" s="108" t="s">
        <v>2337</v>
      </c>
      <c r="D79" s="110" t="str">
        <f>VLOOKUP(E79,全欄位查詢回傳參數!C:C,1,0)</f>
        <v>queryRegisteredEventCodeForEBX0175</v>
      </c>
      <c r="E79" s="108" t="str">
        <f t="shared" si="1"/>
        <v>queryRegisteredEventCodeForEBX0175</v>
      </c>
      <c r="F79" s="108" t="s">
        <v>35</v>
      </c>
      <c r="G79" s="108" t="s">
        <v>156</v>
      </c>
      <c r="H79" s="108" t="s">
        <v>157</v>
      </c>
    </row>
    <row r="80" spans="3:8" x14ac:dyDescent="0.25">
      <c r="C80" s="108" t="s">
        <v>2338</v>
      </c>
      <c r="D80" s="110" t="e">
        <f>VLOOKUP(E80,全欄位查詢回傳參數!C:C,1,0)</f>
        <v>#N/A</v>
      </c>
      <c r="E80" s="108" t="str">
        <f t="shared" si="1"/>
        <v>queryCustomerForObuX0096</v>
      </c>
      <c r="F80" s="108" t="s">
        <v>1918</v>
      </c>
      <c r="G80" s="108" t="s">
        <v>158</v>
      </c>
      <c r="H80" s="108" t="s">
        <v>159</v>
      </c>
    </row>
    <row r="81" spans="3:8" x14ac:dyDescent="0.25">
      <c r="C81" s="108" t="s">
        <v>2339</v>
      </c>
      <c r="D81" s="110" t="e">
        <f>VLOOKUP(E81,全欄位查詢回傳參數!C:C,1,0)</f>
        <v>#N/A</v>
      </c>
      <c r="E81" s="108" t="str">
        <f t="shared" si="1"/>
        <v>queryCustomerForObuX0095</v>
      </c>
      <c r="F81" s="108" t="s">
        <v>1918</v>
      </c>
      <c r="G81" s="108" t="s">
        <v>160</v>
      </c>
      <c r="H81" s="108" t="s">
        <v>161</v>
      </c>
    </row>
    <row r="82" spans="3:8" x14ac:dyDescent="0.25">
      <c r="C82" s="108" t="s">
        <v>2340</v>
      </c>
      <c r="D82" s="110" t="e">
        <f>VLOOKUP(E82,全欄位查詢回傳參數!C:C,1,0)</f>
        <v>#N/A</v>
      </c>
      <c r="E82" s="108" t="str">
        <f t="shared" si="1"/>
        <v>queryCustomerForObuX0141</v>
      </c>
      <c r="F82" s="108" t="s">
        <v>1918</v>
      </c>
      <c r="G82" s="108" t="s">
        <v>128</v>
      </c>
      <c r="H82" s="108" t="s">
        <v>129</v>
      </c>
    </row>
    <row r="83" spans="3:8" x14ac:dyDescent="0.25">
      <c r="C83" s="108" t="s">
        <v>2341</v>
      </c>
      <c r="D83" s="110" t="e">
        <f>VLOOKUP(E83,全欄位查詢回傳參數!C:C,1,0)</f>
        <v>#N/A</v>
      </c>
      <c r="E83" s="108" t="str">
        <f t="shared" si="1"/>
        <v>VT191X0220</v>
      </c>
      <c r="F83" s="108" t="s">
        <v>1916</v>
      </c>
      <c r="G83" s="108" t="s">
        <v>82</v>
      </c>
      <c r="H83" s="108" t="s">
        <v>83</v>
      </c>
    </row>
    <row r="84" spans="3:8" x14ac:dyDescent="0.25">
      <c r="C84" s="108" t="s">
        <v>1963</v>
      </c>
      <c r="D84" s="110" t="e">
        <f>VLOOKUP(E84,全欄位查詢回傳參數!C:C,1,0)</f>
        <v>#N/A</v>
      </c>
      <c r="E84" s="108" t="str">
        <f t="shared" si="1"/>
        <v>A204035X0110</v>
      </c>
      <c r="F84" s="108" t="s">
        <v>22</v>
      </c>
      <c r="G84" s="108" t="s">
        <v>122</v>
      </c>
      <c r="H84" s="108" t="s">
        <v>123</v>
      </c>
    </row>
    <row r="85" spans="3:8" x14ac:dyDescent="0.25">
      <c r="C85" s="108" t="s">
        <v>1964</v>
      </c>
      <c r="D85" s="110" t="e">
        <f>VLOOKUP(E85,全欄位查詢回傳參數!C:C,1,0)</f>
        <v>#N/A</v>
      </c>
      <c r="E85" s="108" t="str">
        <f t="shared" si="1"/>
        <v>A204036X0110</v>
      </c>
      <c r="F85" s="108" t="s">
        <v>23</v>
      </c>
      <c r="G85" s="108" t="s">
        <v>122</v>
      </c>
      <c r="H85" s="108" t="s">
        <v>123</v>
      </c>
    </row>
    <row r="86" spans="3:8" x14ac:dyDescent="0.25">
      <c r="C86" s="108" t="s">
        <v>1965</v>
      </c>
      <c r="D86" s="110" t="e">
        <f>VLOOKUP(E86,全欄位查詢回傳參數!C:C,1,0)</f>
        <v>#N/A</v>
      </c>
      <c r="E86" s="108" t="str">
        <f t="shared" si="1"/>
        <v>A20403AX0110</v>
      </c>
      <c r="F86" s="108" t="s">
        <v>26</v>
      </c>
      <c r="G86" s="108" t="s">
        <v>122</v>
      </c>
      <c r="H86" s="108" t="s">
        <v>123</v>
      </c>
    </row>
    <row r="87" spans="3:8" x14ac:dyDescent="0.25">
      <c r="C87" s="108" t="s">
        <v>1966</v>
      </c>
      <c r="D87" s="110" t="e">
        <f>VLOOKUP(E87,全欄位查詢回傳參數!C:C,1,0)</f>
        <v>#N/A</v>
      </c>
      <c r="E87" s="108" t="str">
        <f t="shared" si="1"/>
        <v>queryCustomerForObuX0110</v>
      </c>
      <c r="F87" s="108" t="s">
        <v>1918</v>
      </c>
      <c r="G87" s="108" t="s">
        <v>122</v>
      </c>
      <c r="H87" s="108" t="s">
        <v>123</v>
      </c>
    </row>
    <row r="88" spans="3:8" x14ac:dyDescent="0.25">
      <c r="C88" s="108" t="s">
        <v>1967</v>
      </c>
      <c r="D88" s="110" t="str">
        <f>VLOOKUP(E88,全欄位查詢回傳參數!C:C,1,0)</f>
        <v>A204031X0210</v>
      </c>
      <c r="E88" s="108" t="str">
        <f t="shared" si="1"/>
        <v>A204031X0210</v>
      </c>
      <c r="F88" s="108" t="s">
        <v>20</v>
      </c>
      <c r="G88" s="108" t="s">
        <v>162</v>
      </c>
      <c r="H88" s="108" t="s">
        <v>163</v>
      </c>
    </row>
    <row r="89" spans="3:8" x14ac:dyDescent="0.25">
      <c r="C89" s="108" t="s">
        <v>1962</v>
      </c>
      <c r="D89" s="110" t="e">
        <f>VLOOKUP(E89,全欄位查詢回傳參數!C:C,1,0)</f>
        <v>#N/A</v>
      </c>
      <c r="E89" s="108" t="str">
        <f t="shared" si="1"/>
        <v>TWIS799X0184</v>
      </c>
      <c r="F89" s="108" t="s">
        <v>1919</v>
      </c>
      <c r="G89" s="108" t="s">
        <v>134</v>
      </c>
      <c r="H89" s="108" t="s">
        <v>135</v>
      </c>
    </row>
    <row r="90" spans="3:8" x14ac:dyDescent="0.25">
      <c r="C90" s="108" t="s">
        <v>1968</v>
      </c>
      <c r="D90" s="110" t="str">
        <f>VLOOKUP(E90,全欄位查詢回傳參數!C:C,1,0)</f>
        <v>A204032X0203</v>
      </c>
      <c r="E90" s="108" t="str">
        <f t="shared" si="1"/>
        <v>A204032X0203</v>
      </c>
      <c r="F90" s="108" t="s">
        <v>21</v>
      </c>
      <c r="G90" s="108" t="s">
        <v>164</v>
      </c>
      <c r="H90" s="108" t="s">
        <v>165</v>
      </c>
    </row>
    <row r="91" spans="3:8" x14ac:dyDescent="0.25">
      <c r="C91" s="108" t="s">
        <v>1969</v>
      </c>
      <c r="D91" s="110" t="str">
        <f>VLOOKUP(E91,全欄位查詢回傳參數!C:C,1,0)</f>
        <v>A204032X0173</v>
      </c>
      <c r="E91" s="108" t="str">
        <f t="shared" si="1"/>
        <v>A204032X0173</v>
      </c>
      <c r="F91" s="108" t="s">
        <v>21</v>
      </c>
      <c r="G91" s="108" t="s">
        <v>146</v>
      </c>
      <c r="H91" s="108" t="s">
        <v>147</v>
      </c>
    </row>
    <row r="92" spans="3:8" x14ac:dyDescent="0.25">
      <c r="C92" s="108" t="s">
        <v>1970</v>
      </c>
      <c r="D92" s="110" t="e">
        <f>VLOOKUP(E92,全欄位查詢回傳參數!C:C,1,0)</f>
        <v>#N/A</v>
      </c>
      <c r="E92" s="108" t="str">
        <f t="shared" si="1"/>
        <v>A204032X0164</v>
      </c>
      <c r="F92" s="108" t="s">
        <v>21</v>
      </c>
      <c r="G92" s="108" t="s">
        <v>132</v>
      </c>
      <c r="H92" s="108" t="s">
        <v>133</v>
      </c>
    </row>
    <row r="93" spans="3:8" x14ac:dyDescent="0.25">
      <c r="C93" s="108" t="s">
        <v>1971</v>
      </c>
      <c r="D93" s="110" t="e">
        <f>VLOOKUP(E93,全欄位查詢回傳參數!C:C,1,0)</f>
        <v>#N/A</v>
      </c>
      <c r="E93" s="108" t="str">
        <f t="shared" si="1"/>
        <v>A204032X0184</v>
      </c>
      <c r="F93" s="108" t="s">
        <v>21</v>
      </c>
      <c r="G93" s="108" t="s">
        <v>134</v>
      </c>
      <c r="H93" s="108" t="s">
        <v>135</v>
      </c>
    </row>
    <row r="94" spans="3:8" x14ac:dyDescent="0.25">
      <c r="C94" s="108" t="s">
        <v>1972</v>
      </c>
      <c r="D94" s="110" t="str">
        <f>VLOOKUP(E94,全欄位查詢回傳參數!C:C,1,0)</f>
        <v>A204032X0165</v>
      </c>
      <c r="E94" s="108" t="str">
        <f t="shared" si="1"/>
        <v>A204032X0165</v>
      </c>
      <c r="F94" s="108" t="s">
        <v>21</v>
      </c>
      <c r="G94" s="108" t="s">
        <v>166</v>
      </c>
      <c r="H94" s="108" t="s">
        <v>167</v>
      </c>
    </row>
    <row r="95" spans="3:8" x14ac:dyDescent="0.25">
      <c r="C95" s="108" t="s">
        <v>1973</v>
      </c>
      <c r="D95" s="110" t="str">
        <f>VLOOKUP(E95,全欄位查詢回傳參數!C:C,1,0)</f>
        <v>A204032X0204</v>
      </c>
      <c r="E95" s="108" t="str">
        <f t="shared" si="1"/>
        <v>A204032X0204</v>
      </c>
      <c r="F95" s="108" t="s">
        <v>21</v>
      </c>
      <c r="G95" s="108" t="s">
        <v>168</v>
      </c>
      <c r="H95" s="108" t="s">
        <v>169</v>
      </c>
    </row>
    <row r="96" spans="3:8" x14ac:dyDescent="0.25">
      <c r="C96" s="108" t="s">
        <v>1974</v>
      </c>
      <c r="D96" s="110" t="str">
        <f>VLOOKUP(E96,全欄位查詢回傳參數!C:C,1,0)</f>
        <v>A204032X0159</v>
      </c>
      <c r="E96" s="108" t="str">
        <f t="shared" si="1"/>
        <v>A204032X0159</v>
      </c>
      <c r="F96" s="108" t="s">
        <v>21</v>
      </c>
      <c r="G96" s="108" t="s">
        <v>170</v>
      </c>
      <c r="H96" s="108" t="s">
        <v>171</v>
      </c>
    </row>
    <row r="97" spans="3:8" x14ac:dyDescent="0.25">
      <c r="C97" s="108" t="s">
        <v>1975</v>
      </c>
      <c r="D97" s="110" t="str">
        <f>VLOOKUP(E97,全欄位查詢回傳參數!C:C,1,0)</f>
        <v>A204032X0160</v>
      </c>
      <c r="E97" s="108" t="str">
        <f t="shared" si="1"/>
        <v>A204032X0160</v>
      </c>
      <c r="F97" s="108" t="s">
        <v>21</v>
      </c>
      <c r="G97" s="108" t="s">
        <v>172</v>
      </c>
      <c r="H97" s="108" t="s">
        <v>173</v>
      </c>
    </row>
    <row r="98" spans="3:8" x14ac:dyDescent="0.25">
      <c r="C98" s="108" t="s">
        <v>1976</v>
      </c>
      <c r="D98" s="110" t="str">
        <f>VLOOKUP(E98,全欄位查詢回傳參數!C:C,1,0)</f>
        <v>A204032X0158</v>
      </c>
      <c r="E98" s="108" t="str">
        <f t="shared" si="1"/>
        <v>A204032X0158</v>
      </c>
      <c r="F98" s="108" t="s">
        <v>21</v>
      </c>
      <c r="G98" s="108" t="s">
        <v>174</v>
      </c>
      <c r="H98" s="108" t="s">
        <v>175</v>
      </c>
    </row>
    <row r="99" spans="3:8" x14ac:dyDescent="0.25">
      <c r="C99" s="108" t="s">
        <v>1977</v>
      </c>
      <c r="D99" s="110" t="str">
        <f>VLOOKUP(E99,全欄位查詢回傳參數!C:C,1,0)</f>
        <v>A204032X0131</v>
      </c>
      <c r="E99" s="108" t="str">
        <f t="shared" si="1"/>
        <v>A204032X0131</v>
      </c>
      <c r="F99" s="108" t="s">
        <v>21</v>
      </c>
      <c r="G99" s="108" t="s">
        <v>176</v>
      </c>
      <c r="H99" s="108" t="s">
        <v>177</v>
      </c>
    </row>
    <row r="100" spans="3:8" x14ac:dyDescent="0.25">
      <c r="C100" s="108" t="s">
        <v>1978</v>
      </c>
      <c r="D100" s="110" t="str">
        <f>VLOOKUP(E100,全欄位查詢回傳參數!C:C,1,0)</f>
        <v>A204032X0132</v>
      </c>
      <c r="E100" s="108" t="str">
        <f t="shared" si="1"/>
        <v>A204032X0132</v>
      </c>
      <c r="F100" s="108" t="s">
        <v>21</v>
      </c>
      <c r="G100" s="108" t="s">
        <v>178</v>
      </c>
      <c r="H100" s="108" t="s">
        <v>179</v>
      </c>
    </row>
    <row r="101" spans="3:8" x14ac:dyDescent="0.25">
      <c r="C101" s="108" t="s">
        <v>1979</v>
      </c>
      <c r="D101" s="110" t="str">
        <f>VLOOKUP(E101,全欄位查詢回傳參數!C:C,1,0)</f>
        <v>A204032X0133</v>
      </c>
      <c r="E101" s="108" t="str">
        <f t="shared" si="1"/>
        <v>A204032X0133</v>
      </c>
      <c r="F101" s="108" t="s">
        <v>21</v>
      </c>
      <c r="G101" s="108" t="s">
        <v>180</v>
      </c>
      <c r="H101" s="108" t="s">
        <v>181</v>
      </c>
    </row>
    <row r="102" spans="3:8" x14ac:dyDescent="0.25">
      <c r="C102" s="108" t="s">
        <v>1980</v>
      </c>
      <c r="D102" s="110" t="str">
        <f>VLOOKUP(E102,全欄位查詢回傳參數!C:C,1,0)</f>
        <v>A204032X0162</v>
      </c>
      <c r="E102" s="108" t="str">
        <f t="shared" si="1"/>
        <v>A204032X0162</v>
      </c>
      <c r="F102" s="108" t="s">
        <v>21</v>
      </c>
      <c r="G102" s="108" t="s">
        <v>182</v>
      </c>
      <c r="H102" s="108" t="s">
        <v>183</v>
      </c>
    </row>
    <row r="103" spans="3:8" x14ac:dyDescent="0.25">
      <c r="C103" s="108" t="s">
        <v>1981</v>
      </c>
      <c r="D103" s="110" t="str">
        <f>VLOOKUP(E103,全欄位查詢回傳參數!C:C,1,0)</f>
        <v>A204032X0163</v>
      </c>
      <c r="E103" s="108" t="str">
        <f t="shared" si="1"/>
        <v>A204032X0163</v>
      </c>
      <c r="F103" s="108" t="s">
        <v>21</v>
      </c>
      <c r="G103" s="108" t="s">
        <v>184</v>
      </c>
      <c r="H103" s="108" t="s">
        <v>185</v>
      </c>
    </row>
    <row r="104" spans="3:8" x14ac:dyDescent="0.25">
      <c r="C104" s="108" t="s">
        <v>1982</v>
      </c>
      <c r="D104" s="110" t="str">
        <f>VLOOKUP(E104,全欄位查詢回傳參數!C:C,1,0)</f>
        <v>A204032X0188</v>
      </c>
      <c r="E104" s="108" t="str">
        <f t="shared" si="1"/>
        <v>A204032X0188</v>
      </c>
      <c r="F104" s="108" t="s">
        <v>21</v>
      </c>
      <c r="G104" s="108" t="s">
        <v>186</v>
      </c>
      <c r="H104" s="108" t="s">
        <v>187</v>
      </c>
    </row>
    <row r="105" spans="3:8" x14ac:dyDescent="0.25">
      <c r="C105" s="108" t="s">
        <v>1983</v>
      </c>
      <c r="D105" s="110" t="str">
        <f>VLOOKUP(E105,全欄位查詢回傳參數!C:C,1,0)</f>
        <v>A204032X0197</v>
      </c>
      <c r="E105" s="108" t="str">
        <f t="shared" si="1"/>
        <v>A204032X0197</v>
      </c>
      <c r="F105" s="108" t="s">
        <v>21</v>
      </c>
      <c r="G105" s="108" t="s">
        <v>188</v>
      </c>
      <c r="H105" s="108" t="s">
        <v>189</v>
      </c>
    </row>
    <row r="106" spans="3:8" x14ac:dyDescent="0.25">
      <c r="C106" s="108" t="s">
        <v>1984</v>
      </c>
      <c r="D106" s="110" t="e">
        <f>VLOOKUP(E106,全欄位查詢回傳參數!C:C,1,0)</f>
        <v>#N/A</v>
      </c>
      <c r="E106" s="108" t="str">
        <f t="shared" si="1"/>
        <v>A204032X0194</v>
      </c>
      <c r="F106" s="108" t="s">
        <v>21</v>
      </c>
      <c r="G106" s="108" t="s">
        <v>136</v>
      </c>
      <c r="H106" s="108" t="s">
        <v>137</v>
      </c>
    </row>
    <row r="107" spans="3:8" x14ac:dyDescent="0.25">
      <c r="C107" s="108" t="s">
        <v>1985</v>
      </c>
      <c r="D107" s="110" t="e">
        <f>VLOOKUP(E107,全欄位查詢回傳參數!C:C,1,0)</f>
        <v>#N/A</v>
      </c>
      <c r="E107" s="108" t="str">
        <f t="shared" si="1"/>
        <v>A204032X0103</v>
      </c>
      <c r="F107" s="108" t="s">
        <v>21</v>
      </c>
      <c r="G107" s="108" t="s">
        <v>48</v>
      </c>
      <c r="H107" s="108" t="s">
        <v>49</v>
      </c>
    </row>
    <row r="108" spans="3:8" x14ac:dyDescent="0.25">
      <c r="C108" s="108" t="s">
        <v>1986</v>
      </c>
      <c r="D108" s="110" t="e">
        <f>VLOOKUP(E108,全欄位查詢回傳參數!C:C,1,0)</f>
        <v>#N/A</v>
      </c>
      <c r="E108" s="108" t="str">
        <f t="shared" si="1"/>
        <v>A204032X0143</v>
      </c>
      <c r="F108" s="108" t="s">
        <v>21</v>
      </c>
      <c r="G108" s="108" t="s">
        <v>46</v>
      </c>
      <c r="H108" s="108" t="s">
        <v>47</v>
      </c>
    </row>
    <row r="109" spans="3:8" x14ac:dyDescent="0.25">
      <c r="C109" s="108" t="s">
        <v>1987</v>
      </c>
      <c r="D109" s="110" t="e">
        <f>VLOOKUP(E109,全欄位查詢回傳參數!C:C,1,0)</f>
        <v>#N/A</v>
      </c>
      <c r="E109" s="108" t="str">
        <f t="shared" si="1"/>
        <v>A204032X0224</v>
      </c>
      <c r="F109" s="108" t="s">
        <v>21</v>
      </c>
      <c r="G109" s="108" t="s">
        <v>76</v>
      </c>
      <c r="H109" s="108" t="s">
        <v>77</v>
      </c>
    </row>
    <row r="110" spans="3:8" x14ac:dyDescent="0.25">
      <c r="C110" s="108" t="s">
        <v>1988</v>
      </c>
      <c r="D110" s="110" t="e">
        <f>VLOOKUP(E110,全欄位查詢回傳參數!C:C,1,0)</f>
        <v>#N/A</v>
      </c>
      <c r="E110" s="108" t="str">
        <f t="shared" si="1"/>
        <v>A204032X0220</v>
      </c>
      <c r="F110" s="108" t="s">
        <v>21</v>
      </c>
      <c r="G110" s="108" t="s">
        <v>82</v>
      </c>
      <c r="H110" s="108" t="s">
        <v>83</v>
      </c>
    </row>
    <row r="111" spans="3:8" x14ac:dyDescent="0.25">
      <c r="C111" s="108" t="s">
        <v>1989</v>
      </c>
      <c r="D111" s="110" t="e">
        <f>VLOOKUP(E111,全欄位查詢回傳參數!C:C,1,0)</f>
        <v>#N/A</v>
      </c>
      <c r="E111" s="108" t="str">
        <f t="shared" si="1"/>
        <v>A204032X0150</v>
      </c>
      <c r="F111" s="108" t="s">
        <v>21</v>
      </c>
      <c r="G111" s="108" t="s">
        <v>80</v>
      </c>
      <c r="H111" s="108" t="s">
        <v>81</v>
      </c>
    </row>
    <row r="112" spans="3:8" x14ac:dyDescent="0.25">
      <c r="C112" s="108" t="s">
        <v>1990</v>
      </c>
      <c r="D112" s="110" t="str">
        <f>VLOOKUP(E112,全欄位查詢回傳參數!C:C,1,0)</f>
        <v>A204032X0177</v>
      </c>
      <c r="E112" s="108" t="str">
        <f t="shared" si="1"/>
        <v>A204032X0177</v>
      </c>
      <c r="F112" s="108" t="s">
        <v>21</v>
      </c>
      <c r="G112" s="108" t="s">
        <v>190</v>
      </c>
      <c r="H112" s="108" t="s">
        <v>191</v>
      </c>
    </row>
    <row r="113" spans="3:8" x14ac:dyDescent="0.25">
      <c r="C113" s="108" t="s">
        <v>1991</v>
      </c>
      <c r="D113" s="110" t="str">
        <f>VLOOKUP(E113,全欄位查詢回傳參數!C:C,1,0)</f>
        <v>A204032X0244</v>
      </c>
      <c r="E113" s="108" t="str">
        <f t="shared" si="1"/>
        <v>A204032X0244</v>
      </c>
      <c r="F113" s="108" t="s">
        <v>21</v>
      </c>
      <c r="G113" s="108" t="s">
        <v>142</v>
      </c>
      <c r="H113" s="108" t="s">
        <v>143</v>
      </c>
    </row>
    <row r="114" spans="3:8" x14ac:dyDescent="0.25">
      <c r="C114" s="108" t="s">
        <v>1992</v>
      </c>
      <c r="D114" s="110" t="e">
        <f>VLOOKUP(E114,全欄位查詢回傳參數!C:C,1,0)</f>
        <v>#N/A</v>
      </c>
      <c r="E114" s="108" t="str">
        <f t="shared" si="1"/>
        <v>A204035X0143</v>
      </c>
      <c r="F114" s="108" t="s">
        <v>22</v>
      </c>
      <c r="G114" s="108" t="s">
        <v>46</v>
      </c>
      <c r="H114" s="108" t="s">
        <v>47</v>
      </c>
    </row>
    <row r="115" spans="3:8" x14ac:dyDescent="0.25">
      <c r="C115" s="108" t="s">
        <v>1993</v>
      </c>
      <c r="D115" s="110" t="e">
        <f>VLOOKUP(E115,全欄位查詢回傳參數!C:C,1,0)</f>
        <v>#N/A</v>
      </c>
      <c r="E115" s="108" t="str">
        <f t="shared" si="1"/>
        <v>A204035X0103</v>
      </c>
      <c r="F115" s="108" t="s">
        <v>22</v>
      </c>
      <c r="G115" s="108" t="s">
        <v>48</v>
      </c>
      <c r="H115" s="108" t="s">
        <v>49</v>
      </c>
    </row>
    <row r="116" spans="3:8" x14ac:dyDescent="0.25">
      <c r="C116" s="108" t="s">
        <v>1994</v>
      </c>
      <c r="D116" s="110" t="e">
        <f>VLOOKUP(E116,全欄位查詢回傳參數!C:C,1,0)</f>
        <v>#N/A</v>
      </c>
      <c r="E116" s="108" t="str">
        <f t="shared" si="1"/>
        <v>A204035X0217</v>
      </c>
      <c r="F116" s="108" t="s">
        <v>22</v>
      </c>
      <c r="G116" s="108" t="s">
        <v>70</v>
      </c>
      <c r="H116" s="108" t="s">
        <v>71</v>
      </c>
    </row>
    <row r="117" spans="3:8" x14ac:dyDescent="0.25">
      <c r="C117" s="108" t="s">
        <v>1995</v>
      </c>
      <c r="D117" s="110" t="e">
        <f>VLOOKUP(E117,全欄位查詢回傳參數!C:C,1,0)</f>
        <v>#N/A</v>
      </c>
      <c r="E117" s="108" t="str">
        <f t="shared" si="1"/>
        <v>A204035X0224</v>
      </c>
      <c r="F117" s="108" t="s">
        <v>22</v>
      </c>
      <c r="G117" s="108" t="s">
        <v>76</v>
      </c>
      <c r="H117" s="108" t="s">
        <v>77</v>
      </c>
    </row>
    <row r="118" spans="3:8" x14ac:dyDescent="0.25">
      <c r="C118" s="108" t="s">
        <v>1996</v>
      </c>
      <c r="D118" s="110" t="e">
        <f>VLOOKUP(E118,全欄位查詢回傳參數!C:C,1,0)</f>
        <v>#N/A</v>
      </c>
      <c r="E118" s="108" t="str">
        <f t="shared" si="1"/>
        <v>A204035X0192</v>
      </c>
      <c r="F118" s="108" t="s">
        <v>22</v>
      </c>
      <c r="G118" s="108" t="s">
        <v>74</v>
      </c>
      <c r="H118" s="108" t="s">
        <v>75</v>
      </c>
    </row>
    <row r="119" spans="3:8" x14ac:dyDescent="0.25">
      <c r="C119" s="108" t="s">
        <v>1997</v>
      </c>
      <c r="D119" s="110" t="str">
        <f>VLOOKUP(E119,全欄位查詢回傳參數!C:C,1,0)</f>
        <v>A204035X0186</v>
      </c>
      <c r="E119" s="108" t="str">
        <f t="shared" si="1"/>
        <v>A204035X0186</v>
      </c>
      <c r="F119" s="108" t="s">
        <v>22</v>
      </c>
      <c r="G119" s="108" t="s">
        <v>192</v>
      </c>
      <c r="H119" s="108" t="s">
        <v>193</v>
      </c>
    </row>
    <row r="120" spans="3:8" x14ac:dyDescent="0.25">
      <c r="C120" s="108" t="s">
        <v>1998</v>
      </c>
      <c r="D120" s="110" t="e">
        <f>VLOOKUP(E120,全欄位查詢回傳參數!C:C,1,0)</f>
        <v>#N/A</v>
      </c>
      <c r="E120" s="108" t="str">
        <f t="shared" si="1"/>
        <v>A204036X0143</v>
      </c>
      <c r="F120" s="108" t="s">
        <v>23</v>
      </c>
      <c r="G120" s="108" t="s">
        <v>46</v>
      </c>
      <c r="H120" s="108" t="s">
        <v>47</v>
      </c>
    </row>
    <row r="121" spans="3:8" x14ac:dyDescent="0.25">
      <c r="C121" s="108" t="s">
        <v>1999</v>
      </c>
      <c r="D121" s="110" t="e">
        <f>VLOOKUP(E121,全欄位查詢回傳參數!C:C,1,0)</f>
        <v>#N/A</v>
      </c>
      <c r="E121" s="108" t="str">
        <f t="shared" si="1"/>
        <v>A204036X0196</v>
      </c>
      <c r="F121" s="108" t="s">
        <v>23</v>
      </c>
      <c r="G121" s="108" t="s">
        <v>130</v>
      </c>
      <c r="H121" s="108" t="s">
        <v>131</v>
      </c>
    </row>
    <row r="122" spans="3:8" x14ac:dyDescent="0.25">
      <c r="C122" s="108" t="s">
        <v>2000</v>
      </c>
      <c r="D122" s="110" t="str">
        <f>VLOOKUP(E122,全欄位查詢回傳參數!C:C,1,0)</f>
        <v>A204036E0004</v>
      </c>
      <c r="E122" s="108" t="str">
        <f t="shared" si="1"/>
        <v>A204036E0004</v>
      </c>
      <c r="F122" s="108" t="s">
        <v>23</v>
      </c>
      <c r="G122" s="108" t="s">
        <v>194</v>
      </c>
      <c r="H122" s="108" t="s">
        <v>195</v>
      </c>
    </row>
    <row r="123" spans="3:8" x14ac:dyDescent="0.25">
      <c r="C123" s="108" t="s">
        <v>2001</v>
      </c>
      <c r="D123" s="110" t="e">
        <f>VLOOKUP(E123,全欄位查詢回傳參數!C:C,1,0)</f>
        <v>#N/A</v>
      </c>
      <c r="E123" s="108" t="str">
        <f t="shared" si="1"/>
        <v>A204036X0154</v>
      </c>
      <c r="F123" s="108" t="s">
        <v>23</v>
      </c>
      <c r="G123" s="108" t="s">
        <v>56</v>
      </c>
      <c r="H123" s="108" t="s">
        <v>57</v>
      </c>
    </row>
    <row r="124" spans="3:8" x14ac:dyDescent="0.25">
      <c r="C124" s="108" t="s">
        <v>2002</v>
      </c>
      <c r="D124" s="110" t="e">
        <f>VLOOKUP(E124,全欄位查詢回傳參數!C:C,1,0)</f>
        <v>#N/A</v>
      </c>
      <c r="E124" s="108" t="str">
        <f t="shared" si="1"/>
        <v>A204036E0005</v>
      </c>
      <c r="F124" s="108" t="s">
        <v>23</v>
      </c>
      <c r="G124" s="108" t="s">
        <v>1920</v>
      </c>
      <c r="H124" s="108" t="s">
        <v>1921</v>
      </c>
    </row>
    <row r="125" spans="3:8" x14ac:dyDescent="0.25">
      <c r="C125" s="108" t="s">
        <v>2003</v>
      </c>
      <c r="D125" s="110" t="e">
        <f>VLOOKUP(E125,全欄位查詢回傳參數!C:C,1,0)</f>
        <v>#N/A</v>
      </c>
      <c r="E125" s="108" t="str">
        <f t="shared" si="1"/>
        <v>A204036X0238</v>
      </c>
      <c r="F125" s="108" t="s">
        <v>23</v>
      </c>
      <c r="G125" s="108" t="s">
        <v>150</v>
      </c>
      <c r="H125" s="108" t="s">
        <v>151</v>
      </c>
    </row>
    <row r="126" spans="3:8" x14ac:dyDescent="0.25">
      <c r="C126" s="108" t="s">
        <v>2004</v>
      </c>
      <c r="D126" s="110" t="str">
        <f>VLOOKUP(E126,全欄位查詢回傳參數!C:C,1,0)</f>
        <v>A204036X0215</v>
      </c>
      <c r="E126" s="108" t="str">
        <f t="shared" si="1"/>
        <v>A204036X0215</v>
      </c>
      <c r="F126" s="108" t="s">
        <v>23</v>
      </c>
      <c r="G126" s="108" t="s">
        <v>196</v>
      </c>
      <c r="H126" s="108" t="s">
        <v>1922</v>
      </c>
    </row>
    <row r="127" spans="3:8" x14ac:dyDescent="0.25">
      <c r="C127" s="108" t="s">
        <v>2005</v>
      </c>
      <c r="D127" s="110" t="str">
        <f>VLOOKUP(E127,全欄位查詢回傳參數!C:C,1,0)</f>
        <v>A204036X0214</v>
      </c>
      <c r="E127" s="108" t="str">
        <f t="shared" si="1"/>
        <v>A204036X0214</v>
      </c>
      <c r="F127" s="108" t="s">
        <v>23</v>
      </c>
      <c r="G127" s="108" t="s">
        <v>197</v>
      </c>
      <c r="H127" s="108" t="s">
        <v>1923</v>
      </c>
    </row>
    <row r="128" spans="3:8" x14ac:dyDescent="0.25">
      <c r="C128" s="108" t="s">
        <v>2006</v>
      </c>
      <c r="D128" s="110" t="e">
        <f>VLOOKUP(E128,全欄位查詢回傳參數!C:C,1,0)</f>
        <v>#N/A</v>
      </c>
      <c r="E128" s="108" t="str">
        <f t="shared" si="1"/>
        <v>A204037X0110</v>
      </c>
      <c r="F128" s="108" t="s">
        <v>24</v>
      </c>
      <c r="G128" s="108" t="s">
        <v>122</v>
      </c>
      <c r="H128" s="108" t="s">
        <v>123</v>
      </c>
    </row>
    <row r="129" spans="3:8" x14ac:dyDescent="0.25">
      <c r="C129" s="108" t="s">
        <v>2007</v>
      </c>
      <c r="D129" s="110" t="e">
        <f>VLOOKUP(E129,全欄位查詢回傳參數!C:C,1,0)</f>
        <v>#N/A</v>
      </c>
      <c r="E129" s="108" t="str">
        <f t="shared" si="1"/>
        <v>A204037X0103</v>
      </c>
      <c r="F129" s="108" t="s">
        <v>24</v>
      </c>
      <c r="G129" s="108" t="s">
        <v>48</v>
      </c>
      <c r="H129" s="108" t="s">
        <v>49</v>
      </c>
    </row>
    <row r="130" spans="3:8" x14ac:dyDescent="0.25">
      <c r="C130" s="108" t="s">
        <v>2008</v>
      </c>
      <c r="D130" s="110" t="e">
        <f>VLOOKUP(E130,全欄位查詢回傳參數!C:C,1,0)</f>
        <v>#N/A</v>
      </c>
      <c r="E130" s="108" t="str">
        <f t="shared" si="1"/>
        <v>A204037X0143</v>
      </c>
      <c r="F130" s="108" t="s">
        <v>24</v>
      </c>
      <c r="G130" s="108" t="s">
        <v>46</v>
      </c>
      <c r="H130" s="108" t="s">
        <v>47</v>
      </c>
    </row>
    <row r="131" spans="3:8" x14ac:dyDescent="0.25">
      <c r="C131" s="108" t="s">
        <v>2009</v>
      </c>
      <c r="D131" s="110" t="e">
        <f>VLOOKUP(E131,全欄位查詢回傳參數!C:C,1,0)</f>
        <v>#N/A</v>
      </c>
      <c r="E131" s="108" t="str">
        <f t="shared" ref="E131:E194" si="2">F131&amp;G131</f>
        <v>A204037X0244</v>
      </c>
      <c r="F131" s="108" t="s">
        <v>24</v>
      </c>
      <c r="G131" s="108" t="s">
        <v>142</v>
      </c>
      <c r="H131" s="108" t="s">
        <v>143</v>
      </c>
    </row>
    <row r="132" spans="3:8" x14ac:dyDescent="0.25">
      <c r="C132" s="108" t="s">
        <v>2010</v>
      </c>
      <c r="D132" s="110" t="str">
        <f>VLOOKUP(E132,全欄位查詢回傳參數!C:C,1,0)</f>
        <v>A204037X0239</v>
      </c>
      <c r="E132" s="108" t="str">
        <f t="shared" si="2"/>
        <v>A204037X0239</v>
      </c>
      <c r="F132" s="108" t="s">
        <v>24</v>
      </c>
      <c r="G132" s="108" t="s">
        <v>198</v>
      </c>
      <c r="H132" s="108" t="s">
        <v>199</v>
      </c>
    </row>
    <row r="133" spans="3:8" x14ac:dyDescent="0.25">
      <c r="C133" s="108" t="s">
        <v>2011</v>
      </c>
      <c r="D133" s="110" t="e">
        <f>VLOOKUP(E133,全欄位查詢回傳參數!C:C,1,0)</f>
        <v>#N/A</v>
      </c>
      <c r="E133" s="108" t="str">
        <f t="shared" si="2"/>
        <v>A204037X0141</v>
      </c>
      <c r="F133" s="108" t="s">
        <v>24</v>
      </c>
      <c r="G133" s="108" t="s">
        <v>128</v>
      </c>
      <c r="H133" s="108" t="s">
        <v>129</v>
      </c>
    </row>
    <row r="134" spans="3:8" x14ac:dyDescent="0.25">
      <c r="C134" s="108" t="s">
        <v>2012</v>
      </c>
      <c r="D134" s="110" t="str">
        <f>VLOOKUP(E134,全欄位查詢回傳參數!C:C,1,0)</f>
        <v>A204037X0226</v>
      </c>
      <c r="E134" s="108" t="str">
        <f t="shared" si="2"/>
        <v>A204037X0226</v>
      </c>
      <c r="F134" s="108" t="s">
        <v>24</v>
      </c>
      <c r="G134" s="108" t="s">
        <v>200</v>
      </c>
      <c r="H134" s="108" t="s">
        <v>1924</v>
      </c>
    </row>
    <row r="135" spans="3:8" x14ac:dyDescent="0.25">
      <c r="C135" s="108" t="s">
        <v>2013</v>
      </c>
      <c r="D135" s="110" t="str">
        <f>VLOOKUP(E135,全欄位查詢回傳參數!C:C,1,0)</f>
        <v>A204037X0228</v>
      </c>
      <c r="E135" s="108" t="str">
        <f t="shared" si="2"/>
        <v>A204037X0228</v>
      </c>
      <c r="F135" s="108" t="s">
        <v>24</v>
      </c>
      <c r="G135" s="108" t="s">
        <v>201</v>
      </c>
      <c r="H135" s="108" t="s">
        <v>1925</v>
      </c>
    </row>
    <row r="136" spans="3:8" x14ac:dyDescent="0.25">
      <c r="C136" s="108" t="s">
        <v>2014</v>
      </c>
      <c r="D136" s="110" t="str">
        <f>VLOOKUP(E136,全欄位查詢回傳參數!C:C,1,0)</f>
        <v>A204037X0137</v>
      </c>
      <c r="E136" s="108" t="str">
        <f t="shared" si="2"/>
        <v>A204037X0137</v>
      </c>
      <c r="F136" s="108" t="s">
        <v>24</v>
      </c>
      <c r="G136" s="108" t="s">
        <v>202</v>
      </c>
      <c r="H136" s="108" t="s">
        <v>203</v>
      </c>
    </row>
    <row r="137" spans="3:8" x14ac:dyDescent="0.25">
      <c r="C137" s="108" t="s">
        <v>2015</v>
      </c>
      <c r="D137" s="110" t="str">
        <f>VLOOKUP(E137,全欄位查詢回傳參數!C:C,1,0)</f>
        <v>A204037X0227</v>
      </c>
      <c r="E137" s="108" t="str">
        <f t="shared" si="2"/>
        <v>A204037X0227</v>
      </c>
      <c r="F137" s="108" t="s">
        <v>24</v>
      </c>
      <c r="G137" s="108" t="s">
        <v>204</v>
      </c>
      <c r="H137" s="108" t="s">
        <v>1926</v>
      </c>
    </row>
    <row r="138" spans="3:8" x14ac:dyDescent="0.25">
      <c r="C138" s="108" t="s">
        <v>2016</v>
      </c>
      <c r="D138" s="110" t="str">
        <f>VLOOKUP(E138,全欄位查詢回傳參數!C:C,1,0)</f>
        <v>A204037X0096</v>
      </c>
      <c r="E138" s="108" t="str">
        <f t="shared" si="2"/>
        <v>A204037X0096</v>
      </c>
      <c r="F138" s="108" t="s">
        <v>24</v>
      </c>
      <c r="G138" s="108" t="s">
        <v>158</v>
      </c>
      <c r="H138" s="108" t="s">
        <v>159</v>
      </c>
    </row>
    <row r="139" spans="3:8" x14ac:dyDescent="0.25">
      <c r="C139" s="108" t="s">
        <v>2017</v>
      </c>
      <c r="D139" s="110" t="str">
        <f>VLOOKUP(E139,全欄位查詢回傳參數!C:C,1,0)</f>
        <v>A204037X0095</v>
      </c>
      <c r="E139" s="108" t="str">
        <f t="shared" si="2"/>
        <v>A204037X0095</v>
      </c>
      <c r="F139" s="108" t="s">
        <v>24</v>
      </c>
      <c r="G139" s="108" t="s">
        <v>160</v>
      </c>
      <c r="H139" s="108" t="s">
        <v>161</v>
      </c>
    </row>
    <row r="140" spans="3:8" x14ac:dyDescent="0.25">
      <c r="C140" s="108" t="s">
        <v>2018</v>
      </c>
      <c r="D140" s="110" t="e">
        <f>VLOOKUP(E140,全欄位查詢回傳參數!C:C,1,0)</f>
        <v>#N/A</v>
      </c>
      <c r="E140" s="108" t="str">
        <f t="shared" si="2"/>
        <v>A204038X0110</v>
      </c>
      <c r="F140" s="108" t="s">
        <v>25</v>
      </c>
      <c r="G140" s="108" t="s">
        <v>122</v>
      </c>
      <c r="H140" s="108" t="s">
        <v>123</v>
      </c>
    </row>
    <row r="141" spans="3:8" x14ac:dyDescent="0.25">
      <c r="C141" s="108" t="s">
        <v>2019</v>
      </c>
      <c r="D141" s="110" t="e">
        <f>VLOOKUP(E141,全欄位查詢回傳參數!C:C,1,0)</f>
        <v>#N/A</v>
      </c>
      <c r="E141" s="108" t="str">
        <f t="shared" si="2"/>
        <v>A204038X0103</v>
      </c>
      <c r="F141" s="108" t="s">
        <v>25</v>
      </c>
      <c r="G141" s="108" t="s">
        <v>48</v>
      </c>
      <c r="H141" s="108" t="s">
        <v>49</v>
      </c>
    </row>
    <row r="142" spans="3:8" x14ac:dyDescent="0.25">
      <c r="C142" s="108" t="s">
        <v>2020</v>
      </c>
      <c r="D142" s="110" t="e">
        <f>VLOOKUP(E142,全欄位查詢回傳參數!C:C,1,0)</f>
        <v>#N/A</v>
      </c>
      <c r="E142" s="108" t="str">
        <f t="shared" si="2"/>
        <v>A204038X0143</v>
      </c>
      <c r="F142" s="108" t="s">
        <v>25</v>
      </c>
      <c r="G142" s="108" t="s">
        <v>46</v>
      </c>
      <c r="H142" s="108" t="s">
        <v>47</v>
      </c>
    </row>
    <row r="143" spans="3:8" x14ac:dyDescent="0.25">
      <c r="C143" s="108" t="s">
        <v>2021</v>
      </c>
      <c r="D143" s="110" t="str">
        <f>VLOOKUP(E143,全欄位查詢回傳參數!C:C,1,0)</f>
        <v>A204038X0178</v>
      </c>
      <c r="E143" s="108" t="str">
        <f t="shared" si="2"/>
        <v>A204038X0178</v>
      </c>
      <c r="F143" s="108" t="s">
        <v>25</v>
      </c>
      <c r="G143" s="108" t="s">
        <v>205</v>
      </c>
      <c r="H143" s="108" t="s">
        <v>206</v>
      </c>
    </row>
    <row r="144" spans="3:8" x14ac:dyDescent="0.25">
      <c r="C144" s="108" t="s">
        <v>2022</v>
      </c>
      <c r="D144" s="110" t="e">
        <f>VLOOKUP(E144,全欄位查詢回傳參數!C:C,1,0)</f>
        <v>#N/A</v>
      </c>
      <c r="E144" s="108" t="str">
        <f t="shared" si="2"/>
        <v>A204038X0141</v>
      </c>
      <c r="F144" s="108" t="s">
        <v>25</v>
      </c>
      <c r="G144" s="108" t="s">
        <v>128</v>
      </c>
      <c r="H144" s="108" t="s">
        <v>129</v>
      </c>
    </row>
    <row r="145" spans="3:8" x14ac:dyDescent="0.25">
      <c r="C145" s="108" t="s">
        <v>2023</v>
      </c>
      <c r="D145" s="110" t="e">
        <f>VLOOKUP(E145,全欄位查詢回傳參數!C:C,1,0)</f>
        <v>#N/A</v>
      </c>
      <c r="E145" s="108" t="str">
        <f t="shared" si="2"/>
        <v>A204038X0109</v>
      </c>
      <c r="F145" s="108" t="s">
        <v>25</v>
      </c>
      <c r="G145" s="108" t="s">
        <v>68</v>
      </c>
      <c r="H145" s="108" t="s">
        <v>69</v>
      </c>
    </row>
    <row r="146" spans="3:8" x14ac:dyDescent="0.25">
      <c r="C146" s="108" t="s">
        <v>2024</v>
      </c>
      <c r="D146" s="110" t="str">
        <f>VLOOKUP(E146,全欄位查詢回傳參數!C:C,1,0)</f>
        <v>A20403AX0195</v>
      </c>
      <c r="E146" s="108" t="str">
        <f t="shared" si="2"/>
        <v>A20403AX0195</v>
      </c>
      <c r="F146" s="108" t="s">
        <v>26</v>
      </c>
      <c r="G146" s="108" t="s">
        <v>207</v>
      </c>
      <c r="H146" s="108" t="s">
        <v>208</v>
      </c>
    </row>
    <row r="147" spans="3:8" x14ac:dyDescent="0.25">
      <c r="C147" s="108" t="s">
        <v>2025</v>
      </c>
      <c r="D147" s="110" t="e">
        <f>VLOOKUP(E147,全欄位查詢回傳參數!C:C,1,0)</f>
        <v>#N/A</v>
      </c>
      <c r="E147" s="108" t="str">
        <f t="shared" si="2"/>
        <v>A20403AX0194</v>
      </c>
      <c r="F147" s="108" t="s">
        <v>26</v>
      </c>
      <c r="G147" s="108" t="s">
        <v>136</v>
      </c>
      <c r="H147" s="108" t="s">
        <v>137</v>
      </c>
    </row>
    <row r="148" spans="3:8" x14ac:dyDescent="0.25">
      <c r="C148" s="108" t="s">
        <v>2026</v>
      </c>
      <c r="D148" s="110" t="str">
        <f>VLOOKUP(E148,全欄位查詢回傳參數!C:C,1,0)</f>
        <v>A20403AX0151</v>
      </c>
      <c r="E148" s="108" t="str">
        <f t="shared" si="2"/>
        <v>A20403AX0151</v>
      </c>
      <c r="F148" s="108" t="s">
        <v>26</v>
      </c>
      <c r="G148" s="108" t="s">
        <v>209</v>
      </c>
      <c r="H148" s="108" t="s">
        <v>210</v>
      </c>
    </row>
    <row r="149" spans="3:8" x14ac:dyDescent="0.25">
      <c r="C149" s="108" t="s">
        <v>2027</v>
      </c>
      <c r="D149" s="110" t="str">
        <f>VLOOKUP(E149,全欄位查詢回傳參數!C:C,1,0)</f>
        <v>A20403AX0237</v>
      </c>
      <c r="E149" s="108" t="str">
        <f t="shared" si="2"/>
        <v>A20403AX0237</v>
      </c>
      <c r="F149" s="108" t="s">
        <v>26</v>
      </c>
      <c r="G149" s="108" t="s">
        <v>211</v>
      </c>
      <c r="H149" s="108" t="s">
        <v>212</v>
      </c>
    </row>
    <row r="150" spans="3:8" x14ac:dyDescent="0.25">
      <c r="C150" s="108" t="s">
        <v>2028</v>
      </c>
      <c r="D150" s="110" t="str">
        <f>VLOOKUP(E150,全欄位查詢回傳參數!C:C,1,0)</f>
        <v>A20403AX0211</v>
      </c>
      <c r="E150" s="108" t="str">
        <f t="shared" si="2"/>
        <v>A20403AX0211</v>
      </c>
      <c r="F150" s="108" t="s">
        <v>26</v>
      </c>
      <c r="G150" s="108" t="s">
        <v>213</v>
      </c>
      <c r="H150" s="108" t="s">
        <v>214</v>
      </c>
    </row>
    <row r="151" spans="3:8" x14ac:dyDescent="0.25">
      <c r="C151" s="108" t="s">
        <v>2029</v>
      </c>
      <c r="D151" s="110" t="str">
        <f>VLOOKUP(E151,全欄位查詢回傳參數!C:C,1,0)</f>
        <v>A20403AX0157</v>
      </c>
      <c r="E151" s="108" t="str">
        <f t="shared" si="2"/>
        <v>A20403AX0157</v>
      </c>
      <c r="F151" s="108" t="s">
        <v>26</v>
      </c>
      <c r="G151" s="108" t="s">
        <v>215</v>
      </c>
      <c r="H151" s="108" t="s">
        <v>216</v>
      </c>
    </row>
    <row r="152" spans="3:8" x14ac:dyDescent="0.25">
      <c r="C152" s="108" t="s">
        <v>2030</v>
      </c>
      <c r="D152" s="110" t="str">
        <f>VLOOKUP(E152,全欄位查詢回傳參數!C:C,1,0)</f>
        <v>A20403AX0221</v>
      </c>
      <c r="E152" s="108" t="str">
        <f t="shared" si="2"/>
        <v>A20403AX0221</v>
      </c>
      <c r="F152" s="108" t="s">
        <v>26</v>
      </c>
      <c r="G152" s="108" t="s">
        <v>217</v>
      </c>
      <c r="H152" s="108" t="s">
        <v>218</v>
      </c>
    </row>
    <row r="153" spans="3:8" x14ac:dyDescent="0.25">
      <c r="C153" s="108" t="s">
        <v>2031</v>
      </c>
      <c r="D153" s="110" t="str">
        <f>VLOOKUP(E153,全欄位查詢回傳參數!C:C,1,0)</f>
        <v>A20403AX0169</v>
      </c>
      <c r="E153" s="108" t="str">
        <f t="shared" si="2"/>
        <v>A20403AX0169</v>
      </c>
      <c r="F153" s="108" t="s">
        <v>26</v>
      </c>
      <c r="G153" s="108" t="s">
        <v>219</v>
      </c>
      <c r="H153" s="108" t="s">
        <v>220</v>
      </c>
    </row>
    <row r="154" spans="3:8" x14ac:dyDescent="0.25">
      <c r="C154" s="108" t="s">
        <v>2032</v>
      </c>
      <c r="D154" s="110" t="e">
        <f>VLOOKUP(E154,全欄位查詢回傳參數!C:C,1,0)</f>
        <v>#N/A</v>
      </c>
      <c r="E154" s="108" t="str">
        <f t="shared" si="2"/>
        <v>A20403AX0141</v>
      </c>
      <c r="F154" s="108" t="s">
        <v>26</v>
      </c>
      <c r="G154" s="108" t="s">
        <v>128</v>
      </c>
      <c r="H154" s="108" t="s">
        <v>129</v>
      </c>
    </row>
    <row r="155" spans="3:8" x14ac:dyDescent="0.25">
      <c r="C155" s="108" t="s">
        <v>2033</v>
      </c>
      <c r="D155" s="110" t="e">
        <f>VLOOKUP(E155,全欄位查詢回傳參數!C:C,1,0)</f>
        <v>#N/A</v>
      </c>
      <c r="E155" s="108" t="str">
        <f t="shared" si="2"/>
        <v>A20403DX0110</v>
      </c>
      <c r="F155" s="108" t="s">
        <v>27</v>
      </c>
      <c r="G155" s="108" t="s">
        <v>122</v>
      </c>
      <c r="H155" s="108" t="s">
        <v>123</v>
      </c>
    </row>
    <row r="156" spans="3:8" x14ac:dyDescent="0.25">
      <c r="C156" s="108" t="s">
        <v>2034</v>
      </c>
      <c r="D156" s="110" t="e">
        <f>VLOOKUP(E156,全欄位查詢回傳參數!C:C,1,0)</f>
        <v>#N/A</v>
      </c>
      <c r="E156" s="108" t="str">
        <f t="shared" si="2"/>
        <v>A20403DX0143</v>
      </c>
      <c r="F156" s="108" t="s">
        <v>27</v>
      </c>
      <c r="G156" s="108" t="s">
        <v>46</v>
      </c>
      <c r="H156" s="108" t="s">
        <v>47</v>
      </c>
    </row>
    <row r="157" spans="3:8" x14ac:dyDescent="0.25">
      <c r="C157" s="108" t="s">
        <v>2035</v>
      </c>
      <c r="D157" s="110" t="str">
        <f>VLOOKUP(E157,全欄位查詢回傳參數!C:C,1,0)</f>
        <v>A20403DX0240</v>
      </c>
      <c r="E157" s="108" t="str">
        <f t="shared" si="2"/>
        <v>A20403DX0240</v>
      </c>
      <c r="F157" s="108" t="s">
        <v>27</v>
      </c>
      <c r="G157" s="108" t="s">
        <v>221</v>
      </c>
      <c r="H157" s="108" t="s">
        <v>222</v>
      </c>
    </row>
    <row r="158" spans="3:8" x14ac:dyDescent="0.25">
      <c r="C158" s="108" t="s">
        <v>2036</v>
      </c>
      <c r="D158" s="110" t="e">
        <f>VLOOKUP(E158,全欄位查詢回傳參數!C:C,1,0)</f>
        <v>#N/A</v>
      </c>
      <c r="E158" s="108" t="str">
        <f t="shared" si="2"/>
        <v>A20403EX0110</v>
      </c>
      <c r="F158" s="108" t="s">
        <v>28</v>
      </c>
      <c r="G158" s="108" t="s">
        <v>122</v>
      </c>
      <c r="H158" s="108" t="s">
        <v>123</v>
      </c>
    </row>
    <row r="159" spans="3:8" x14ac:dyDescent="0.25">
      <c r="C159" s="108" t="s">
        <v>2037</v>
      </c>
      <c r="D159" s="110" t="e">
        <f>VLOOKUP(E159,全欄位查詢回傳參數!C:C,1,0)</f>
        <v>#N/A</v>
      </c>
      <c r="E159" s="108" t="str">
        <f t="shared" si="2"/>
        <v>A20403EX0143</v>
      </c>
      <c r="F159" s="108" t="s">
        <v>28</v>
      </c>
      <c r="G159" s="108" t="s">
        <v>46</v>
      </c>
      <c r="H159" s="108" t="s">
        <v>47</v>
      </c>
    </row>
    <row r="160" spans="3:8" x14ac:dyDescent="0.25">
      <c r="C160" s="108" t="s">
        <v>2038</v>
      </c>
      <c r="D160" s="110" t="e">
        <f>VLOOKUP(E160,全欄位查詢回傳參數!C:C,1,0)</f>
        <v>#N/A</v>
      </c>
      <c r="E160" s="108" t="str">
        <f t="shared" si="2"/>
        <v>A20403EX0098</v>
      </c>
      <c r="F160" s="108" t="s">
        <v>28</v>
      </c>
      <c r="G160" s="108" t="s">
        <v>223</v>
      </c>
      <c r="H160" s="108" t="s">
        <v>1927</v>
      </c>
    </row>
    <row r="161" spans="3:8" x14ac:dyDescent="0.25">
      <c r="C161" s="108" t="s">
        <v>2039</v>
      </c>
      <c r="D161" s="110" t="str">
        <f>VLOOKUP(E161,全欄位查詢回傳參數!C:C,1,0)</f>
        <v>A20403EX0536</v>
      </c>
      <c r="E161" s="108" t="str">
        <f t="shared" si="2"/>
        <v>A20403EX0536</v>
      </c>
      <c r="F161" s="108" t="s">
        <v>28</v>
      </c>
      <c r="G161" s="108" t="s">
        <v>224</v>
      </c>
      <c r="H161" s="108" t="s">
        <v>225</v>
      </c>
    </row>
    <row r="162" spans="3:8" x14ac:dyDescent="0.25">
      <c r="C162" s="108" t="s">
        <v>2040</v>
      </c>
      <c r="D162" s="110" t="e">
        <f>VLOOKUP(E162,全欄位查詢回傳參數!C:C,1,0)</f>
        <v>#N/A</v>
      </c>
      <c r="E162" s="108" t="str">
        <f t="shared" si="2"/>
        <v>A20403FX0110</v>
      </c>
      <c r="F162" s="108" t="s">
        <v>29</v>
      </c>
      <c r="G162" s="108" t="s">
        <v>122</v>
      </c>
      <c r="H162" s="108" t="s">
        <v>123</v>
      </c>
    </row>
    <row r="163" spans="3:8" x14ac:dyDescent="0.25">
      <c r="C163" s="108" t="s">
        <v>2041</v>
      </c>
      <c r="D163" s="110" t="e">
        <f>VLOOKUP(E163,全欄位查詢回傳參數!C:C,1,0)</f>
        <v>#N/A</v>
      </c>
      <c r="E163" s="108" t="str">
        <f t="shared" si="2"/>
        <v>A20403FX0103</v>
      </c>
      <c r="F163" s="108" t="s">
        <v>29</v>
      </c>
      <c r="G163" s="108" t="s">
        <v>48</v>
      </c>
      <c r="H163" s="108" t="s">
        <v>49</v>
      </c>
    </row>
    <row r="164" spans="3:8" x14ac:dyDescent="0.25">
      <c r="C164" s="108" t="s">
        <v>2042</v>
      </c>
      <c r="D164" s="110" t="str">
        <f>VLOOKUP(E164,全欄位查詢回傳參數!C:C,1,0)</f>
        <v>A20403FX0256</v>
      </c>
      <c r="E164" s="108" t="str">
        <f t="shared" si="2"/>
        <v>A20403FX0256</v>
      </c>
      <c r="F164" s="108" t="s">
        <v>29</v>
      </c>
      <c r="G164" s="108" t="s">
        <v>226</v>
      </c>
      <c r="H164" s="108" t="s">
        <v>1928</v>
      </c>
    </row>
    <row r="165" spans="3:8" x14ac:dyDescent="0.25">
      <c r="C165" s="108" t="s">
        <v>2043</v>
      </c>
      <c r="D165" s="110" t="e">
        <f>VLOOKUP(E165,全欄位查詢回傳參數!C:C,1,0)</f>
        <v>#N/A</v>
      </c>
      <c r="E165" s="108" t="str">
        <f t="shared" si="2"/>
        <v>A212015X0136</v>
      </c>
      <c r="F165" s="108" t="s">
        <v>30</v>
      </c>
      <c r="G165" s="108" t="s">
        <v>108</v>
      </c>
      <c r="H165" s="108" t="s">
        <v>109</v>
      </c>
    </row>
    <row r="166" spans="3:8" x14ac:dyDescent="0.25">
      <c r="C166" s="108" t="s">
        <v>2044</v>
      </c>
      <c r="D166" s="110" t="e">
        <f>VLOOKUP(E166,全欄位查詢回傳參數!C:C,1,0)</f>
        <v>#N/A</v>
      </c>
      <c r="E166" s="108" t="str">
        <f t="shared" si="2"/>
        <v>A212015X0110</v>
      </c>
      <c r="F166" s="108" t="s">
        <v>30</v>
      </c>
      <c r="G166" s="108" t="s">
        <v>122</v>
      </c>
      <c r="H166" s="108" t="s">
        <v>123</v>
      </c>
    </row>
    <row r="167" spans="3:8" x14ac:dyDescent="0.25">
      <c r="C167" s="108" t="s">
        <v>2045</v>
      </c>
      <c r="D167" s="110" t="e">
        <f>VLOOKUP(E167,全欄位查詢回傳參數!C:C,1,0)</f>
        <v>#N/A</v>
      </c>
      <c r="E167" s="108" t="str">
        <f t="shared" si="2"/>
        <v>A212015X0103</v>
      </c>
      <c r="F167" s="108" t="s">
        <v>30</v>
      </c>
      <c r="G167" s="108" t="s">
        <v>48</v>
      </c>
      <c r="H167" s="108" t="s">
        <v>49</v>
      </c>
    </row>
    <row r="168" spans="3:8" x14ac:dyDescent="0.25">
      <c r="C168" s="108" t="s">
        <v>2046</v>
      </c>
      <c r="D168" s="110" t="e">
        <f>VLOOKUP(E168,全欄位查詢回傳參數!C:C,1,0)</f>
        <v>#N/A</v>
      </c>
      <c r="E168" s="108" t="str">
        <f t="shared" si="2"/>
        <v>A212015X0140</v>
      </c>
      <c r="F168" s="108" t="s">
        <v>30</v>
      </c>
      <c r="G168" s="108" t="s">
        <v>1929</v>
      </c>
      <c r="H168" s="108" t="s">
        <v>1930</v>
      </c>
    </row>
    <row r="169" spans="3:8" x14ac:dyDescent="0.25">
      <c r="C169" s="108" t="s">
        <v>2047</v>
      </c>
      <c r="D169" s="110" t="e">
        <f>VLOOKUP(E169,全欄位查詢回傳參數!C:C,1,0)</f>
        <v>#N/A</v>
      </c>
      <c r="E169" s="108" t="str">
        <f t="shared" si="2"/>
        <v>A21203X0109</v>
      </c>
      <c r="F169" s="108" t="s">
        <v>31</v>
      </c>
      <c r="G169" s="108" t="s">
        <v>68</v>
      </c>
      <c r="H169" s="108" t="s">
        <v>69</v>
      </c>
    </row>
    <row r="170" spans="3:8" x14ac:dyDescent="0.25">
      <c r="C170" s="108" t="s">
        <v>2048</v>
      </c>
      <c r="D170" s="110" t="e">
        <f>VLOOKUP(E170,全欄位查詢回傳參數!C:C,1,0)</f>
        <v>#N/A</v>
      </c>
      <c r="E170" s="108" t="str">
        <f t="shared" si="2"/>
        <v>A21203X0110</v>
      </c>
      <c r="F170" s="108" t="s">
        <v>31</v>
      </c>
      <c r="G170" s="108" t="s">
        <v>122</v>
      </c>
      <c r="H170" s="108" t="s">
        <v>123</v>
      </c>
    </row>
    <row r="171" spans="3:8" x14ac:dyDescent="0.25">
      <c r="C171" s="108" t="s">
        <v>2049</v>
      </c>
      <c r="D171" s="110" t="e">
        <f>VLOOKUP(E171,全欄位查詢回傳參數!C:C,1,0)</f>
        <v>#N/A</v>
      </c>
      <c r="E171" s="108" t="str">
        <f t="shared" si="2"/>
        <v>A21203X0143</v>
      </c>
      <c r="F171" s="108" t="s">
        <v>31</v>
      </c>
      <c r="G171" s="108" t="s">
        <v>46</v>
      </c>
      <c r="H171" s="108" t="s">
        <v>47</v>
      </c>
    </row>
    <row r="172" spans="3:8" x14ac:dyDescent="0.25">
      <c r="C172" s="108" t="s">
        <v>2050</v>
      </c>
      <c r="D172" s="110" t="e">
        <f>VLOOKUP(E172,全欄位查詢回傳參數!C:C,1,0)</f>
        <v>#N/A</v>
      </c>
      <c r="E172" s="108" t="str">
        <f t="shared" si="2"/>
        <v>A21203X0103</v>
      </c>
      <c r="F172" s="108" t="s">
        <v>31</v>
      </c>
      <c r="G172" s="108" t="s">
        <v>48</v>
      </c>
      <c r="H172" s="108" t="s">
        <v>49</v>
      </c>
    </row>
    <row r="173" spans="3:8" x14ac:dyDescent="0.25">
      <c r="C173" s="108" t="s">
        <v>2051</v>
      </c>
      <c r="D173" s="110" t="e">
        <f>VLOOKUP(E173,全欄位查詢回傳參數!C:C,1,0)</f>
        <v>#N/A</v>
      </c>
      <c r="E173" s="108" t="str">
        <f t="shared" si="2"/>
        <v>A21203X0171</v>
      </c>
      <c r="F173" s="108" t="s">
        <v>31</v>
      </c>
      <c r="G173" s="108" t="s">
        <v>116</v>
      </c>
      <c r="H173" s="108" t="s">
        <v>117</v>
      </c>
    </row>
    <row r="174" spans="3:8" x14ac:dyDescent="0.25">
      <c r="C174" s="108" t="s">
        <v>2052</v>
      </c>
      <c r="D174" s="110" t="e">
        <f>VLOOKUP(E174,全欄位查詢回傳參數!C:C,1,0)</f>
        <v>#N/A</v>
      </c>
      <c r="E174" s="108" t="str">
        <f t="shared" si="2"/>
        <v>A21203X0136</v>
      </c>
      <c r="F174" s="108" t="s">
        <v>31</v>
      </c>
      <c r="G174" s="108" t="s">
        <v>108</v>
      </c>
      <c r="H174" s="108" t="s">
        <v>109</v>
      </c>
    </row>
    <row r="175" spans="3:8" x14ac:dyDescent="0.25">
      <c r="C175" s="108" t="s">
        <v>2053</v>
      </c>
      <c r="D175" s="110" t="e">
        <f>VLOOKUP(E175,全欄位查詢回傳參數!C:C,1,0)</f>
        <v>#N/A</v>
      </c>
      <c r="E175" s="108" t="str">
        <f t="shared" si="2"/>
        <v>A435021X0110</v>
      </c>
      <c r="F175" s="108" t="s">
        <v>1931</v>
      </c>
      <c r="G175" s="108" t="s">
        <v>122</v>
      </c>
      <c r="H175" s="108" t="s">
        <v>123</v>
      </c>
    </row>
    <row r="176" spans="3:8" x14ac:dyDescent="0.25">
      <c r="C176" s="108" t="s">
        <v>2054</v>
      </c>
      <c r="D176" s="110" t="e">
        <f>VLOOKUP(E176,全欄位查詢回傳參數!C:C,1,0)</f>
        <v>#N/A</v>
      </c>
      <c r="E176" s="108" t="str">
        <f t="shared" si="2"/>
        <v>A435021X0143</v>
      </c>
      <c r="F176" s="108" t="s">
        <v>1931</v>
      </c>
      <c r="G176" s="108" t="s">
        <v>46</v>
      </c>
      <c r="H176" s="108" t="s">
        <v>47</v>
      </c>
    </row>
    <row r="177" spans="3:8" x14ac:dyDescent="0.25">
      <c r="C177" s="108" t="s">
        <v>2055</v>
      </c>
      <c r="D177" s="110" t="e">
        <f>VLOOKUP(E177,全欄位查詢回傳參數!C:C,1,0)</f>
        <v>#N/A</v>
      </c>
      <c r="E177" s="108" t="str">
        <f t="shared" si="2"/>
        <v>A435021X0170</v>
      </c>
      <c r="F177" s="108" t="s">
        <v>1931</v>
      </c>
      <c r="G177" s="108" t="s">
        <v>1877</v>
      </c>
      <c r="H177" s="108" t="s">
        <v>1932</v>
      </c>
    </row>
    <row r="178" spans="3:8" x14ac:dyDescent="0.25">
      <c r="C178" s="108" t="s">
        <v>2056</v>
      </c>
      <c r="D178" s="110" t="e">
        <f>VLOOKUP(E178,全欄位查詢回傳參數!C:C,1,0)</f>
        <v>#N/A</v>
      </c>
      <c r="E178" s="108" t="str">
        <f t="shared" si="2"/>
        <v>A46516X0110</v>
      </c>
      <c r="F178" s="108" t="s">
        <v>32</v>
      </c>
      <c r="G178" s="108" t="s">
        <v>122</v>
      </c>
      <c r="H178" s="108" t="s">
        <v>123</v>
      </c>
    </row>
    <row r="179" spans="3:8" x14ac:dyDescent="0.25">
      <c r="C179" s="108" t="s">
        <v>2057</v>
      </c>
      <c r="D179" s="110" t="e">
        <f>VLOOKUP(E179,全欄位查詢回傳參數!C:C,1,0)</f>
        <v>#N/A</v>
      </c>
      <c r="E179" s="108" t="str">
        <f t="shared" si="2"/>
        <v>A46516X0143</v>
      </c>
      <c r="F179" s="108" t="s">
        <v>32</v>
      </c>
      <c r="G179" s="108" t="s">
        <v>46</v>
      </c>
      <c r="H179" s="108" t="s">
        <v>47</v>
      </c>
    </row>
    <row r="180" spans="3:8" x14ac:dyDescent="0.25">
      <c r="C180" s="108" t="s">
        <v>2058</v>
      </c>
      <c r="D180" s="110" t="e">
        <f>VLOOKUP(E180,全欄位查詢回傳參數!C:C,1,0)</f>
        <v>#N/A</v>
      </c>
      <c r="E180" s="108" t="str">
        <f t="shared" si="2"/>
        <v>A46516X0141</v>
      </c>
      <c r="F180" s="108" t="s">
        <v>32</v>
      </c>
      <c r="G180" s="108" t="s">
        <v>128</v>
      </c>
      <c r="H180" s="108" t="s">
        <v>129</v>
      </c>
    </row>
    <row r="181" spans="3:8" x14ac:dyDescent="0.25">
      <c r="C181" s="108" t="s">
        <v>2059</v>
      </c>
      <c r="D181" s="110" t="e">
        <f>VLOOKUP(E181,全欄位查詢回傳參數!C:C,1,0)</f>
        <v>#N/A</v>
      </c>
      <c r="E181" s="108" t="str">
        <f t="shared" si="2"/>
        <v>A46516X0220</v>
      </c>
      <c r="F181" s="108" t="s">
        <v>32</v>
      </c>
      <c r="G181" s="108" t="s">
        <v>82</v>
      </c>
      <c r="H181" s="108" t="s">
        <v>83</v>
      </c>
    </row>
    <row r="182" spans="3:8" x14ac:dyDescent="0.25">
      <c r="C182" s="108" t="s">
        <v>2060</v>
      </c>
      <c r="D182" s="110" t="e">
        <f>VLOOKUP(E182,全欄位查詢回傳參數!C:C,1,0)</f>
        <v>#N/A</v>
      </c>
      <c r="E182" s="108" t="str">
        <f t="shared" si="2"/>
        <v>A46516X0196</v>
      </c>
      <c r="F182" s="108" t="s">
        <v>32</v>
      </c>
      <c r="G182" s="108" t="s">
        <v>130</v>
      </c>
      <c r="H182" s="108" t="s">
        <v>131</v>
      </c>
    </row>
    <row r="183" spans="3:8" x14ac:dyDescent="0.25">
      <c r="C183" s="108" t="s">
        <v>2061</v>
      </c>
      <c r="D183" s="110" t="e">
        <f>VLOOKUP(E183,全欄位查詢回傳參數!C:C,1,0)</f>
        <v>#N/A</v>
      </c>
      <c r="E183" s="108" t="str">
        <f t="shared" si="2"/>
        <v>A46516X0151</v>
      </c>
      <c r="F183" s="108" t="s">
        <v>32</v>
      </c>
      <c r="G183" s="108" t="s">
        <v>209</v>
      </c>
      <c r="H183" s="108" t="s">
        <v>210</v>
      </c>
    </row>
    <row r="184" spans="3:8" x14ac:dyDescent="0.25">
      <c r="C184" s="108" t="s">
        <v>2062</v>
      </c>
      <c r="D184" s="110" t="e">
        <f>VLOOKUP(E184,全欄位查詢回傳參數!C:C,1,0)</f>
        <v>#N/A</v>
      </c>
      <c r="E184" s="108" t="str">
        <f t="shared" si="2"/>
        <v>A46516X0210</v>
      </c>
      <c r="F184" s="108" t="s">
        <v>32</v>
      </c>
      <c r="G184" s="108" t="s">
        <v>162</v>
      </c>
      <c r="H184" s="108" t="s">
        <v>163</v>
      </c>
    </row>
    <row r="185" spans="3:8" x14ac:dyDescent="0.25">
      <c r="C185" s="108" t="s">
        <v>2063</v>
      </c>
      <c r="D185" s="110" t="e">
        <f>VLOOKUP(E185,全欄位查詢回傳參數!C:C,1,0)</f>
        <v>#N/A</v>
      </c>
      <c r="E185" s="108" t="str">
        <f t="shared" si="2"/>
        <v>A46516X0145</v>
      </c>
      <c r="F185" s="108" t="s">
        <v>32</v>
      </c>
      <c r="G185" s="108" t="s">
        <v>90</v>
      </c>
      <c r="H185" s="108" t="s">
        <v>91</v>
      </c>
    </row>
    <row r="186" spans="3:8" x14ac:dyDescent="0.25">
      <c r="C186" s="108" t="s">
        <v>2064</v>
      </c>
      <c r="D186" s="110" t="e">
        <f>VLOOKUP(E186,全欄位查詢回傳參數!C:C,1,0)</f>
        <v>#N/A</v>
      </c>
      <c r="E186" s="108" t="str">
        <f t="shared" si="2"/>
        <v>NT1120X0110</v>
      </c>
      <c r="F186" s="108" t="s">
        <v>1917</v>
      </c>
      <c r="G186" s="108" t="s">
        <v>122</v>
      </c>
      <c r="H186" s="108" t="s">
        <v>123</v>
      </c>
    </row>
    <row r="187" spans="3:8" x14ac:dyDescent="0.25">
      <c r="C187" s="108" t="s">
        <v>2065</v>
      </c>
      <c r="D187" s="110" t="e">
        <f>VLOOKUP(E187,全欄位查詢回傳參數!C:C,1,0)</f>
        <v>#N/A</v>
      </c>
      <c r="E187" s="108" t="str">
        <f t="shared" si="2"/>
        <v>NT1120X0177</v>
      </c>
      <c r="F187" s="108" t="s">
        <v>1917</v>
      </c>
      <c r="G187" s="108" t="s">
        <v>190</v>
      </c>
      <c r="H187" s="108" t="s">
        <v>191</v>
      </c>
    </row>
    <row r="188" spans="3:8" x14ac:dyDescent="0.25">
      <c r="C188" s="108" t="s">
        <v>2066</v>
      </c>
      <c r="D188" s="110" t="e">
        <f>VLOOKUP(E188,全欄位查詢回傳參數!C:C,1,0)</f>
        <v>#N/A</v>
      </c>
      <c r="E188" s="108" t="str">
        <f t="shared" si="2"/>
        <v>NT1120X0184</v>
      </c>
      <c r="F188" s="108" t="s">
        <v>1917</v>
      </c>
      <c r="G188" s="108" t="s">
        <v>134</v>
      </c>
      <c r="H188" s="108" t="s">
        <v>135</v>
      </c>
    </row>
    <row r="189" spans="3:8" x14ac:dyDescent="0.25">
      <c r="C189" s="108" t="s">
        <v>2067</v>
      </c>
      <c r="D189" s="110" t="e">
        <f>VLOOKUP(E189,全欄位查詢回傳參數!C:C,1,0)</f>
        <v>#N/A</v>
      </c>
      <c r="E189" s="108" t="str">
        <f t="shared" si="2"/>
        <v>NT1120X0165</v>
      </c>
      <c r="F189" s="108" t="s">
        <v>1917</v>
      </c>
      <c r="G189" s="108" t="s">
        <v>166</v>
      </c>
      <c r="H189" s="108" t="s">
        <v>167</v>
      </c>
    </row>
    <row r="190" spans="3:8" x14ac:dyDescent="0.25">
      <c r="C190" s="108" t="s">
        <v>2068</v>
      </c>
      <c r="D190" s="110" t="e">
        <f>VLOOKUP(E190,全欄位查詢回傳參數!C:C,1,0)</f>
        <v>#N/A</v>
      </c>
      <c r="E190" s="108" t="str">
        <f t="shared" si="2"/>
        <v>NT1120X0164</v>
      </c>
      <c r="F190" s="108" t="s">
        <v>1917</v>
      </c>
      <c r="G190" s="108" t="s">
        <v>132</v>
      </c>
      <c r="H190" s="108" t="s">
        <v>133</v>
      </c>
    </row>
    <row r="191" spans="3:8" x14ac:dyDescent="0.25">
      <c r="C191" s="108" t="s">
        <v>2069</v>
      </c>
      <c r="D191" s="110" t="e">
        <f>VLOOKUP(E191,全欄位查詢回傳參數!C:C,1,0)</f>
        <v>#N/A</v>
      </c>
      <c r="E191" s="108" t="str">
        <f t="shared" si="2"/>
        <v>NT1120X0133</v>
      </c>
      <c r="F191" s="108" t="s">
        <v>1917</v>
      </c>
      <c r="G191" s="108" t="s">
        <v>180</v>
      </c>
      <c r="H191" s="108" t="s">
        <v>181</v>
      </c>
    </row>
    <row r="192" spans="3:8" x14ac:dyDescent="0.25">
      <c r="C192" s="108" t="s">
        <v>2070</v>
      </c>
      <c r="D192" s="110" t="e">
        <f>VLOOKUP(E192,全欄位查詢回傳參數!C:C,1,0)</f>
        <v>#N/A</v>
      </c>
      <c r="E192" s="108" t="str">
        <f t="shared" si="2"/>
        <v>NT1120X0131</v>
      </c>
      <c r="F192" s="108" t="s">
        <v>1917</v>
      </c>
      <c r="G192" s="108" t="s">
        <v>176</v>
      </c>
      <c r="H192" s="108" t="s">
        <v>177</v>
      </c>
    </row>
    <row r="193" spans="3:8" x14ac:dyDescent="0.25">
      <c r="C193" s="108" t="s">
        <v>2071</v>
      </c>
      <c r="D193" s="110" t="e">
        <f>VLOOKUP(E193,全欄位查詢回傳參數!C:C,1,0)</f>
        <v>#N/A</v>
      </c>
      <c r="E193" s="108" t="str">
        <f t="shared" si="2"/>
        <v>NT1120X0132</v>
      </c>
      <c r="F193" s="108" t="s">
        <v>1917</v>
      </c>
      <c r="G193" s="108" t="s">
        <v>178</v>
      </c>
      <c r="H193" s="108" t="s">
        <v>179</v>
      </c>
    </row>
    <row r="194" spans="3:8" x14ac:dyDescent="0.25">
      <c r="C194" s="108" t="s">
        <v>2072</v>
      </c>
      <c r="D194" s="110" t="e">
        <f>VLOOKUP(E194,全欄位查詢回傳參數!C:C,1,0)</f>
        <v>#N/A</v>
      </c>
      <c r="E194" s="108" t="str">
        <f t="shared" si="2"/>
        <v>NT1120X0150</v>
      </c>
      <c r="F194" s="108" t="s">
        <v>1917</v>
      </c>
      <c r="G194" s="108" t="s">
        <v>80</v>
      </c>
      <c r="H194" s="108" t="s">
        <v>81</v>
      </c>
    </row>
    <row r="195" spans="3:8" x14ac:dyDescent="0.25">
      <c r="C195" s="108" t="s">
        <v>2073</v>
      </c>
      <c r="D195" s="110" t="e">
        <f>VLOOKUP(E195,全欄位查詢回傳參數!C:C,1,0)</f>
        <v>#N/A</v>
      </c>
      <c r="E195" s="108" t="str">
        <f t="shared" ref="E195:E258" si="3">F195&amp;G195</f>
        <v>NT1120X0220</v>
      </c>
      <c r="F195" s="108" t="s">
        <v>1917</v>
      </c>
      <c r="G195" s="108" t="s">
        <v>82</v>
      </c>
      <c r="H195" s="108" t="s">
        <v>83</v>
      </c>
    </row>
    <row r="196" spans="3:8" x14ac:dyDescent="0.25">
      <c r="C196" s="108" t="s">
        <v>2074</v>
      </c>
      <c r="D196" s="110" t="e">
        <f>VLOOKUP(E196,全欄位查詢回傳參數!C:C,1,0)</f>
        <v>#N/A</v>
      </c>
      <c r="E196" s="108" t="str">
        <f t="shared" si="3"/>
        <v>NT1120X0192</v>
      </c>
      <c r="F196" s="108" t="s">
        <v>1917</v>
      </c>
      <c r="G196" s="108" t="s">
        <v>74</v>
      </c>
      <c r="H196" s="108" t="s">
        <v>75</v>
      </c>
    </row>
    <row r="197" spans="3:8" x14ac:dyDescent="0.25">
      <c r="C197" s="108" t="s">
        <v>2075</v>
      </c>
      <c r="D197" s="110" t="e">
        <f>VLOOKUP(E197,全欄位查詢回傳參數!C:C,1,0)</f>
        <v>#N/A</v>
      </c>
      <c r="E197" s="108" t="str">
        <f t="shared" si="3"/>
        <v>TGT0799X0110</v>
      </c>
      <c r="F197" s="108" t="s">
        <v>1933</v>
      </c>
      <c r="G197" s="108" t="s">
        <v>122</v>
      </c>
      <c r="H197" s="108" t="s">
        <v>123</v>
      </c>
    </row>
    <row r="198" spans="3:8" x14ac:dyDescent="0.25">
      <c r="C198" s="108" t="s">
        <v>2076</v>
      </c>
      <c r="D198" s="110" t="e">
        <f>VLOOKUP(E198,全欄位查詢回傳參數!C:C,1,0)</f>
        <v>#N/A</v>
      </c>
      <c r="E198" s="108" t="str">
        <f t="shared" si="3"/>
        <v>TGT0799X0179</v>
      </c>
      <c r="F198" s="108" t="s">
        <v>1933</v>
      </c>
      <c r="G198" s="108" t="s">
        <v>86</v>
      </c>
      <c r="H198" s="108" t="s">
        <v>87</v>
      </c>
    </row>
    <row r="199" spans="3:8" x14ac:dyDescent="0.25">
      <c r="C199" s="108" t="s">
        <v>2077</v>
      </c>
      <c r="D199" s="110" t="e">
        <f>VLOOKUP(E199,全欄位查詢回傳參數!C:C,1,0)</f>
        <v>#N/A</v>
      </c>
      <c r="E199" s="108" t="str">
        <f t="shared" si="3"/>
        <v>TGT0799X0192</v>
      </c>
      <c r="F199" s="108" t="s">
        <v>1933</v>
      </c>
      <c r="G199" s="108" t="s">
        <v>74</v>
      </c>
      <c r="H199" s="108" t="s">
        <v>75</v>
      </c>
    </row>
    <row r="200" spans="3:8" x14ac:dyDescent="0.25">
      <c r="C200" s="108" t="s">
        <v>2078</v>
      </c>
      <c r="D200" s="110" t="e">
        <f>VLOOKUP(E200,全欄位查詢回傳參數!C:C,1,0)</f>
        <v>#N/A</v>
      </c>
      <c r="E200" s="108" t="str">
        <f t="shared" si="3"/>
        <v>TGT0799X0150</v>
      </c>
      <c r="F200" s="108" t="s">
        <v>1933</v>
      </c>
      <c r="G200" s="108" t="s">
        <v>80</v>
      </c>
      <c r="H200" s="108" t="s">
        <v>81</v>
      </c>
    </row>
    <row r="201" spans="3:8" x14ac:dyDescent="0.25">
      <c r="C201" s="108" t="s">
        <v>2079</v>
      </c>
      <c r="D201" s="110" t="e">
        <f>VLOOKUP(E201,全欄位查詢回傳參數!C:C,1,0)</f>
        <v>#N/A</v>
      </c>
      <c r="E201" s="108" t="str">
        <f t="shared" si="3"/>
        <v>TGT0799X0220</v>
      </c>
      <c r="F201" s="108" t="s">
        <v>1933</v>
      </c>
      <c r="G201" s="108" t="s">
        <v>82</v>
      </c>
      <c r="H201" s="108" t="s">
        <v>83</v>
      </c>
    </row>
    <row r="202" spans="3:8" x14ac:dyDescent="0.25">
      <c r="C202" s="108" t="s">
        <v>2080</v>
      </c>
      <c r="D202" s="110" t="e">
        <f>VLOOKUP(E202,全欄位查詢回傳參數!C:C,1,0)</f>
        <v>#N/A</v>
      </c>
      <c r="E202" s="108" t="str">
        <f t="shared" si="3"/>
        <v>TWIS799X0143</v>
      </c>
      <c r="F202" s="108" t="s">
        <v>1919</v>
      </c>
      <c r="G202" s="108" t="s">
        <v>46</v>
      </c>
      <c r="H202" s="108" t="s">
        <v>47</v>
      </c>
    </row>
    <row r="203" spans="3:8" x14ac:dyDescent="0.25">
      <c r="C203" s="108" t="s">
        <v>2081</v>
      </c>
      <c r="D203" s="110" t="e">
        <f>VLOOKUP(E203,全欄位查詢回傳參數!C:C,1,0)</f>
        <v>#N/A</v>
      </c>
      <c r="E203" s="108" t="str">
        <f t="shared" si="3"/>
        <v>TWIS799X0203</v>
      </c>
      <c r="F203" s="108" t="s">
        <v>1919</v>
      </c>
      <c r="G203" s="108" t="s">
        <v>164</v>
      </c>
      <c r="H203" s="108" t="s">
        <v>165</v>
      </c>
    </row>
    <row r="204" spans="3:8" x14ac:dyDescent="0.25">
      <c r="C204" s="108" t="s">
        <v>2082</v>
      </c>
      <c r="D204" s="110" t="e">
        <f>VLOOKUP(E204,全欄位查詢回傳參數!C:C,1,0)</f>
        <v>#N/A</v>
      </c>
      <c r="E204" s="108" t="str">
        <f t="shared" si="3"/>
        <v>TWIS799X0174</v>
      </c>
      <c r="F204" s="108" t="s">
        <v>1919</v>
      </c>
      <c r="G204" s="108" t="s">
        <v>1704</v>
      </c>
      <c r="H204" s="108" t="s">
        <v>45</v>
      </c>
    </row>
    <row r="205" spans="3:8" x14ac:dyDescent="0.25">
      <c r="C205" s="108" t="s">
        <v>2083</v>
      </c>
      <c r="D205" s="110" t="e">
        <f>VLOOKUP(E205,全欄位查詢回傳參數!C:C,1,0)</f>
        <v>#N/A</v>
      </c>
      <c r="E205" s="108" t="str">
        <f t="shared" si="3"/>
        <v>TWIS799X0171</v>
      </c>
      <c r="F205" s="108" t="s">
        <v>1919</v>
      </c>
      <c r="G205" s="108" t="s">
        <v>116</v>
      </c>
      <c r="H205" s="108" t="s">
        <v>117</v>
      </c>
    </row>
    <row r="206" spans="3:8" x14ac:dyDescent="0.25">
      <c r="C206" s="108" t="s">
        <v>2084</v>
      </c>
      <c r="D206" s="110" t="e">
        <f>VLOOKUP(E206,全欄位查詢回傳參數!C:C,1,0)</f>
        <v>#N/A</v>
      </c>
      <c r="E206" s="108" t="str">
        <f t="shared" si="3"/>
        <v>TWIS799X0136</v>
      </c>
      <c r="F206" s="108" t="s">
        <v>1919</v>
      </c>
      <c r="G206" s="108" t="s">
        <v>108</v>
      </c>
      <c r="H206" s="108" t="s">
        <v>109</v>
      </c>
    </row>
    <row r="207" spans="3:8" x14ac:dyDescent="0.25">
      <c r="C207" s="108" t="s">
        <v>2085</v>
      </c>
      <c r="D207" s="110" t="e">
        <f>VLOOKUP(E207,全欄位查詢回傳參數!C:C,1,0)</f>
        <v>#N/A</v>
      </c>
      <c r="E207" s="108" t="str">
        <f t="shared" si="3"/>
        <v>TWIS799X0205</v>
      </c>
      <c r="F207" s="108" t="s">
        <v>1919</v>
      </c>
      <c r="G207" s="108" t="s">
        <v>120</v>
      </c>
      <c r="H207" s="108" t="s">
        <v>121</v>
      </c>
    </row>
    <row r="208" spans="3:8" x14ac:dyDescent="0.25">
      <c r="C208" s="108" t="s">
        <v>2086</v>
      </c>
      <c r="D208" s="110" t="e">
        <f>VLOOKUP(E208,全欄位查詢回傳參數!C:C,1,0)</f>
        <v>#N/A</v>
      </c>
      <c r="E208" s="108" t="str">
        <f t="shared" si="3"/>
        <v>TWIS799X0183</v>
      </c>
      <c r="F208" s="108" t="s">
        <v>1919</v>
      </c>
      <c r="G208" s="108" t="s">
        <v>112</v>
      </c>
      <c r="H208" s="108" t="s">
        <v>113</v>
      </c>
    </row>
    <row r="209" spans="3:8" x14ac:dyDescent="0.25">
      <c r="C209" s="108" t="s">
        <v>2087</v>
      </c>
      <c r="D209" s="110" t="e">
        <f>VLOOKUP(E209,全欄位查詢回傳參數!C:C,1,0)</f>
        <v>#N/A</v>
      </c>
      <c r="E209" s="108" t="str">
        <f t="shared" si="3"/>
        <v>TWIS799X0217</v>
      </c>
      <c r="F209" s="108" t="s">
        <v>1919</v>
      </c>
      <c r="G209" s="108" t="s">
        <v>70</v>
      </c>
      <c r="H209" s="108" t="s">
        <v>71</v>
      </c>
    </row>
    <row r="210" spans="3:8" x14ac:dyDescent="0.25">
      <c r="C210" s="108" t="s">
        <v>2088</v>
      </c>
      <c r="D210" s="110" t="e">
        <f>VLOOKUP(E210,全欄位查詢回傳參數!C:C,1,0)</f>
        <v>#N/A</v>
      </c>
      <c r="E210" s="108" t="str">
        <f t="shared" si="3"/>
        <v>TWIS799X0218</v>
      </c>
      <c r="F210" s="108" t="s">
        <v>1919</v>
      </c>
      <c r="G210" s="108" t="s">
        <v>72</v>
      </c>
      <c r="H210" s="108" t="s">
        <v>73</v>
      </c>
    </row>
    <row r="211" spans="3:8" x14ac:dyDescent="0.25">
      <c r="C211" s="108" t="s">
        <v>2089</v>
      </c>
      <c r="D211" s="110" t="e">
        <f>VLOOKUP(E211,全欄位查詢回傳參數!C:C,1,0)</f>
        <v>#N/A</v>
      </c>
      <c r="E211" s="108" t="str">
        <f t="shared" si="3"/>
        <v>TWIS799X0145</v>
      </c>
      <c r="F211" s="108" t="s">
        <v>1919</v>
      </c>
      <c r="G211" s="108" t="s">
        <v>90</v>
      </c>
      <c r="H211" s="108" t="s">
        <v>91</v>
      </c>
    </row>
    <row r="212" spans="3:8" x14ac:dyDescent="0.25">
      <c r="C212" s="108" t="s">
        <v>2090</v>
      </c>
      <c r="D212" s="110" t="e">
        <f>VLOOKUP(E212,全欄位查詢回傳參數!C:C,1,0)</f>
        <v>#N/A</v>
      </c>
      <c r="E212" s="108" t="str">
        <f t="shared" si="3"/>
        <v>TWIS799X0232</v>
      </c>
      <c r="F212" s="108" t="s">
        <v>1919</v>
      </c>
      <c r="G212" s="108" t="s">
        <v>50</v>
      </c>
      <c r="H212" s="108" t="s">
        <v>51</v>
      </c>
    </row>
    <row r="213" spans="3:8" x14ac:dyDescent="0.25">
      <c r="C213" s="108" t="s">
        <v>2091</v>
      </c>
      <c r="D213" s="110" t="e">
        <f>VLOOKUP(E213,全欄位查詢回傳參數!C:C,1,0)</f>
        <v>#N/A</v>
      </c>
      <c r="E213" s="108" t="str">
        <f t="shared" si="3"/>
        <v>TWIS799X0128</v>
      </c>
      <c r="F213" s="108" t="s">
        <v>1919</v>
      </c>
      <c r="G213" s="108" t="s">
        <v>52</v>
      </c>
      <c r="H213" s="108" t="s">
        <v>53</v>
      </c>
    </row>
    <row r="214" spans="3:8" x14ac:dyDescent="0.25">
      <c r="C214" s="108" t="s">
        <v>2092</v>
      </c>
      <c r="D214" s="110" t="e">
        <f>VLOOKUP(E214,全欄位查詢回傳參數!C:C,1,0)</f>
        <v>#N/A</v>
      </c>
      <c r="E214" s="108" t="str">
        <f t="shared" si="3"/>
        <v>TWIS799X0120</v>
      </c>
      <c r="F214" s="108" t="s">
        <v>1919</v>
      </c>
      <c r="G214" s="108" t="s">
        <v>54</v>
      </c>
      <c r="H214" s="108" t="s">
        <v>55</v>
      </c>
    </row>
    <row r="215" spans="3:8" x14ac:dyDescent="0.25">
      <c r="C215" s="108" t="s">
        <v>2093</v>
      </c>
      <c r="D215" s="110" t="e">
        <f>VLOOKUP(E215,全欄位查詢回傳參數!C:C,1,0)</f>
        <v>#N/A</v>
      </c>
      <c r="E215" s="108" t="str">
        <f t="shared" si="3"/>
        <v>TWIS799X0117</v>
      </c>
      <c r="F215" s="108" t="s">
        <v>1919</v>
      </c>
      <c r="G215" s="108" t="s">
        <v>64</v>
      </c>
      <c r="H215" s="108" t="s">
        <v>65</v>
      </c>
    </row>
    <row r="216" spans="3:8" x14ac:dyDescent="0.25">
      <c r="C216" s="108" t="s">
        <v>2094</v>
      </c>
      <c r="D216" s="110" t="e">
        <f>VLOOKUP(E216,全欄位查詢回傳參數!C:C,1,0)</f>
        <v>#N/A</v>
      </c>
      <c r="E216" s="108" t="str">
        <f t="shared" si="3"/>
        <v>TWIS799X0111</v>
      </c>
      <c r="F216" s="108" t="s">
        <v>1919</v>
      </c>
      <c r="G216" s="108" t="s">
        <v>66</v>
      </c>
      <c r="H216" s="108" t="s">
        <v>67</v>
      </c>
    </row>
    <row r="217" spans="3:8" x14ac:dyDescent="0.25">
      <c r="C217" s="108" t="s">
        <v>2095</v>
      </c>
      <c r="D217" s="110" t="e">
        <f>VLOOKUP(E217,全欄位查詢回傳參數!C:C,1,0)</f>
        <v>#N/A</v>
      </c>
      <c r="E217" s="108" t="str">
        <f t="shared" si="3"/>
        <v>TWIS799X0114</v>
      </c>
      <c r="F217" s="108" t="s">
        <v>1919</v>
      </c>
      <c r="G217" s="108" t="s">
        <v>58</v>
      </c>
      <c r="H217" s="108" t="s">
        <v>59</v>
      </c>
    </row>
    <row r="218" spans="3:8" x14ac:dyDescent="0.25">
      <c r="C218" s="108" t="s">
        <v>2096</v>
      </c>
      <c r="D218" s="110" t="e">
        <f>VLOOKUP(E218,全欄位查詢回傳參數!C:C,1,0)</f>
        <v>#N/A</v>
      </c>
      <c r="E218" s="108" t="str">
        <f t="shared" si="3"/>
        <v>TWIS799X0166</v>
      </c>
      <c r="F218" s="108" t="s">
        <v>1919</v>
      </c>
      <c r="G218" s="108" t="s">
        <v>60</v>
      </c>
      <c r="H218" s="108" t="s">
        <v>61</v>
      </c>
    </row>
    <row r="219" spans="3:8" x14ac:dyDescent="0.25">
      <c r="C219" s="108" t="s">
        <v>2097</v>
      </c>
      <c r="D219" s="110" t="e">
        <f>VLOOKUP(E219,全欄位查詢回傳參數!C:C,1,0)</f>
        <v>#N/A</v>
      </c>
      <c r="E219" s="108" t="str">
        <f t="shared" si="3"/>
        <v>TWIS799X0154</v>
      </c>
      <c r="F219" s="108" t="s">
        <v>1919</v>
      </c>
      <c r="G219" s="108" t="s">
        <v>56</v>
      </c>
      <c r="H219" s="108" t="s">
        <v>57</v>
      </c>
    </row>
    <row r="220" spans="3:8" x14ac:dyDescent="0.25">
      <c r="C220" s="108" t="s">
        <v>2098</v>
      </c>
      <c r="D220" s="110" t="e">
        <f>VLOOKUP(E220,全欄位查詢回傳參數!C:C,1,0)</f>
        <v>#N/A</v>
      </c>
      <c r="E220" s="108" t="str">
        <f t="shared" si="3"/>
        <v>TWIS799X0192</v>
      </c>
      <c r="F220" s="108" t="s">
        <v>1919</v>
      </c>
      <c r="G220" s="108" t="s">
        <v>74</v>
      </c>
      <c r="H220" s="108" t="s">
        <v>75</v>
      </c>
    </row>
    <row r="221" spans="3:8" x14ac:dyDescent="0.25">
      <c r="C221" s="108" t="s">
        <v>2099</v>
      </c>
      <c r="D221" s="110" t="e">
        <f>VLOOKUP(E221,全欄位查詢回傳參數!C:C,1,0)</f>
        <v>#N/A</v>
      </c>
      <c r="E221" s="108" t="str">
        <f t="shared" si="3"/>
        <v>TWIS799X0224</v>
      </c>
      <c r="F221" s="108" t="s">
        <v>1919</v>
      </c>
      <c r="G221" s="108" t="s">
        <v>76</v>
      </c>
      <c r="H221" s="108" t="s">
        <v>77</v>
      </c>
    </row>
    <row r="222" spans="3:8" x14ac:dyDescent="0.25">
      <c r="C222" s="108" t="s">
        <v>2100</v>
      </c>
      <c r="D222" s="110" t="e">
        <f>VLOOKUP(E222,全欄位查詢回傳參數!C:C,1,0)</f>
        <v>#N/A</v>
      </c>
      <c r="E222" s="108" t="str">
        <f t="shared" si="3"/>
        <v>TWIS799X0164</v>
      </c>
      <c r="F222" s="108" t="s">
        <v>1919</v>
      </c>
      <c r="G222" s="108" t="s">
        <v>132</v>
      </c>
      <c r="H222" s="108" t="s">
        <v>133</v>
      </c>
    </row>
    <row r="223" spans="3:8" x14ac:dyDescent="0.25">
      <c r="C223" s="108" t="s">
        <v>2101</v>
      </c>
      <c r="D223" s="110" t="e">
        <f>VLOOKUP(E223,全欄位查詢回傳參數!C:C,1,0)</f>
        <v>#N/A</v>
      </c>
      <c r="E223" s="108" t="str">
        <f t="shared" si="3"/>
        <v>TWIS799X0165</v>
      </c>
      <c r="F223" s="108" t="s">
        <v>1919</v>
      </c>
      <c r="G223" s="108" t="s">
        <v>166</v>
      </c>
      <c r="H223" s="108" t="s">
        <v>167</v>
      </c>
    </row>
    <row r="224" spans="3:8" x14ac:dyDescent="0.25">
      <c r="C224" s="108" t="s">
        <v>2102</v>
      </c>
      <c r="D224" s="110" t="e">
        <f>VLOOKUP(E224,全欄位查詢回傳參數!C:C,1,0)</f>
        <v>#N/A</v>
      </c>
      <c r="E224" s="108" t="str">
        <f t="shared" si="3"/>
        <v>TWIS799X0220</v>
      </c>
      <c r="F224" s="108" t="s">
        <v>1919</v>
      </c>
      <c r="G224" s="108" t="s">
        <v>82</v>
      </c>
      <c r="H224" s="108" t="s">
        <v>83</v>
      </c>
    </row>
    <row r="225" spans="3:8" x14ac:dyDescent="0.25">
      <c r="C225" s="108" t="s">
        <v>2103</v>
      </c>
      <c r="D225" s="110" t="e">
        <f>VLOOKUP(E225,全欄位查詢回傳參數!C:C,1,0)</f>
        <v>#N/A</v>
      </c>
      <c r="E225" s="108" t="str">
        <f t="shared" si="3"/>
        <v>TWIS799X0142</v>
      </c>
      <c r="F225" s="108" t="s">
        <v>1919</v>
      </c>
      <c r="G225" s="108" t="s">
        <v>84</v>
      </c>
      <c r="H225" s="108" t="s">
        <v>85</v>
      </c>
    </row>
    <row r="226" spans="3:8" x14ac:dyDescent="0.25">
      <c r="C226" s="108" t="s">
        <v>2104</v>
      </c>
      <c r="D226" s="110" t="e">
        <f>VLOOKUP(E226,全欄位查詢回傳參數!C:C,1,0)</f>
        <v>#N/A</v>
      </c>
      <c r="E226" s="108" t="str">
        <f t="shared" si="3"/>
        <v>TWIS799X0141</v>
      </c>
      <c r="F226" s="108" t="s">
        <v>1919</v>
      </c>
      <c r="G226" s="108" t="s">
        <v>128</v>
      </c>
      <c r="H226" s="108" t="s">
        <v>129</v>
      </c>
    </row>
    <row r="227" spans="3:8" x14ac:dyDescent="0.25">
      <c r="C227" s="108" t="s">
        <v>2105</v>
      </c>
      <c r="D227" s="110" t="e">
        <f>VLOOKUP(E227,全欄位查詢回傳參數!C:C,1,0)</f>
        <v>#N/A</v>
      </c>
      <c r="E227" s="108" t="str">
        <f t="shared" si="3"/>
        <v>TWIS799X0144</v>
      </c>
      <c r="F227" s="108" t="s">
        <v>1919</v>
      </c>
      <c r="G227" s="108" t="s">
        <v>1632</v>
      </c>
      <c r="H227" s="108" t="s">
        <v>1934</v>
      </c>
    </row>
    <row r="228" spans="3:8" x14ac:dyDescent="0.25">
      <c r="C228" s="108" t="s">
        <v>2106</v>
      </c>
      <c r="D228" s="110" t="e">
        <f>VLOOKUP(E228,全欄位查詢回傳參數!C:C,1,0)</f>
        <v>#N/A</v>
      </c>
      <c r="E228" s="108" t="str">
        <f t="shared" si="3"/>
        <v>TWIS799X0170</v>
      </c>
      <c r="F228" s="108" t="s">
        <v>1919</v>
      </c>
      <c r="G228" s="108" t="s">
        <v>1877</v>
      </c>
      <c r="H228" s="108" t="s">
        <v>1932</v>
      </c>
    </row>
    <row r="229" spans="3:8" x14ac:dyDescent="0.25">
      <c r="C229" s="108" t="s">
        <v>2107</v>
      </c>
      <c r="D229" s="110" t="e">
        <f>VLOOKUP(E229,全欄位查詢回傳參數!C:C,1,0)</f>
        <v>#N/A</v>
      </c>
      <c r="E229" s="108" t="str">
        <f t="shared" si="3"/>
        <v>TWIS799X0251</v>
      </c>
      <c r="F229" s="108" t="s">
        <v>1919</v>
      </c>
      <c r="G229" s="108" t="s">
        <v>227</v>
      </c>
      <c r="H229" s="108" t="s">
        <v>228</v>
      </c>
    </row>
    <row r="230" spans="3:8" x14ac:dyDescent="0.25">
      <c r="C230" s="108" t="s">
        <v>2108</v>
      </c>
      <c r="D230" s="110" t="e">
        <f>VLOOKUP(E230,全欄位查詢回傳參數!C:C,1,0)</f>
        <v>#N/A</v>
      </c>
      <c r="E230" s="108" t="str">
        <f t="shared" si="3"/>
        <v>TWIS799X0181</v>
      </c>
      <c r="F230" s="108" t="s">
        <v>1919</v>
      </c>
      <c r="G230" s="108" t="s">
        <v>100</v>
      </c>
      <c r="H230" s="108" t="s">
        <v>101</v>
      </c>
    </row>
    <row r="231" spans="3:8" x14ac:dyDescent="0.25">
      <c r="C231" s="108" t="s">
        <v>2109</v>
      </c>
      <c r="D231" s="110" t="e">
        <f>VLOOKUP(E231,全欄位查詢回傳參數!C:C,1,0)</f>
        <v>#N/A</v>
      </c>
      <c r="E231" s="108" t="str">
        <f t="shared" si="3"/>
        <v>TWIS799X0193</v>
      </c>
      <c r="F231" s="108" t="s">
        <v>1919</v>
      </c>
      <c r="G231" s="108" t="s">
        <v>1935</v>
      </c>
      <c r="H231" s="108" t="s">
        <v>1936</v>
      </c>
    </row>
    <row r="232" spans="3:8" x14ac:dyDescent="0.25">
      <c r="C232" s="108" t="s">
        <v>2110</v>
      </c>
      <c r="D232" s="110" t="e">
        <f>VLOOKUP(E232,全欄位查詢回傳參數!C:C,1,0)</f>
        <v>#N/A</v>
      </c>
      <c r="E232" s="108" t="str">
        <f t="shared" si="3"/>
        <v>TWIS799X0150</v>
      </c>
      <c r="F232" s="108" t="s">
        <v>1919</v>
      </c>
      <c r="G232" s="108" t="s">
        <v>80</v>
      </c>
      <c r="H232" s="108" t="s">
        <v>81</v>
      </c>
    </row>
    <row r="233" spans="3:8" x14ac:dyDescent="0.25">
      <c r="C233" s="108" t="s">
        <v>2111</v>
      </c>
      <c r="D233" s="110" t="e">
        <f>VLOOKUP(E233,全欄位查詢回傳參數!C:C,1,0)</f>
        <v>#N/A</v>
      </c>
      <c r="E233" s="108" t="str">
        <f t="shared" si="3"/>
        <v>TWIS799X0179</v>
      </c>
      <c r="F233" s="108" t="s">
        <v>1919</v>
      </c>
      <c r="G233" s="108" t="s">
        <v>86</v>
      </c>
      <c r="H233" s="108" t="s">
        <v>87</v>
      </c>
    </row>
    <row r="234" spans="3:8" x14ac:dyDescent="0.25">
      <c r="C234" s="108" t="s">
        <v>2112</v>
      </c>
      <c r="D234" s="110" t="e">
        <f>VLOOKUP(E234,全欄位查詢回傳參數!C:C,1,0)</f>
        <v>#N/A</v>
      </c>
      <c r="E234" s="108" t="str">
        <f t="shared" si="3"/>
        <v>TWIS799X0178</v>
      </c>
      <c r="F234" s="108" t="s">
        <v>1919</v>
      </c>
      <c r="G234" s="108" t="s">
        <v>205</v>
      </c>
      <c r="H234" s="108" t="s">
        <v>206</v>
      </c>
    </row>
    <row r="235" spans="3:8" x14ac:dyDescent="0.25">
      <c r="C235" s="108" t="s">
        <v>2113</v>
      </c>
      <c r="D235" s="110" t="e">
        <f>VLOOKUP(E235,全欄位查詢回傳參數!C:C,1,0)</f>
        <v>#N/A</v>
      </c>
      <c r="E235" s="108" t="str">
        <f t="shared" si="3"/>
        <v>TWIS799X0239</v>
      </c>
      <c r="F235" s="108" t="s">
        <v>1919</v>
      </c>
      <c r="G235" s="108" t="s">
        <v>198</v>
      </c>
      <c r="H235" s="108" t="s">
        <v>199</v>
      </c>
    </row>
    <row r="236" spans="3:8" x14ac:dyDescent="0.25">
      <c r="C236" s="108" t="s">
        <v>2114</v>
      </c>
      <c r="D236" s="110" t="e">
        <f>VLOOKUP(E236,全欄位查詢回傳參數!C:C,1,0)</f>
        <v>#N/A</v>
      </c>
      <c r="E236" s="108" t="str">
        <f t="shared" si="3"/>
        <v>TWIS799X0244</v>
      </c>
      <c r="F236" s="108" t="s">
        <v>1919</v>
      </c>
      <c r="G236" s="108" t="s">
        <v>142</v>
      </c>
      <c r="H236" s="108" t="s">
        <v>143</v>
      </c>
    </row>
    <row r="237" spans="3:8" x14ac:dyDescent="0.25">
      <c r="C237" s="108" t="s">
        <v>2115</v>
      </c>
      <c r="D237" s="110" t="e">
        <f>VLOOKUP(E237,全欄位查詢回傳參數!C:C,1,0)</f>
        <v>#N/A</v>
      </c>
      <c r="E237" s="108" t="str">
        <f t="shared" si="3"/>
        <v>TWIS799X0196</v>
      </c>
      <c r="F237" s="108" t="s">
        <v>1919</v>
      </c>
      <c r="G237" s="108" t="s">
        <v>130</v>
      </c>
      <c r="H237" s="108" t="s">
        <v>131</v>
      </c>
    </row>
    <row r="238" spans="3:8" x14ac:dyDescent="0.25">
      <c r="C238" s="108" t="s">
        <v>2116</v>
      </c>
      <c r="D238" s="110" t="e">
        <f>VLOOKUP(E238,全欄位查詢回傳參數!C:C,1,0)</f>
        <v>#N/A</v>
      </c>
      <c r="E238" s="108" t="str">
        <f t="shared" si="3"/>
        <v>TWIS799X0138</v>
      </c>
      <c r="F238" s="108" t="s">
        <v>1919</v>
      </c>
      <c r="G238" s="108" t="s">
        <v>229</v>
      </c>
      <c r="H238" s="108" t="s">
        <v>230</v>
      </c>
    </row>
    <row r="239" spans="3:8" x14ac:dyDescent="0.25">
      <c r="C239" s="108" t="s">
        <v>2117</v>
      </c>
      <c r="D239" s="110" t="e">
        <f>VLOOKUP(E239,全欄位查詢回傳參數!C:C,1,0)</f>
        <v>#N/A</v>
      </c>
      <c r="E239" s="108" t="str">
        <f t="shared" si="3"/>
        <v>TWIS799X0245</v>
      </c>
      <c r="F239" s="108" t="s">
        <v>1919</v>
      </c>
      <c r="G239" s="108" t="s">
        <v>1873</v>
      </c>
      <c r="H239" s="108" t="s">
        <v>1937</v>
      </c>
    </row>
    <row r="240" spans="3:8" x14ac:dyDescent="0.25">
      <c r="C240" s="108" t="s">
        <v>2118</v>
      </c>
      <c r="D240" s="110" t="e">
        <f>VLOOKUP(E240,全欄位查詢回傳參數!C:C,1,0)</f>
        <v>#N/A</v>
      </c>
      <c r="E240" s="108" t="str">
        <f t="shared" si="3"/>
        <v>TWIS799X0236</v>
      </c>
      <c r="F240" s="108" t="s">
        <v>1919</v>
      </c>
      <c r="G240" s="108" t="s">
        <v>62</v>
      </c>
      <c r="H240" s="108" t="s">
        <v>63</v>
      </c>
    </row>
    <row r="241" spans="3:8" x14ac:dyDescent="0.25">
      <c r="C241" s="108" t="s">
        <v>2119</v>
      </c>
      <c r="D241" s="110" t="e">
        <f>VLOOKUP(E241,全欄位查詢回傳參數!C:C,1,0)</f>
        <v>#N/A</v>
      </c>
      <c r="E241" s="108" t="str">
        <f t="shared" si="3"/>
        <v>TWIS799X0235</v>
      </c>
      <c r="F241" s="108" t="s">
        <v>1919</v>
      </c>
      <c r="G241" s="108" t="s">
        <v>94</v>
      </c>
      <c r="H241" s="108" t="s">
        <v>95</v>
      </c>
    </row>
    <row r="242" spans="3:8" x14ac:dyDescent="0.25">
      <c r="C242" s="108" t="s">
        <v>2120</v>
      </c>
      <c r="D242" s="110" t="e">
        <f>VLOOKUP(E242,全欄位查詢回傳參數!C:C,1,0)</f>
        <v>#N/A</v>
      </c>
      <c r="E242" s="108" t="str">
        <f t="shared" si="3"/>
        <v>TWIS799X0187</v>
      </c>
      <c r="F242" s="108" t="s">
        <v>1919</v>
      </c>
      <c r="G242" s="108" t="s">
        <v>231</v>
      </c>
      <c r="H242" s="108" t="s">
        <v>232</v>
      </c>
    </row>
    <row r="243" spans="3:8" x14ac:dyDescent="0.25">
      <c r="C243" s="108" t="s">
        <v>2121</v>
      </c>
      <c r="D243" s="110" t="e">
        <f>VLOOKUP(E243,全欄位查詢回傳參數!C:C,1,0)</f>
        <v>#N/A</v>
      </c>
      <c r="E243" s="108" t="str">
        <f t="shared" si="3"/>
        <v>TWIS799X0182</v>
      </c>
      <c r="F243" s="108" t="s">
        <v>1919</v>
      </c>
      <c r="G243" s="108" t="s">
        <v>78</v>
      </c>
      <c r="H243" s="108" t="s">
        <v>79</v>
      </c>
    </row>
    <row r="244" spans="3:8" x14ac:dyDescent="0.25">
      <c r="C244" s="108" t="s">
        <v>2122</v>
      </c>
      <c r="D244" s="110" t="e">
        <f>VLOOKUP(E244,全欄位查詢回傳參數!C:C,1,0)</f>
        <v>#N/A</v>
      </c>
      <c r="E244" s="108" t="str">
        <f t="shared" si="3"/>
        <v>TWIS799X0189</v>
      </c>
      <c r="F244" s="108" t="s">
        <v>1919</v>
      </c>
      <c r="G244" s="108" t="s">
        <v>233</v>
      </c>
      <c r="H244" s="108" t="s">
        <v>234</v>
      </c>
    </row>
    <row r="245" spans="3:8" x14ac:dyDescent="0.25">
      <c r="C245" s="108" t="s">
        <v>2123</v>
      </c>
      <c r="D245" s="110" t="e">
        <f>VLOOKUP(E245,全欄位查詢回傳參數!C:C,1,0)</f>
        <v>#N/A</v>
      </c>
      <c r="E245" s="108" t="str">
        <f t="shared" si="3"/>
        <v>TWIS799X0106</v>
      </c>
      <c r="F245" s="108" t="s">
        <v>1919</v>
      </c>
      <c r="G245" s="108" t="s">
        <v>1938</v>
      </c>
      <c r="H245" s="108" t="s">
        <v>1939</v>
      </c>
    </row>
    <row r="246" spans="3:8" x14ac:dyDescent="0.25">
      <c r="C246" s="108" t="s">
        <v>2124</v>
      </c>
      <c r="D246" s="110" t="e">
        <f>VLOOKUP(E246,全欄位查詢回傳參數!C:C,1,0)</f>
        <v>#N/A</v>
      </c>
      <c r="E246" s="108" t="str">
        <f t="shared" si="3"/>
        <v>TWIS799X0153</v>
      </c>
      <c r="F246" s="108" t="s">
        <v>1919</v>
      </c>
      <c r="G246" s="108" t="s">
        <v>235</v>
      </c>
      <c r="H246" s="108" t="s">
        <v>236</v>
      </c>
    </row>
    <row r="247" spans="3:8" x14ac:dyDescent="0.25">
      <c r="C247" s="108" t="s">
        <v>2125</v>
      </c>
      <c r="D247" s="110" t="e">
        <f>VLOOKUP(E247,全欄位查詢回傳參數!C:C,1,0)</f>
        <v>#N/A</v>
      </c>
      <c r="E247" s="108" t="str">
        <f t="shared" si="3"/>
        <v>TWIS799X0206</v>
      </c>
      <c r="F247" s="108" t="s">
        <v>1919</v>
      </c>
      <c r="G247" s="108" t="s">
        <v>237</v>
      </c>
      <c r="H247" s="108" t="s">
        <v>238</v>
      </c>
    </row>
    <row r="248" spans="3:8" x14ac:dyDescent="0.25">
      <c r="C248" s="108" t="s">
        <v>2126</v>
      </c>
      <c r="D248" s="110" t="e">
        <f>VLOOKUP(E248,全欄位查詢回傳參數!C:C,1,0)</f>
        <v>#N/A</v>
      </c>
      <c r="E248" s="108" t="str">
        <f t="shared" si="3"/>
        <v>TWIS799X0103</v>
      </c>
      <c r="F248" s="108" t="s">
        <v>1919</v>
      </c>
      <c r="G248" s="108" t="s">
        <v>48</v>
      </c>
      <c r="H248" s="108" t="s">
        <v>49</v>
      </c>
    </row>
    <row r="249" spans="3:8" x14ac:dyDescent="0.25">
      <c r="C249" s="108" t="s">
        <v>2127</v>
      </c>
      <c r="D249" s="110" t="e">
        <f>VLOOKUP(E249,全欄位查詢回傳參數!C:C,1,0)</f>
        <v>#N/A</v>
      </c>
      <c r="E249" s="108" t="str">
        <f t="shared" si="3"/>
        <v>VT185X0110</v>
      </c>
      <c r="F249" s="108" t="s">
        <v>1940</v>
      </c>
      <c r="G249" s="108" t="s">
        <v>122</v>
      </c>
      <c r="H249" s="108" t="s">
        <v>123</v>
      </c>
    </row>
    <row r="250" spans="3:8" x14ac:dyDescent="0.25">
      <c r="C250" s="108" t="s">
        <v>2128</v>
      </c>
      <c r="D250" s="110" t="e">
        <f>VLOOKUP(E250,全欄位查詢回傳參數!C:C,1,0)</f>
        <v>#N/A</v>
      </c>
      <c r="E250" s="108" t="str">
        <f t="shared" si="3"/>
        <v>VT185X0143</v>
      </c>
      <c r="F250" s="108" t="s">
        <v>1940</v>
      </c>
      <c r="G250" s="108" t="s">
        <v>46</v>
      </c>
      <c r="H250" s="108" t="s">
        <v>47</v>
      </c>
    </row>
    <row r="251" spans="3:8" x14ac:dyDescent="0.25">
      <c r="C251" s="108" t="s">
        <v>2129</v>
      </c>
      <c r="D251" s="110" t="e">
        <f>VLOOKUP(E251,全欄位查詢回傳參數!C:C,1,0)</f>
        <v>#N/A</v>
      </c>
      <c r="E251" s="108" t="str">
        <f t="shared" si="3"/>
        <v>VT185X0232</v>
      </c>
      <c r="F251" s="108" t="s">
        <v>1940</v>
      </c>
      <c r="G251" s="108" t="s">
        <v>50</v>
      </c>
      <c r="H251" s="108" t="s">
        <v>51</v>
      </c>
    </row>
    <row r="252" spans="3:8" x14ac:dyDescent="0.25">
      <c r="C252" s="108" t="s">
        <v>2130</v>
      </c>
      <c r="D252" s="110" t="e">
        <f>VLOOKUP(E252,全欄位查詢回傳參數!C:C,1,0)</f>
        <v>#N/A</v>
      </c>
      <c r="E252" s="108" t="str">
        <f t="shared" si="3"/>
        <v>VT185X0128</v>
      </c>
      <c r="F252" s="108" t="s">
        <v>1940</v>
      </c>
      <c r="G252" s="108" t="s">
        <v>52</v>
      </c>
      <c r="H252" s="108" t="s">
        <v>53</v>
      </c>
    </row>
    <row r="253" spans="3:8" x14ac:dyDescent="0.25">
      <c r="C253" s="108" t="s">
        <v>2131</v>
      </c>
      <c r="D253" s="110" t="e">
        <f>VLOOKUP(E253,全欄位查詢回傳參數!C:C,1,0)</f>
        <v>#N/A</v>
      </c>
      <c r="E253" s="108" t="str">
        <f t="shared" si="3"/>
        <v>VT185X0120</v>
      </c>
      <c r="F253" s="108" t="s">
        <v>1940</v>
      </c>
      <c r="G253" s="108" t="s">
        <v>54</v>
      </c>
      <c r="H253" s="108" t="s">
        <v>55</v>
      </c>
    </row>
    <row r="254" spans="3:8" x14ac:dyDescent="0.25">
      <c r="C254" s="108" t="s">
        <v>2132</v>
      </c>
      <c r="D254" s="110" t="e">
        <f>VLOOKUP(E254,全欄位查詢回傳參數!C:C,1,0)</f>
        <v>#N/A</v>
      </c>
      <c r="E254" s="108" t="str">
        <f t="shared" si="3"/>
        <v>VT185X0114</v>
      </c>
      <c r="F254" s="108" t="s">
        <v>1940</v>
      </c>
      <c r="G254" s="108" t="s">
        <v>58</v>
      </c>
      <c r="H254" s="108" t="s">
        <v>59</v>
      </c>
    </row>
    <row r="255" spans="3:8" x14ac:dyDescent="0.25">
      <c r="C255" s="108" t="s">
        <v>2133</v>
      </c>
      <c r="D255" s="110" t="e">
        <f>VLOOKUP(E255,全欄位查詢回傳參數!C:C,1,0)</f>
        <v>#N/A</v>
      </c>
      <c r="E255" s="108" t="str">
        <f t="shared" si="3"/>
        <v>VT185X0247</v>
      </c>
      <c r="F255" s="108" t="s">
        <v>1940</v>
      </c>
      <c r="G255" s="108" t="s">
        <v>124</v>
      </c>
      <c r="H255" s="108" t="s">
        <v>125</v>
      </c>
    </row>
    <row r="256" spans="3:8" x14ac:dyDescent="0.25">
      <c r="C256" s="108" t="s">
        <v>2134</v>
      </c>
      <c r="D256" s="110" t="e">
        <f>VLOOKUP(E256,全欄位查詢回傳參數!C:C,1,0)</f>
        <v>#N/A</v>
      </c>
      <c r="E256" s="108" t="str">
        <f t="shared" si="3"/>
        <v>VT185X0117</v>
      </c>
      <c r="F256" s="108" t="s">
        <v>1940</v>
      </c>
      <c r="G256" s="108" t="s">
        <v>64</v>
      </c>
      <c r="H256" s="108" t="s">
        <v>65</v>
      </c>
    </row>
    <row r="257" spans="3:8" x14ac:dyDescent="0.25">
      <c r="C257" s="108" t="s">
        <v>2135</v>
      </c>
      <c r="D257" s="110" t="e">
        <f>VLOOKUP(E257,全欄位查詢回傳參數!C:C,1,0)</f>
        <v>#N/A</v>
      </c>
      <c r="E257" s="108" t="str">
        <f t="shared" si="3"/>
        <v>VT185X0111</v>
      </c>
      <c r="F257" s="108" t="s">
        <v>1940</v>
      </c>
      <c r="G257" s="108" t="s">
        <v>66</v>
      </c>
      <c r="H257" s="108" t="s">
        <v>67</v>
      </c>
    </row>
    <row r="258" spans="3:8" x14ac:dyDescent="0.25">
      <c r="C258" s="108" t="s">
        <v>2136</v>
      </c>
      <c r="D258" s="110" t="e">
        <f>VLOOKUP(E258,全欄位查詢回傳參數!C:C,1,0)</f>
        <v>#N/A</v>
      </c>
      <c r="E258" s="108" t="str">
        <f t="shared" si="3"/>
        <v>VT185X0194</v>
      </c>
      <c r="F258" s="108" t="s">
        <v>1940</v>
      </c>
      <c r="G258" s="108" t="s">
        <v>136</v>
      </c>
      <c r="H258" s="108" t="s">
        <v>137</v>
      </c>
    </row>
    <row r="259" spans="3:8" x14ac:dyDescent="0.25">
      <c r="C259" s="108" t="s">
        <v>2137</v>
      </c>
      <c r="D259" s="110" t="e">
        <f>VLOOKUP(E259,全欄位查詢回傳參數!C:C,1,0)</f>
        <v>#N/A</v>
      </c>
      <c r="E259" s="108" t="str">
        <f t="shared" ref="E259:E322" si="4">F259&amp;G259</f>
        <v>NT1529X0110</v>
      </c>
      <c r="F259" s="108" t="s">
        <v>1941</v>
      </c>
      <c r="G259" s="108" t="s">
        <v>122</v>
      </c>
      <c r="H259" s="108" t="s">
        <v>123</v>
      </c>
    </row>
    <row r="260" spans="3:8" x14ac:dyDescent="0.25">
      <c r="C260" s="108" t="s">
        <v>2138</v>
      </c>
      <c r="D260" s="110" t="e">
        <f>VLOOKUP(E260,全欄位查詢回傳參數!C:C,1,0)</f>
        <v>#N/A</v>
      </c>
      <c r="E260" s="108" t="str">
        <f t="shared" si="4"/>
        <v>NT1529X0215</v>
      </c>
      <c r="F260" s="108" t="s">
        <v>1941</v>
      </c>
      <c r="G260" s="108" t="s">
        <v>196</v>
      </c>
      <c r="H260" s="108" t="s">
        <v>1922</v>
      </c>
    </row>
    <row r="261" spans="3:8" x14ac:dyDescent="0.25">
      <c r="C261" s="108" t="s">
        <v>2139</v>
      </c>
      <c r="D261" s="110" t="e">
        <f>VLOOKUP(E261,全欄位查詢回傳參數!C:C,1,0)</f>
        <v>#N/A</v>
      </c>
      <c r="E261" s="108" t="str">
        <f t="shared" si="4"/>
        <v>NT1529X0214</v>
      </c>
      <c r="F261" s="108" t="s">
        <v>1941</v>
      </c>
      <c r="G261" s="108" t="s">
        <v>197</v>
      </c>
      <c r="H261" s="108" t="s">
        <v>1923</v>
      </c>
    </row>
    <row r="262" spans="3:8" x14ac:dyDescent="0.25">
      <c r="C262" s="108" t="s">
        <v>2140</v>
      </c>
      <c r="D262" s="110" t="e">
        <f>VLOOKUP(E262,全欄位查詢回傳參數!C:C,1,0)</f>
        <v>#N/A</v>
      </c>
      <c r="E262" s="108" t="str">
        <f t="shared" si="4"/>
        <v>NT1529X0247</v>
      </c>
      <c r="F262" s="108" t="s">
        <v>1941</v>
      </c>
      <c r="G262" s="108" t="s">
        <v>124</v>
      </c>
      <c r="H262" s="108" t="s">
        <v>125</v>
      </c>
    </row>
    <row r="263" spans="3:8" x14ac:dyDescent="0.25">
      <c r="C263" s="108" t="s">
        <v>2141</v>
      </c>
      <c r="D263" s="110" t="e">
        <f>VLOOKUP(E263,全欄位查詢回傳參數!C:C,1,0)</f>
        <v>#N/A</v>
      </c>
      <c r="E263" s="108" t="str">
        <f t="shared" si="4"/>
        <v>VTC02X0110</v>
      </c>
      <c r="F263" s="108" t="s">
        <v>1942</v>
      </c>
      <c r="G263" s="108" t="s">
        <v>122</v>
      </c>
      <c r="H263" s="108" t="s">
        <v>123</v>
      </c>
    </row>
    <row r="264" spans="3:8" x14ac:dyDescent="0.25">
      <c r="C264" s="108" t="s">
        <v>2142</v>
      </c>
      <c r="D264" s="110" t="e">
        <f>VLOOKUP(E264,全欄位查詢回傳參數!C:C,1,0)</f>
        <v>#N/A</v>
      </c>
      <c r="E264" s="108" t="str">
        <f t="shared" si="4"/>
        <v>VTC02X0152</v>
      </c>
      <c r="F264" s="108" t="s">
        <v>1942</v>
      </c>
      <c r="G264" s="108" t="s">
        <v>1943</v>
      </c>
      <c r="H264" s="108" t="s">
        <v>1944</v>
      </c>
    </row>
    <row r="265" spans="3:8" x14ac:dyDescent="0.25">
      <c r="C265" s="108" t="s">
        <v>2143</v>
      </c>
      <c r="D265" s="110" t="e">
        <f>VLOOKUP(E265,全欄位查詢回傳參數!C:C,1,0)</f>
        <v>#N/A</v>
      </c>
      <c r="E265" s="108" t="str">
        <f t="shared" si="4"/>
        <v>VTC02X0103</v>
      </c>
      <c r="F265" s="108" t="s">
        <v>1942</v>
      </c>
      <c r="G265" s="108" t="s">
        <v>48</v>
      </c>
      <c r="H265" s="108" t="s">
        <v>49</v>
      </c>
    </row>
    <row r="266" spans="3:8" x14ac:dyDescent="0.25">
      <c r="C266" s="108" t="s">
        <v>2144</v>
      </c>
      <c r="D266" s="110" t="e">
        <f>VLOOKUP(E266,全欄位查詢回傳參數!C:C,1,0)</f>
        <v>#N/A</v>
      </c>
      <c r="E266" s="108" t="str">
        <f t="shared" si="4"/>
        <v>VTC02X0143</v>
      </c>
      <c r="F266" s="108" t="s">
        <v>1942</v>
      </c>
      <c r="G266" s="108" t="s">
        <v>46</v>
      </c>
      <c r="H266" s="108" t="s">
        <v>47</v>
      </c>
    </row>
    <row r="267" spans="3:8" x14ac:dyDescent="0.25">
      <c r="C267" s="108" t="s">
        <v>2145</v>
      </c>
      <c r="D267" s="110" t="e">
        <f>VLOOKUP(E267,全欄位查詢回傳參數!C:C,1,0)</f>
        <v>#N/A</v>
      </c>
      <c r="E267" s="108" t="str">
        <f t="shared" si="4"/>
        <v>VTC02X0174</v>
      </c>
      <c r="F267" s="108" t="s">
        <v>1942</v>
      </c>
      <c r="G267" s="108" t="s">
        <v>1704</v>
      </c>
      <c r="H267" s="108" t="s">
        <v>45</v>
      </c>
    </row>
    <row r="268" spans="3:8" x14ac:dyDescent="0.25">
      <c r="C268" s="108" t="s">
        <v>2146</v>
      </c>
      <c r="D268" s="110" t="e">
        <f>VLOOKUP(E268,全欄位查詢回傳參數!C:C,1,0)</f>
        <v>#N/A</v>
      </c>
      <c r="E268" s="108" t="str">
        <f t="shared" si="4"/>
        <v>VTC02X0196</v>
      </c>
      <c r="F268" s="108" t="s">
        <v>1942</v>
      </c>
      <c r="G268" s="108" t="s">
        <v>130</v>
      </c>
      <c r="H268" s="108" t="s">
        <v>131</v>
      </c>
    </row>
    <row r="269" spans="3:8" x14ac:dyDescent="0.25">
      <c r="C269" s="108" t="s">
        <v>2147</v>
      </c>
      <c r="D269" s="110" t="e">
        <f>VLOOKUP(E269,全欄位查詢回傳參數!C:C,1,0)</f>
        <v>#N/A</v>
      </c>
      <c r="E269" s="108" t="str">
        <f t="shared" si="4"/>
        <v>VTC02X0238</v>
      </c>
      <c r="F269" s="108" t="s">
        <v>1942</v>
      </c>
      <c r="G269" s="108" t="s">
        <v>150</v>
      </c>
      <c r="H269" s="108" t="s">
        <v>151</v>
      </c>
    </row>
    <row r="270" spans="3:8" x14ac:dyDescent="0.25">
      <c r="C270" s="108" t="s">
        <v>2148</v>
      </c>
      <c r="D270" s="110" t="e">
        <f>VLOOKUP(E270,全欄位查詢回傳參數!C:C,1,0)</f>
        <v>#N/A</v>
      </c>
      <c r="E270" s="108" t="str">
        <f t="shared" si="4"/>
        <v>VTC02X0218</v>
      </c>
      <c r="F270" s="108" t="s">
        <v>1942</v>
      </c>
      <c r="G270" s="108" t="s">
        <v>72</v>
      </c>
      <c r="H270" s="108" t="s">
        <v>73</v>
      </c>
    </row>
    <row r="271" spans="3:8" x14ac:dyDescent="0.25">
      <c r="C271" s="108" t="s">
        <v>2149</v>
      </c>
      <c r="D271" s="110" t="e">
        <f>VLOOKUP(E271,全欄位查詢回傳參數!C:C,1,0)</f>
        <v>#N/A</v>
      </c>
      <c r="E271" s="108" t="str">
        <f t="shared" si="4"/>
        <v>VTC02X0232</v>
      </c>
      <c r="F271" s="108" t="s">
        <v>1942</v>
      </c>
      <c r="G271" s="108" t="s">
        <v>50</v>
      </c>
      <c r="H271" s="108" t="s">
        <v>51</v>
      </c>
    </row>
    <row r="272" spans="3:8" x14ac:dyDescent="0.25">
      <c r="C272" s="108" t="s">
        <v>2150</v>
      </c>
      <c r="D272" s="110" t="e">
        <f>VLOOKUP(E272,全欄位查詢回傳參數!C:C,1,0)</f>
        <v>#N/A</v>
      </c>
      <c r="E272" s="108" t="str">
        <f t="shared" si="4"/>
        <v>VTC02X0128</v>
      </c>
      <c r="F272" s="108" t="s">
        <v>1942</v>
      </c>
      <c r="G272" s="108" t="s">
        <v>52</v>
      </c>
      <c r="H272" s="108" t="s">
        <v>53</v>
      </c>
    </row>
    <row r="273" spans="3:8" x14ac:dyDescent="0.25">
      <c r="C273" s="108" t="s">
        <v>2151</v>
      </c>
      <c r="D273" s="110" t="e">
        <f>VLOOKUP(E273,全欄位查詢回傳參數!C:C,1,0)</f>
        <v>#N/A</v>
      </c>
      <c r="E273" s="108" t="str">
        <f t="shared" si="4"/>
        <v>VTC02X0120</v>
      </c>
      <c r="F273" s="108" t="s">
        <v>1942</v>
      </c>
      <c r="G273" s="108" t="s">
        <v>54</v>
      </c>
      <c r="H273" s="108" t="s">
        <v>55</v>
      </c>
    </row>
    <row r="274" spans="3:8" x14ac:dyDescent="0.25">
      <c r="C274" s="108" t="s">
        <v>2152</v>
      </c>
      <c r="D274" s="110" t="e">
        <f>VLOOKUP(E274,全欄位查詢回傳參數!C:C,1,0)</f>
        <v>#N/A</v>
      </c>
      <c r="E274" s="108" t="str">
        <f t="shared" si="4"/>
        <v>VTC02X0185</v>
      </c>
      <c r="F274" s="108" t="s">
        <v>1942</v>
      </c>
      <c r="G274" s="108" t="s">
        <v>148</v>
      </c>
      <c r="H274" s="108" t="s">
        <v>149</v>
      </c>
    </row>
    <row r="275" spans="3:8" x14ac:dyDescent="0.25">
      <c r="C275" s="108" t="s">
        <v>2153</v>
      </c>
      <c r="D275" s="110" t="e">
        <f>VLOOKUP(E275,全欄位查詢回傳參數!C:C,1,0)</f>
        <v>#N/A</v>
      </c>
      <c r="E275" s="108" t="str">
        <f t="shared" si="4"/>
        <v>VTC02X0144</v>
      </c>
      <c r="F275" s="108" t="s">
        <v>1942</v>
      </c>
      <c r="G275" s="108" t="s">
        <v>1632</v>
      </c>
      <c r="H275" s="108" t="s">
        <v>1934</v>
      </c>
    </row>
    <row r="276" spans="3:8" x14ac:dyDescent="0.25">
      <c r="C276" s="108" t="s">
        <v>2154</v>
      </c>
      <c r="D276" s="110" t="e">
        <f>VLOOKUP(E276,全欄位查詢回傳參數!C:C,1,0)</f>
        <v>#N/A</v>
      </c>
      <c r="E276" s="108" t="str">
        <f t="shared" si="4"/>
        <v>VT191X0238</v>
      </c>
      <c r="F276" s="108" t="s">
        <v>1916</v>
      </c>
      <c r="G276" s="108" t="s">
        <v>150</v>
      </c>
      <c r="H276" s="108" t="s">
        <v>151</v>
      </c>
    </row>
    <row r="277" spans="3:8" x14ac:dyDescent="0.25">
      <c r="C277" s="108" t="s">
        <v>2155</v>
      </c>
      <c r="D277" s="110" t="e">
        <f>VLOOKUP(E277,全欄位查詢回傳參數!C:C,1,0)</f>
        <v>#N/A</v>
      </c>
      <c r="E277" s="108" t="str">
        <f t="shared" si="4"/>
        <v>VT191X0185</v>
      </c>
      <c r="F277" s="108" t="s">
        <v>1916</v>
      </c>
      <c r="G277" s="108" t="s">
        <v>148</v>
      </c>
      <c r="H277" s="108" t="s">
        <v>149</v>
      </c>
    </row>
    <row r="278" spans="3:8" x14ac:dyDescent="0.25">
      <c r="C278" s="108" t="s">
        <v>2156</v>
      </c>
      <c r="D278" s="110" t="e">
        <f>VLOOKUP(E278,全欄位查詢回傳參數!C:C,1,0)</f>
        <v>#N/A</v>
      </c>
      <c r="E278" s="108" t="str">
        <f t="shared" si="4"/>
        <v>VT191X0110</v>
      </c>
      <c r="F278" s="108" t="s">
        <v>1916</v>
      </c>
      <c r="G278" s="108" t="s">
        <v>122</v>
      </c>
      <c r="H278" s="108" t="s">
        <v>123</v>
      </c>
    </row>
    <row r="279" spans="3:8" x14ac:dyDescent="0.25">
      <c r="C279" s="108" t="s">
        <v>2157</v>
      </c>
      <c r="D279" s="110" t="e">
        <f>VLOOKUP(E279,全欄位查詢回傳參數!C:C,1,0)</f>
        <v>#N/A</v>
      </c>
      <c r="E279" s="108" t="str">
        <f t="shared" si="4"/>
        <v>VT191X0103</v>
      </c>
      <c r="F279" s="108" t="s">
        <v>1916</v>
      </c>
      <c r="G279" s="108" t="s">
        <v>48</v>
      </c>
      <c r="H279" s="108" t="s">
        <v>49</v>
      </c>
    </row>
    <row r="280" spans="3:8" x14ac:dyDescent="0.25">
      <c r="C280" s="108" t="s">
        <v>2158</v>
      </c>
      <c r="D280" s="110" t="e">
        <f>VLOOKUP(E280,全欄位查詢回傳參數!C:C,1,0)</f>
        <v>#N/A</v>
      </c>
      <c r="E280" s="108" t="str">
        <f t="shared" si="4"/>
        <v>VT191X0143</v>
      </c>
      <c r="F280" s="108" t="s">
        <v>1916</v>
      </c>
      <c r="G280" s="108" t="s">
        <v>46</v>
      </c>
      <c r="H280" s="108" t="s">
        <v>47</v>
      </c>
    </row>
    <row r="281" spans="3:8" x14ac:dyDescent="0.25">
      <c r="C281" s="108" t="s">
        <v>2159</v>
      </c>
      <c r="D281" s="110" t="e">
        <f>VLOOKUP(E281,全欄位查詢回傳參數!C:C,1,0)</f>
        <v>#N/A</v>
      </c>
      <c r="E281" s="108" t="str">
        <f t="shared" si="4"/>
        <v>CMD70022X0110</v>
      </c>
      <c r="F281" s="108" t="s">
        <v>1945</v>
      </c>
      <c r="G281" s="108" t="s">
        <v>122</v>
      </c>
      <c r="H281" s="108" t="s">
        <v>123</v>
      </c>
    </row>
    <row r="282" spans="3:8" x14ac:dyDescent="0.25">
      <c r="C282" s="108" t="s">
        <v>2160</v>
      </c>
      <c r="D282" s="110" t="e">
        <f>VLOOKUP(E282,全欄位查詢回傳參數!C:C,1,0)</f>
        <v>#N/A</v>
      </c>
      <c r="E282" s="108" t="str">
        <f t="shared" si="4"/>
        <v>CMD70022X0199</v>
      </c>
      <c r="F282" s="108" t="s">
        <v>1945</v>
      </c>
      <c r="G282" s="108" t="s">
        <v>152</v>
      </c>
      <c r="H282" s="108" t="s">
        <v>153</v>
      </c>
    </row>
    <row r="283" spans="3:8" x14ac:dyDescent="0.25">
      <c r="C283" s="108" t="s">
        <v>2161</v>
      </c>
      <c r="D283" s="110" t="e">
        <f>VLOOKUP(E283,全欄位查詢回傳參數!C:C,1,0)</f>
        <v>#N/A</v>
      </c>
      <c r="E283" s="108" t="str">
        <f t="shared" si="4"/>
        <v>CMD70022X0247</v>
      </c>
      <c r="F283" s="108" t="s">
        <v>1945</v>
      </c>
      <c r="G283" s="108" t="s">
        <v>124</v>
      </c>
      <c r="H283" s="108" t="s">
        <v>125</v>
      </c>
    </row>
    <row r="284" spans="3:8" x14ac:dyDescent="0.25">
      <c r="C284" s="108" t="s">
        <v>2162</v>
      </c>
      <c r="D284" s="110" t="e">
        <f>VLOOKUP(E284,全欄位查詢回傳參數!C:C,1,0)</f>
        <v>#N/A</v>
      </c>
      <c r="E284" s="108" t="str">
        <f t="shared" si="4"/>
        <v>NT1130X0110</v>
      </c>
      <c r="F284" s="108" t="s">
        <v>1915</v>
      </c>
      <c r="G284" s="108" t="s">
        <v>122</v>
      </c>
      <c r="H284" s="108" t="s">
        <v>123</v>
      </c>
    </row>
    <row r="285" spans="3:8" x14ac:dyDescent="0.25">
      <c r="C285" s="108" t="s">
        <v>2163</v>
      </c>
      <c r="D285" s="110" t="e">
        <f>VLOOKUP(E285,全欄位查詢回傳參數!C:C,1,0)</f>
        <v>#N/A</v>
      </c>
      <c r="E285" s="108" t="str">
        <f t="shared" si="4"/>
        <v>NT1130X0103</v>
      </c>
      <c r="F285" s="108" t="s">
        <v>1915</v>
      </c>
      <c r="G285" s="108" t="s">
        <v>48</v>
      </c>
      <c r="H285" s="108" t="s">
        <v>49</v>
      </c>
    </row>
    <row r="286" spans="3:8" x14ac:dyDescent="0.25">
      <c r="C286" s="108" t="s">
        <v>2164</v>
      </c>
      <c r="D286" s="110" t="e">
        <f>VLOOKUP(E286,全欄位查詢回傳參數!C:C,1,0)</f>
        <v>#N/A</v>
      </c>
      <c r="E286" s="108" t="str">
        <f t="shared" si="4"/>
        <v>NT1130X0141</v>
      </c>
      <c r="F286" s="108" t="s">
        <v>1915</v>
      </c>
      <c r="G286" s="108" t="s">
        <v>128</v>
      </c>
      <c r="H286" s="108" t="s">
        <v>129</v>
      </c>
    </row>
    <row r="287" spans="3:8" x14ac:dyDescent="0.25">
      <c r="C287" s="108" t="s">
        <v>1556</v>
      </c>
      <c r="D287" s="110" t="e">
        <f>VLOOKUP(E287,全欄位查詢回傳參數!C:C,1,0)</f>
        <v>#N/A</v>
      </c>
      <c r="E287" s="108" t="str">
        <f t="shared" si="4"/>
        <v>A121041X0247</v>
      </c>
      <c r="F287" s="108" t="s">
        <v>8</v>
      </c>
      <c r="G287" s="108" t="s">
        <v>124</v>
      </c>
      <c r="H287" s="108" t="s">
        <v>125</v>
      </c>
    </row>
    <row r="288" spans="3:8" x14ac:dyDescent="0.25">
      <c r="C288" s="108" t="s">
        <v>1557</v>
      </c>
      <c r="D288" s="110" t="e">
        <f>VLOOKUP(E288,全欄位查詢回傳參數!C:C,1,0)</f>
        <v>#N/A</v>
      </c>
      <c r="E288" s="108" t="str">
        <f t="shared" si="4"/>
        <v>A121041X0220</v>
      </c>
      <c r="F288" s="108" t="s">
        <v>8</v>
      </c>
      <c r="G288" s="108" t="s">
        <v>82</v>
      </c>
      <c r="H288" s="108" t="s">
        <v>83</v>
      </c>
    </row>
    <row r="289" spans="3:8" x14ac:dyDescent="0.25">
      <c r="C289" s="108" t="s">
        <v>2165</v>
      </c>
      <c r="D289" s="110" t="str">
        <f>VLOOKUP(E289,全欄位查詢回傳參數!C:C,1,0)</f>
        <v>A10101AX0209</v>
      </c>
      <c r="E289" s="108" t="str">
        <f t="shared" si="4"/>
        <v>A10101AX0209</v>
      </c>
      <c r="F289" s="108" t="s">
        <v>3</v>
      </c>
      <c r="G289" s="108" t="s">
        <v>239</v>
      </c>
      <c r="H289" s="108" t="s">
        <v>240</v>
      </c>
    </row>
    <row r="290" spans="3:8" x14ac:dyDescent="0.25">
      <c r="C290" s="108" t="s">
        <v>2166</v>
      </c>
      <c r="D290" s="110" t="str">
        <f>VLOOKUP(E290,全欄位查詢回傳參數!C:C,1,0)</f>
        <v>A10101AX0208</v>
      </c>
      <c r="E290" s="108" t="str">
        <f t="shared" si="4"/>
        <v>A10101AX0208</v>
      </c>
      <c r="F290" s="108" t="s">
        <v>3</v>
      </c>
      <c r="G290" s="108" t="s">
        <v>241</v>
      </c>
      <c r="H290" s="108" t="s">
        <v>242</v>
      </c>
    </row>
    <row r="291" spans="3:8" x14ac:dyDescent="0.25">
      <c r="C291" s="108" t="s">
        <v>2167</v>
      </c>
      <c r="D291" s="110" t="str">
        <f>VLOOKUP(E291,全欄位查詢回傳參數!C:C,1,0)</f>
        <v>A10101AX0223</v>
      </c>
      <c r="E291" s="108" t="str">
        <f t="shared" si="4"/>
        <v>A10101AX0223</v>
      </c>
      <c r="F291" s="108" t="s">
        <v>3</v>
      </c>
      <c r="G291" s="108" t="s">
        <v>243</v>
      </c>
      <c r="H291" s="108" t="s">
        <v>244</v>
      </c>
    </row>
    <row r="292" spans="3:8" x14ac:dyDescent="0.25">
      <c r="C292" s="108" t="s">
        <v>2168</v>
      </c>
      <c r="D292" s="110" t="str">
        <f>VLOOKUP(E292,全欄位查詢回傳參數!C:C,1,0)</f>
        <v>A10101AX0127</v>
      </c>
      <c r="E292" s="108" t="str">
        <f t="shared" si="4"/>
        <v>A10101AX0127</v>
      </c>
      <c r="F292" s="108" t="s">
        <v>3</v>
      </c>
      <c r="G292" s="108" t="s">
        <v>245</v>
      </c>
      <c r="H292" s="108" t="s">
        <v>246</v>
      </c>
    </row>
    <row r="293" spans="3:8" x14ac:dyDescent="0.25">
      <c r="C293" s="108" t="s">
        <v>2169</v>
      </c>
      <c r="D293" s="110" t="str">
        <f>VLOOKUP(E293,全欄位查詢回傳參數!C:C,1,0)</f>
        <v>A10101AX0126</v>
      </c>
      <c r="E293" s="108" t="str">
        <f t="shared" si="4"/>
        <v>A10101AX0126</v>
      </c>
      <c r="F293" s="108" t="s">
        <v>3</v>
      </c>
      <c r="G293" s="108" t="s">
        <v>247</v>
      </c>
      <c r="H293" s="108" t="s">
        <v>248</v>
      </c>
    </row>
    <row r="294" spans="3:8" x14ac:dyDescent="0.25">
      <c r="C294" s="108" t="s">
        <v>2170</v>
      </c>
      <c r="D294" s="110" t="str">
        <f>VLOOKUP(E294,全欄位查詢回傳參數!C:C,1,0)</f>
        <v>A10101AX0124</v>
      </c>
      <c r="E294" s="108" t="str">
        <f t="shared" si="4"/>
        <v>A10101AX0124</v>
      </c>
      <c r="F294" s="108" t="s">
        <v>3</v>
      </c>
      <c r="G294" s="108" t="s">
        <v>249</v>
      </c>
      <c r="H294" s="108" t="s">
        <v>250</v>
      </c>
    </row>
    <row r="295" spans="3:8" x14ac:dyDescent="0.25">
      <c r="C295" s="108" t="s">
        <v>2171</v>
      </c>
      <c r="D295" s="110" t="e">
        <f>VLOOKUP(E295,全欄位查詢回傳參數!C:C,1,0)</f>
        <v>#N/A</v>
      </c>
      <c r="E295" s="108" t="str">
        <f t="shared" si="4"/>
        <v>A121041X0209</v>
      </c>
      <c r="F295" s="108" t="s">
        <v>8</v>
      </c>
      <c r="G295" s="108" t="s">
        <v>239</v>
      </c>
      <c r="H295" s="108" t="s">
        <v>240</v>
      </c>
    </row>
    <row r="296" spans="3:8" x14ac:dyDescent="0.25">
      <c r="C296" s="108" t="s">
        <v>2172</v>
      </c>
      <c r="D296" s="110" t="e">
        <f>VLOOKUP(E296,全欄位查詢回傳參數!C:C,1,0)</f>
        <v>#N/A</v>
      </c>
      <c r="E296" s="108" t="str">
        <f t="shared" si="4"/>
        <v>A121041X0208</v>
      </c>
      <c r="F296" s="108" t="s">
        <v>8</v>
      </c>
      <c r="G296" s="108" t="s">
        <v>241</v>
      </c>
      <c r="H296" s="108" t="s">
        <v>242</v>
      </c>
    </row>
    <row r="297" spans="3:8" x14ac:dyDescent="0.25">
      <c r="C297" s="108" t="s">
        <v>2173</v>
      </c>
      <c r="D297" s="110" t="e">
        <f>VLOOKUP(E297,全欄位查詢回傳參數!C:C,1,0)</f>
        <v>#N/A</v>
      </c>
      <c r="E297" s="108" t="str">
        <f t="shared" si="4"/>
        <v>A121041X0223</v>
      </c>
      <c r="F297" s="108" t="s">
        <v>8</v>
      </c>
      <c r="G297" s="108" t="s">
        <v>243</v>
      </c>
      <c r="H297" s="108" t="s">
        <v>244</v>
      </c>
    </row>
    <row r="298" spans="3:8" x14ac:dyDescent="0.25">
      <c r="C298" s="108" t="s">
        <v>2174</v>
      </c>
      <c r="D298" s="110" t="e">
        <f>VLOOKUP(E298,全欄位查詢回傳參數!C:C,1,0)</f>
        <v>#N/A</v>
      </c>
      <c r="E298" s="108" t="str">
        <f t="shared" si="4"/>
        <v>A121041X0127</v>
      </c>
      <c r="F298" s="108" t="s">
        <v>8</v>
      </c>
      <c r="G298" s="108" t="s">
        <v>245</v>
      </c>
      <c r="H298" s="108" t="s">
        <v>246</v>
      </c>
    </row>
    <row r="299" spans="3:8" x14ac:dyDescent="0.25">
      <c r="C299" s="108" t="s">
        <v>2175</v>
      </c>
      <c r="D299" s="110" t="e">
        <f>VLOOKUP(E299,全欄位查詢回傳參數!C:C,1,0)</f>
        <v>#N/A</v>
      </c>
      <c r="E299" s="108" t="str">
        <f t="shared" si="4"/>
        <v>A121041X0126</v>
      </c>
      <c r="F299" s="108" t="s">
        <v>8</v>
      </c>
      <c r="G299" s="108" t="s">
        <v>247</v>
      </c>
      <c r="H299" s="108" t="s">
        <v>248</v>
      </c>
    </row>
    <row r="300" spans="3:8" x14ac:dyDescent="0.25">
      <c r="C300" s="108" t="s">
        <v>2176</v>
      </c>
      <c r="D300" s="110" t="e">
        <f>VLOOKUP(E300,全欄位查詢回傳參數!C:C,1,0)</f>
        <v>#N/A</v>
      </c>
      <c r="E300" s="108" t="str">
        <f t="shared" si="4"/>
        <v>A121041X0124</v>
      </c>
      <c r="F300" s="108" t="s">
        <v>8</v>
      </c>
      <c r="G300" s="108" t="s">
        <v>249</v>
      </c>
      <c r="H300" s="108" t="s">
        <v>250</v>
      </c>
    </row>
    <row r="301" spans="3:8" x14ac:dyDescent="0.25">
      <c r="C301" s="108" t="s">
        <v>2177</v>
      </c>
      <c r="D301" s="110" t="e">
        <f>VLOOKUP(E301,全欄位查詢回傳參數!C:C,1,0)</f>
        <v>#N/A</v>
      </c>
      <c r="E301" s="108" t="str">
        <f t="shared" si="4"/>
        <v>A204031X0209</v>
      </c>
      <c r="F301" s="108" t="s">
        <v>20</v>
      </c>
      <c r="G301" s="108" t="s">
        <v>239</v>
      </c>
      <c r="H301" s="108" t="s">
        <v>240</v>
      </c>
    </row>
    <row r="302" spans="3:8" x14ac:dyDescent="0.25">
      <c r="C302" s="108" t="s">
        <v>2178</v>
      </c>
      <c r="D302" s="110" t="e">
        <f>VLOOKUP(E302,全欄位查詢回傳參數!C:C,1,0)</f>
        <v>#N/A</v>
      </c>
      <c r="E302" s="108" t="str">
        <f t="shared" si="4"/>
        <v>A204031X0208</v>
      </c>
      <c r="F302" s="108" t="s">
        <v>20</v>
      </c>
      <c r="G302" s="108" t="s">
        <v>241</v>
      </c>
      <c r="H302" s="108" t="s">
        <v>242</v>
      </c>
    </row>
    <row r="303" spans="3:8" x14ac:dyDescent="0.25">
      <c r="C303" s="108" t="s">
        <v>2179</v>
      </c>
      <c r="D303" s="110" t="e">
        <f>VLOOKUP(E303,全欄位查詢回傳參數!C:C,1,0)</f>
        <v>#N/A</v>
      </c>
      <c r="E303" s="108" t="str">
        <f t="shared" si="4"/>
        <v>A204031X0223</v>
      </c>
      <c r="F303" s="108" t="s">
        <v>20</v>
      </c>
      <c r="G303" s="108" t="s">
        <v>243</v>
      </c>
      <c r="H303" s="108" t="s">
        <v>244</v>
      </c>
    </row>
    <row r="304" spans="3:8" x14ac:dyDescent="0.25">
      <c r="C304" s="108" t="s">
        <v>2180</v>
      </c>
      <c r="D304" s="110" t="e">
        <f>VLOOKUP(E304,全欄位查詢回傳參數!C:C,1,0)</f>
        <v>#N/A</v>
      </c>
      <c r="E304" s="108" t="str">
        <f t="shared" si="4"/>
        <v>A204031X0127</v>
      </c>
      <c r="F304" s="108" t="s">
        <v>20</v>
      </c>
      <c r="G304" s="108" t="s">
        <v>245</v>
      </c>
      <c r="H304" s="108" t="s">
        <v>246</v>
      </c>
    </row>
    <row r="305" spans="3:8" x14ac:dyDescent="0.25">
      <c r="C305" s="108" t="s">
        <v>2181</v>
      </c>
      <c r="D305" s="110" t="e">
        <f>VLOOKUP(E305,全欄位查詢回傳參數!C:C,1,0)</f>
        <v>#N/A</v>
      </c>
      <c r="E305" s="108" t="str">
        <f t="shared" si="4"/>
        <v>A204031X0126</v>
      </c>
      <c r="F305" s="108" t="s">
        <v>20</v>
      </c>
      <c r="G305" s="108" t="s">
        <v>247</v>
      </c>
      <c r="H305" s="108" t="s">
        <v>248</v>
      </c>
    </row>
    <row r="306" spans="3:8" x14ac:dyDescent="0.25">
      <c r="C306" s="108" t="s">
        <v>2182</v>
      </c>
      <c r="D306" s="110" t="e">
        <f>VLOOKUP(E306,全欄位查詢回傳參數!C:C,1,0)</f>
        <v>#N/A</v>
      </c>
      <c r="E306" s="108" t="str">
        <f t="shared" si="4"/>
        <v>A204031X0124</v>
      </c>
      <c r="F306" s="108" t="s">
        <v>20</v>
      </c>
      <c r="G306" s="108" t="s">
        <v>249</v>
      </c>
      <c r="H306" s="108" t="s">
        <v>250</v>
      </c>
    </row>
    <row r="307" spans="3:8" x14ac:dyDescent="0.25">
      <c r="C307" s="108" t="s">
        <v>2183</v>
      </c>
      <c r="D307" s="110" t="e">
        <f>VLOOKUP(E307,全欄位查詢回傳參數!C:C,1,0)</f>
        <v>#N/A</v>
      </c>
      <c r="E307" s="108" t="str">
        <f t="shared" si="4"/>
        <v>A46516X0209</v>
      </c>
      <c r="F307" s="108" t="s">
        <v>32</v>
      </c>
      <c r="G307" s="108" t="s">
        <v>239</v>
      </c>
      <c r="H307" s="108" t="s">
        <v>240</v>
      </c>
    </row>
    <row r="308" spans="3:8" x14ac:dyDescent="0.25">
      <c r="C308" s="108" t="s">
        <v>2184</v>
      </c>
      <c r="D308" s="110" t="e">
        <f>VLOOKUP(E308,全欄位查詢回傳參數!C:C,1,0)</f>
        <v>#N/A</v>
      </c>
      <c r="E308" s="108" t="str">
        <f t="shared" si="4"/>
        <v>A46516X0208</v>
      </c>
      <c r="F308" s="108" t="s">
        <v>32</v>
      </c>
      <c r="G308" s="108" t="s">
        <v>241</v>
      </c>
      <c r="H308" s="108" t="s">
        <v>242</v>
      </c>
    </row>
    <row r="309" spans="3:8" x14ac:dyDescent="0.25">
      <c r="C309" s="108" t="s">
        <v>2185</v>
      </c>
      <c r="D309" s="110" t="e">
        <f>VLOOKUP(E309,全欄位查詢回傳參數!C:C,1,0)</f>
        <v>#N/A</v>
      </c>
      <c r="E309" s="108" t="str">
        <f t="shared" si="4"/>
        <v>A46516X0223</v>
      </c>
      <c r="F309" s="108" t="s">
        <v>32</v>
      </c>
      <c r="G309" s="108" t="s">
        <v>243</v>
      </c>
      <c r="H309" s="108" t="s">
        <v>244</v>
      </c>
    </row>
    <row r="310" spans="3:8" x14ac:dyDescent="0.25">
      <c r="C310" s="108" t="s">
        <v>2186</v>
      </c>
      <c r="D310" s="110" t="e">
        <f>VLOOKUP(E310,全欄位查詢回傳參數!C:C,1,0)</f>
        <v>#N/A</v>
      </c>
      <c r="E310" s="108" t="str">
        <f t="shared" si="4"/>
        <v>A46516X0127</v>
      </c>
      <c r="F310" s="108" t="s">
        <v>32</v>
      </c>
      <c r="G310" s="108" t="s">
        <v>245</v>
      </c>
      <c r="H310" s="108" t="s">
        <v>246</v>
      </c>
    </row>
    <row r="311" spans="3:8" x14ac:dyDescent="0.25">
      <c r="C311" s="108" t="s">
        <v>2187</v>
      </c>
      <c r="D311" s="110" t="e">
        <f>VLOOKUP(E311,全欄位查詢回傳參數!C:C,1,0)</f>
        <v>#N/A</v>
      </c>
      <c r="E311" s="108" t="str">
        <f t="shared" si="4"/>
        <v>A46516X0126</v>
      </c>
      <c r="F311" s="108" t="s">
        <v>32</v>
      </c>
      <c r="G311" s="108" t="s">
        <v>247</v>
      </c>
      <c r="H311" s="108" t="s">
        <v>248</v>
      </c>
    </row>
    <row r="312" spans="3:8" x14ac:dyDescent="0.25">
      <c r="C312" s="108" t="s">
        <v>2188</v>
      </c>
      <c r="D312" s="110" t="e">
        <f>VLOOKUP(E312,全欄位查詢回傳參數!C:C,1,0)</f>
        <v>#N/A</v>
      </c>
      <c r="E312" s="108" t="str">
        <f t="shared" si="4"/>
        <v>A46516X0124</v>
      </c>
      <c r="F312" s="108" t="s">
        <v>32</v>
      </c>
      <c r="G312" s="108" t="s">
        <v>249</v>
      </c>
      <c r="H312" s="108" t="s">
        <v>250</v>
      </c>
    </row>
    <row r="313" spans="3:8" x14ac:dyDescent="0.25">
      <c r="C313" s="108" t="s">
        <v>2189</v>
      </c>
      <c r="D313" s="110" t="e">
        <f>VLOOKUP(E313,全欄位查詢回傳參數!C:C,1,0)</f>
        <v>#N/A</v>
      </c>
      <c r="E313" s="108" t="str">
        <f t="shared" si="4"/>
        <v>TWIS799X0209</v>
      </c>
      <c r="F313" s="108" t="s">
        <v>1919</v>
      </c>
      <c r="G313" s="108" t="s">
        <v>239</v>
      </c>
      <c r="H313" s="108" t="s">
        <v>240</v>
      </c>
    </row>
    <row r="314" spans="3:8" x14ac:dyDescent="0.25">
      <c r="C314" s="108" t="s">
        <v>2190</v>
      </c>
      <c r="D314" s="110" t="e">
        <f>VLOOKUP(E314,全欄位查詢回傳參數!C:C,1,0)</f>
        <v>#N/A</v>
      </c>
      <c r="E314" s="108" t="str">
        <f t="shared" si="4"/>
        <v>TWIS799X0208</v>
      </c>
      <c r="F314" s="108" t="s">
        <v>1919</v>
      </c>
      <c r="G314" s="108" t="s">
        <v>241</v>
      </c>
      <c r="H314" s="108" t="s">
        <v>242</v>
      </c>
    </row>
    <row r="315" spans="3:8" x14ac:dyDescent="0.25">
      <c r="C315" s="108" t="s">
        <v>2191</v>
      </c>
      <c r="D315" s="110" t="e">
        <f>VLOOKUP(E315,全欄位查詢回傳參數!C:C,1,0)</f>
        <v>#N/A</v>
      </c>
      <c r="E315" s="108" t="str">
        <f t="shared" si="4"/>
        <v>TWIS799X0223</v>
      </c>
      <c r="F315" s="108" t="s">
        <v>1919</v>
      </c>
      <c r="G315" s="108" t="s">
        <v>243</v>
      </c>
      <c r="H315" s="108" t="s">
        <v>244</v>
      </c>
    </row>
    <row r="316" spans="3:8" x14ac:dyDescent="0.25">
      <c r="C316" s="108" t="s">
        <v>2192</v>
      </c>
      <c r="D316" s="110" t="e">
        <f>VLOOKUP(E316,全欄位查詢回傳參數!C:C,1,0)</f>
        <v>#N/A</v>
      </c>
      <c r="E316" s="108" t="str">
        <f t="shared" si="4"/>
        <v>TWIS799X0127</v>
      </c>
      <c r="F316" s="108" t="s">
        <v>1919</v>
      </c>
      <c r="G316" s="108" t="s">
        <v>245</v>
      </c>
      <c r="H316" s="108" t="s">
        <v>246</v>
      </c>
    </row>
    <row r="317" spans="3:8" x14ac:dyDescent="0.25">
      <c r="C317" s="108" t="s">
        <v>2193</v>
      </c>
      <c r="D317" s="110" t="e">
        <f>VLOOKUP(E317,全欄位查詢回傳參數!C:C,1,0)</f>
        <v>#N/A</v>
      </c>
      <c r="E317" s="108" t="str">
        <f t="shared" si="4"/>
        <v>TWIS799X0126</v>
      </c>
      <c r="F317" s="108" t="s">
        <v>1919</v>
      </c>
      <c r="G317" s="108" t="s">
        <v>247</v>
      </c>
      <c r="H317" s="108" t="s">
        <v>248</v>
      </c>
    </row>
    <row r="318" spans="3:8" x14ac:dyDescent="0.25">
      <c r="C318" s="108" t="s">
        <v>2194</v>
      </c>
      <c r="D318" s="110" t="e">
        <f>VLOOKUP(E318,全欄位查詢回傳參數!C:C,1,0)</f>
        <v>#N/A</v>
      </c>
      <c r="E318" s="108" t="str">
        <f t="shared" si="4"/>
        <v>TWIS799X0124</v>
      </c>
      <c r="F318" s="108" t="s">
        <v>1919</v>
      </c>
      <c r="G318" s="108" t="s">
        <v>249</v>
      </c>
      <c r="H318" s="108" t="s">
        <v>250</v>
      </c>
    </row>
    <row r="319" spans="3:8" x14ac:dyDescent="0.25">
      <c r="C319" s="108" t="s">
        <v>2195</v>
      </c>
      <c r="D319" s="110" t="e">
        <f>VLOOKUP(E319,全欄位查詢回傳參數!C:C,1,0)</f>
        <v>#N/A</v>
      </c>
      <c r="E319" s="108" t="str">
        <f t="shared" si="4"/>
        <v>VTC02X0209</v>
      </c>
      <c r="F319" s="108" t="s">
        <v>1942</v>
      </c>
      <c r="G319" s="108" t="s">
        <v>239</v>
      </c>
      <c r="H319" s="108" t="s">
        <v>240</v>
      </c>
    </row>
    <row r="320" spans="3:8" x14ac:dyDescent="0.25">
      <c r="C320" s="108" t="s">
        <v>2196</v>
      </c>
      <c r="D320" s="110" t="e">
        <f>VLOOKUP(E320,全欄位查詢回傳參數!C:C,1,0)</f>
        <v>#N/A</v>
      </c>
      <c r="E320" s="108" t="str">
        <f t="shared" si="4"/>
        <v>VTC02X0208</v>
      </c>
      <c r="F320" s="108" t="s">
        <v>1942</v>
      </c>
      <c r="G320" s="108" t="s">
        <v>241</v>
      </c>
      <c r="H320" s="108" t="s">
        <v>242</v>
      </c>
    </row>
    <row r="321" spans="3:8" x14ac:dyDescent="0.25">
      <c r="C321" s="108" t="s">
        <v>2197</v>
      </c>
      <c r="D321" s="110" t="e">
        <f>VLOOKUP(E321,全欄位查詢回傳參數!C:C,1,0)</f>
        <v>#N/A</v>
      </c>
      <c r="E321" s="108" t="str">
        <f t="shared" si="4"/>
        <v>VTC02X0223</v>
      </c>
      <c r="F321" s="108" t="s">
        <v>1942</v>
      </c>
      <c r="G321" s="108" t="s">
        <v>243</v>
      </c>
      <c r="H321" s="108" t="s">
        <v>244</v>
      </c>
    </row>
    <row r="322" spans="3:8" x14ac:dyDescent="0.25">
      <c r="C322" s="108" t="s">
        <v>2198</v>
      </c>
      <c r="D322" s="110" t="e">
        <f>VLOOKUP(E322,全欄位查詢回傳參數!C:C,1,0)</f>
        <v>#N/A</v>
      </c>
      <c r="E322" s="108" t="str">
        <f t="shared" si="4"/>
        <v>VTC02X0127</v>
      </c>
      <c r="F322" s="108" t="s">
        <v>1942</v>
      </c>
      <c r="G322" s="108" t="s">
        <v>245</v>
      </c>
      <c r="H322" s="108" t="s">
        <v>246</v>
      </c>
    </row>
    <row r="323" spans="3:8" x14ac:dyDescent="0.25">
      <c r="C323" s="108" t="s">
        <v>2199</v>
      </c>
      <c r="D323" s="110" t="e">
        <f>VLOOKUP(E323,全欄位查詢回傳參數!C:C,1,0)</f>
        <v>#N/A</v>
      </c>
      <c r="E323" s="108" t="str">
        <f t="shared" ref="E323:E386" si="5">F323&amp;G323</f>
        <v>VTC02X0126</v>
      </c>
      <c r="F323" s="108" t="s">
        <v>1942</v>
      </c>
      <c r="G323" s="108" t="s">
        <v>247</v>
      </c>
      <c r="H323" s="108" t="s">
        <v>248</v>
      </c>
    </row>
    <row r="324" spans="3:8" x14ac:dyDescent="0.25">
      <c r="C324" s="108" t="s">
        <v>2200</v>
      </c>
      <c r="D324" s="110" t="e">
        <f>VLOOKUP(E324,全欄位查詢回傳參數!C:C,1,0)</f>
        <v>#N/A</v>
      </c>
      <c r="E324" s="108" t="str">
        <f t="shared" si="5"/>
        <v>VTC02X0124</v>
      </c>
      <c r="F324" s="108" t="s">
        <v>1942</v>
      </c>
      <c r="G324" s="108" t="s">
        <v>249</v>
      </c>
      <c r="H324" s="108" t="s">
        <v>250</v>
      </c>
    </row>
    <row r="325" spans="3:8" x14ac:dyDescent="0.25">
      <c r="C325" s="108" t="s">
        <v>2201</v>
      </c>
      <c r="D325" s="110" t="e">
        <f>VLOOKUP(E325,全欄位查詢回傳參數!C:C,1,0)</f>
        <v>#N/A</v>
      </c>
      <c r="E325" s="108" t="str">
        <f t="shared" si="5"/>
        <v>NT1156X0127</v>
      </c>
      <c r="F325" s="108" t="s">
        <v>1946</v>
      </c>
      <c r="G325" s="108" t="s">
        <v>245</v>
      </c>
      <c r="H325" s="108" t="s">
        <v>246</v>
      </c>
    </row>
    <row r="326" spans="3:8" x14ac:dyDescent="0.25">
      <c r="C326" s="108" t="s">
        <v>2202</v>
      </c>
      <c r="D326" s="110" t="e">
        <f>VLOOKUP(E326,全欄位查詢回傳參數!C:C,1,0)</f>
        <v>#N/A</v>
      </c>
      <c r="E326" s="108" t="str">
        <f t="shared" si="5"/>
        <v>NT1156X0126</v>
      </c>
      <c r="F326" s="108" t="s">
        <v>1946</v>
      </c>
      <c r="G326" s="108" t="s">
        <v>247</v>
      </c>
      <c r="H326" s="108" t="s">
        <v>248</v>
      </c>
    </row>
    <row r="327" spans="3:8" x14ac:dyDescent="0.25">
      <c r="C327" s="108" t="s">
        <v>2203</v>
      </c>
      <c r="D327" s="110" t="e">
        <f>VLOOKUP(E327,全欄位查詢回傳參數!C:C,1,0)</f>
        <v>#N/A</v>
      </c>
      <c r="E327" s="108" t="str">
        <f t="shared" si="5"/>
        <v>NT1156X0124</v>
      </c>
      <c r="F327" s="108" t="s">
        <v>1946</v>
      </c>
      <c r="G327" s="108" t="s">
        <v>249</v>
      </c>
      <c r="H327" s="108" t="s">
        <v>250</v>
      </c>
    </row>
    <row r="328" spans="3:8" x14ac:dyDescent="0.25">
      <c r="C328" s="108" t="s">
        <v>2204</v>
      </c>
      <c r="D328" s="110" t="e">
        <f>VLOOKUP(E328,全欄位查詢回傳參數!C:C,1,0)</f>
        <v>#N/A</v>
      </c>
      <c r="E328" s="108" t="str">
        <f t="shared" si="5"/>
        <v>A204036X0103</v>
      </c>
      <c r="F328" s="108" t="s">
        <v>23</v>
      </c>
      <c r="G328" s="108" t="s">
        <v>48</v>
      </c>
      <c r="H328" s="108" t="s">
        <v>49</v>
      </c>
    </row>
    <row r="329" spans="3:8" x14ac:dyDescent="0.25">
      <c r="C329" s="108" t="s">
        <v>2205</v>
      </c>
      <c r="D329" s="110" t="e">
        <f>VLOOKUP(E329,全欄位查詢回傳參數!C:C,1,0)</f>
        <v>#N/A</v>
      </c>
      <c r="E329" s="108" t="str">
        <f t="shared" si="5"/>
        <v>A20403AX0103</v>
      </c>
      <c r="F329" s="108" t="s">
        <v>26</v>
      </c>
      <c r="G329" s="108" t="s">
        <v>48</v>
      </c>
      <c r="H329" s="108" t="s">
        <v>49</v>
      </c>
    </row>
    <row r="330" spans="3:8" x14ac:dyDescent="0.25">
      <c r="C330" s="108" t="s">
        <v>2206</v>
      </c>
      <c r="D330" s="110" t="e">
        <f>VLOOKUP(E330,全欄位查詢回傳參數!C:C,1,0)</f>
        <v>#N/A</v>
      </c>
      <c r="E330" s="108" t="str">
        <f t="shared" si="5"/>
        <v>A20403DX0103</v>
      </c>
      <c r="F330" s="108" t="s">
        <v>27</v>
      </c>
      <c r="G330" s="108" t="s">
        <v>48</v>
      </c>
      <c r="H330" s="108" t="s">
        <v>49</v>
      </c>
    </row>
    <row r="331" spans="3:8" x14ac:dyDescent="0.25">
      <c r="C331" s="108" t="s">
        <v>2207</v>
      </c>
      <c r="D331" s="110" t="e">
        <f>VLOOKUP(E331,全欄位查詢回傳參數!C:C,1,0)</f>
        <v>#N/A</v>
      </c>
      <c r="E331" s="108" t="str">
        <f t="shared" si="5"/>
        <v>A20403EX0103</v>
      </c>
      <c r="F331" s="108" t="s">
        <v>28</v>
      </c>
      <c r="G331" s="108" t="s">
        <v>48</v>
      </c>
      <c r="H331" s="108" t="s">
        <v>49</v>
      </c>
    </row>
    <row r="332" spans="3:8" x14ac:dyDescent="0.25">
      <c r="C332" s="108" t="s">
        <v>2208</v>
      </c>
      <c r="D332" s="110" t="e">
        <f>VLOOKUP(E332,全欄位查詢回傳參數!C:C,1,0)</f>
        <v>#N/A</v>
      </c>
      <c r="E332" s="108" t="str">
        <f t="shared" si="5"/>
        <v>NT1130X0178</v>
      </c>
      <c r="F332" s="108" t="s">
        <v>1915</v>
      </c>
      <c r="G332" s="108" t="s">
        <v>205</v>
      </c>
      <c r="H332" s="108" t="s">
        <v>206</v>
      </c>
    </row>
    <row r="333" spans="3:8" x14ac:dyDescent="0.25">
      <c r="C333" s="108" t="s">
        <v>2209</v>
      </c>
      <c r="D333" s="110" t="e">
        <f>VLOOKUP(E333,全欄位查詢回傳參數!C:C,1,0)</f>
        <v>#N/A</v>
      </c>
      <c r="E333" s="108" t="str">
        <f t="shared" si="5"/>
        <v>NT1156X0110</v>
      </c>
      <c r="F333" s="108" t="s">
        <v>1946</v>
      </c>
      <c r="G333" s="108" t="s">
        <v>122</v>
      </c>
      <c r="H333" s="108" t="s">
        <v>123</v>
      </c>
    </row>
    <row r="334" spans="3:8" x14ac:dyDescent="0.25">
      <c r="C334" s="108" t="s">
        <v>2210</v>
      </c>
      <c r="D334" s="110" t="e">
        <f>VLOOKUP(E334,全欄位查詢回傳參數!C:C,1,0)</f>
        <v>#N/A</v>
      </c>
      <c r="E334" s="108" t="str">
        <f t="shared" si="5"/>
        <v>NT1156X0128</v>
      </c>
      <c r="F334" s="108" t="s">
        <v>1946</v>
      </c>
      <c r="G334" s="108" t="s">
        <v>52</v>
      </c>
      <c r="H334" s="108" t="s">
        <v>53</v>
      </c>
    </row>
    <row r="335" spans="3:8" x14ac:dyDescent="0.25">
      <c r="C335" s="108" t="s">
        <v>2211</v>
      </c>
      <c r="D335" s="110" t="e">
        <f>VLOOKUP(E335,全欄位查詢回傳參數!C:C,1,0)</f>
        <v>#N/A</v>
      </c>
      <c r="E335" s="108" t="str">
        <f t="shared" si="5"/>
        <v>NT1156X0120</v>
      </c>
      <c r="F335" s="108" t="s">
        <v>1946</v>
      </c>
      <c r="G335" s="108" t="s">
        <v>54</v>
      </c>
      <c r="H335" s="108" t="s">
        <v>55</v>
      </c>
    </row>
    <row r="336" spans="3:8" x14ac:dyDescent="0.25">
      <c r="C336" s="108" t="s">
        <v>2212</v>
      </c>
      <c r="D336" s="110" t="e">
        <f>VLOOKUP(E336,全欄位查詢回傳參數!C:C,1,0)</f>
        <v>#N/A</v>
      </c>
      <c r="E336" s="108" t="str">
        <f t="shared" si="5"/>
        <v>NT1156X0114</v>
      </c>
      <c r="F336" s="108" t="s">
        <v>1946</v>
      </c>
      <c r="G336" s="108" t="s">
        <v>58</v>
      </c>
      <c r="H336" s="108" t="s">
        <v>59</v>
      </c>
    </row>
    <row r="337" spans="3:8" x14ac:dyDescent="0.25">
      <c r="C337" s="108" t="s">
        <v>2213</v>
      </c>
      <c r="D337" s="110" t="e">
        <f>VLOOKUP(E337,全欄位查詢回傳參數!C:C,1,0)</f>
        <v>#N/A</v>
      </c>
      <c r="E337" s="108" t="str">
        <f t="shared" si="5"/>
        <v>NT1156X0154</v>
      </c>
      <c r="F337" s="108" t="s">
        <v>1946</v>
      </c>
      <c r="G337" s="108" t="s">
        <v>56</v>
      </c>
      <c r="H337" s="108" t="s">
        <v>57</v>
      </c>
    </row>
    <row r="338" spans="3:8" x14ac:dyDescent="0.25">
      <c r="C338" s="108" t="s">
        <v>2214</v>
      </c>
      <c r="D338" s="110" t="e">
        <f>VLOOKUP(E338,全欄位查詢回傳參數!C:C,1,0)</f>
        <v>#N/A</v>
      </c>
      <c r="E338" s="108" t="str">
        <f t="shared" si="5"/>
        <v>NT1156X0145</v>
      </c>
      <c r="F338" s="108" t="s">
        <v>1946</v>
      </c>
      <c r="G338" s="108" t="s">
        <v>90</v>
      </c>
      <c r="H338" s="108" t="s">
        <v>91</v>
      </c>
    </row>
    <row r="339" spans="3:8" x14ac:dyDescent="0.25">
      <c r="C339" s="108" t="s">
        <v>2215</v>
      </c>
      <c r="D339" s="110" t="e">
        <f>VLOOKUP(E339,全欄位查詢回傳參數!C:C,1,0)</f>
        <v>#N/A</v>
      </c>
      <c r="E339" s="108" t="str">
        <f t="shared" si="5"/>
        <v>NT1156X0143</v>
      </c>
      <c r="F339" s="108" t="s">
        <v>1946</v>
      </c>
      <c r="G339" s="108" t="s">
        <v>46</v>
      </c>
      <c r="H339" s="108" t="s">
        <v>47</v>
      </c>
    </row>
    <row r="340" spans="3:8" x14ac:dyDescent="0.25">
      <c r="C340" s="108" t="s">
        <v>2216</v>
      </c>
      <c r="D340" s="110" t="e">
        <f>VLOOKUP(E340,全欄位查詢回傳參數!C:C,1,0)</f>
        <v>#N/A</v>
      </c>
      <c r="E340" s="108" t="str">
        <f t="shared" si="5"/>
        <v>NT1156X0203</v>
      </c>
      <c r="F340" s="108" t="s">
        <v>1946</v>
      </c>
      <c r="G340" s="108" t="s">
        <v>164</v>
      </c>
      <c r="H340" s="108" t="s">
        <v>165</v>
      </c>
    </row>
    <row r="341" spans="3:8" x14ac:dyDescent="0.25">
      <c r="C341" s="108" t="s">
        <v>2217</v>
      </c>
      <c r="D341" s="110" t="e">
        <f>VLOOKUP(E341,全欄位查詢回傳參數!C:C,1,0)</f>
        <v>#N/A</v>
      </c>
      <c r="E341" s="108" t="str">
        <f t="shared" si="5"/>
        <v>NT1156X0151</v>
      </c>
      <c r="F341" s="108" t="s">
        <v>1946</v>
      </c>
      <c r="G341" s="108" t="s">
        <v>209</v>
      </c>
      <c r="H341" s="108" t="s">
        <v>210</v>
      </c>
    </row>
    <row r="342" spans="3:8" x14ac:dyDescent="0.25">
      <c r="C342" s="108" t="s">
        <v>2218</v>
      </c>
      <c r="D342" s="110" t="e">
        <f>VLOOKUP(E342,全欄位查詢回傳參數!C:C,1,0)</f>
        <v>#N/A</v>
      </c>
      <c r="E342" s="108" t="str">
        <f t="shared" si="5"/>
        <v>NT1156X0237</v>
      </c>
      <c r="F342" s="108" t="s">
        <v>1946</v>
      </c>
      <c r="G342" s="108" t="s">
        <v>211</v>
      </c>
      <c r="H342" s="108" t="s">
        <v>212</v>
      </c>
    </row>
    <row r="343" spans="3:8" x14ac:dyDescent="0.25">
      <c r="C343" s="108" t="s">
        <v>2219</v>
      </c>
      <c r="D343" s="110" t="e">
        <f>VLOOKUP(E343,全欄位查詢回傳參數!C:C,1,0)</f>
        <v>#N/A</v>
      </c>
      <c r="E343" s="108" t="str">
        <f t="shared" si="5"/>
        <v>NT1156X0211</v>
      </c>
      <c r="F343" s="108" t="s">
        <v>1946</v>
      </c>
      <c r="G343" s="108" t="s">
        <v>213</v>
      </c>
      <c r="H343" s="108" t="s">
        <v>214</v>
      </c>
    </row>
    <row r="344" spans="3:8" x14ac:dyDescent="0.25">
      <c r="C344" s="108" t="s">
        <v>2220</v>
      </c>
      <c r="D344" s="110" t="e">
        <f>VLOOKUP(E344,全欄位查詢回傳參數!C:C,1,0)</f>
        <v>#N/A</v>
      </c>
      <c r="E344" s="108" t="str">
        <f t="shared" si="5"/>
        <v>NT1156X0157</v>
      </c>
      <c r="F344" s="108" t="s">
        <v>1946</v>
      </c>
      <c r="G344" s="108" t="s">
        <v>215</v>
      </c>
      <c r="H344" s="108" t="s">
        <v>216</v>
      </c>
    </row>
    <row r="345" spans="3:8" x14ac:dyDescent="0.25">
      <c r="C345" s="108" t="s">
        <v>2221</v>
      </c>
      <c r="D345" s="110" t="e">
        <f>VLOOKUP(E345,全欄位查詢回傳參數!C:C,1,0)</f>
        <v>#N/A</v>
      </c>
      <c r="E345" s="108" t="str">
        <f t="shared" si="5"/>
        <v>NT1156E0005</v>
      </c>
      <c r="F345" s="108" t="s">
        <v>1946</v>
      </c>
      <c r="G345" s="108" t="s">
        <v>1920</v>
      </c>
      <c r="H345" s="108" t="s">
        <v>251</v>
      </c>
    </row>
    <row r="346" spans="3:8" x14ac:dyDescent="0.25">
      <c r="C346" s="108" t="s">
        <v>2222</v>
      </c>
      <c r="D346" s="110" t="e">
        <f>VLOOKUP(E346,全欄位查詢回傳參數!C:C,1,0)</f>
        <v>#N/A</v>
      </c>
      <c r="E346" s="108" t="str">
        <f t="shared" si="5"/>
        <v>NT1156X0199</v>
      </c>
      <c r="F346" s="108" t="s">
        <v>1946</v>
      </c>
      <c r="G346" s="108" t="s">
        <v>152</v>
      </c>
      <c r="H346" s="108" t="s">
        <v>153</v>
      </c>
    </row>
    <row r="347" spans="3:8" x14ac:dyDescent="0.25">
      <c r="C347" s="108" t="s">
        <v>2223</v>
      </c>
      <c r="D347" s="110" t="e">
        <f>VLOOKUP(E347,全欄位查詢回傳參數!C:C,1,0)</f>
        <v>#N/A</v>
      </c>
      <c r="E347" s="108" t="str">
        <f t="shared" si="5"/>
        <v>NT1156X0247</v>
      </c>
      <c r="F347" s="108" t="s">
        <v>1946</v>
      </c>
      <c r="G347" s="108" t="s">
        <v>124</v>
      </c>
      <c r="H347" s="108" t="s">
        <v>125</v>
      </c>
    </row>
    <row r="348" spans="3:8" x14ac:dyDescent="0.25">
      <c r="C348" s="108" t="s">
        <v>2224</v>
      </c>
      <c r="D348" s="110" t="e">
        <f>VLOOKUP(E348,全欄位查詢回傳參數!C:C,1,0)</f>
        <v>#N/A</v>
      </c>
      <c r="E348" s="108" t="str">
        <f t="shared" si="5"/>
        <v>NT1156X0103</v>
      </c>
      <c r="F348" s="108" t="s">
        <v>1946</v>
      </c>
      <c r="G348" s="108" t="s">
        <v>48</v>
      </c>
      <c r="H348" s="108" t="s">
        <v>49</v>
      </c>
    </row>
    <row r="349" spans="3:8" x14ac:dyDescent="0.25">
      <c r="C349" s="108" t="s">
        <v>2225</v>
      </c>
      <c r="D349" s="110" t="e">
        <f>VLOOKUP(E349,全欄位查詢回傳參數!C:C,1,0)</f>
        <v>#N/A</v>
      </c>
      <c r="E349" s="108" t="str">
        <f t="shared" si="5"/>
        <v>NT1156X0142</v>
      </c>
      <c r="F349" s="108" t="s">
        <v>1946</v>
      </c>
      <c r="G349" s="108" t="s">
        <v>84</v>
      </c>
      <c r="H349" s="108" t="s">
        <v>85</v>
      </c>
    </row>
    <row r="350" spans="3:8" x14ac:dyDescent="0.25">
      <c r="C350" s="108" t="s">
        <v>2226</v>
      </c>
      <c r="D350" s="110" t="e">
        <f>VLOOKUP(E350,全欄位查詢回傳參數!C:C,1,0)</f>
        <v>#N/A</v>
      </c>
      <c r="E350" s="108" t="str">
        <f t="shared" si="5"/>
        <v>NT1156X0232</v>
      </c>
      <c r="F350" s="108" t="s">
        <v>1946</v>
      </c>
      <c r="G350" s="108" t="s">
        <v>50</v>
      </c>
      <c r="H350" s="108" t="s">
        <v>51</v>
      </c>
    </row>
    <row r="351" spans="3:8" x14ac:dyDescent="0.25">
      <c r="C351" s="108" t="s">
        <v>2227</v>
      </c>
      <c r="D351" s="110" t="e">
        <f>VLOOKUP(E351,全欄位查詢回傳參數!C:C,1,0)</f>
        <v>#N/A</v>
      </c>
      <c r="E351" s="108" t="str">
        <f t="shared" si="5"/>
        <v>NT1156AX0110</v>
      </c>
      <c r="F351" s="108" t="s">
        <v>1947</v>
      </c>
      <c r="G351" s="108" t="s">
        <v>122</v>
      </c>
      <c r="H351" s="108" t="s">
        <v>123</v>
      </c>
    </row>
    <row r="352" spans="3:8" x14ac:dyDescent="0.25">
      <c r="C352" s="108" t="s">
        <v>2228</v>
      </c>
      <c r="D352" s="110" t="e">
        <f>VLOOKUP(E352,全欄位查詢回傳參數!C:C,1,0)</f>
        <v>#N/A</v>
      </c>
      <c r="E352" s="108" t="str">
        <f t="shared" si="5"/>
        <v>NT1156AX0217</v>
      </c>
      <c r="F352" s="108" t="s">
        <v>1947</v>
      </c>
      <c r="G352" s="108" t="s">
        <v>70</v>
      </c>
      <c r="H352" s="108" t="s">
        <v>71</v>
      </c>
    </row>
    <row r="353" spans="3:8" x14ac:dyDescent="0.25">
      <c r="C353" s="108" t="s">
        <v>2229</v>
      </c>
      <c r="D353" s="110" t="e">
        <f>VLOOKUP(E353,全欄位查詢回傳參數!C:C,1,0)</f>
        <v>#N/A</v>
      </c>
      <c r="E353" s="108" t="str">
        <f t="shared" si="5"/>
        <v>A208011X0110</v>
      </c>
      <c r="F353" s="108" t="s">
        <v>1948</v>
      </c>
      <c r="G353" s="108" t="s">
        <v>122</v>
      </c>
      <c r="H353" s="108" t="s">
        <v>123</v>
      </c>
    </row>
    <row r="354" spans="3:8" x14ac:dyDescent="0.25">
      <c r="C354" s="108" t="s">
        <v>2230</v>
      </c>
      <c r="D354" s="110" t="e">
        <f>VLOOKUP(E354,全欄位查詢回傳參數!C:C,1,0)</f>
        <v>#N/A</v>
      </c>
      <c r="E354" s="108" t="str">
        <f t="shared" si="5"/>
        <v>A208011X0143</v>
      </c>
      <c r="F354" s="108" t="s">
        <v>1948</v>
      </c>
      <c r="G354" s="108" t="s">
        <v>46</v>
      </c>
      <c r="H354" s="108" t="s">
        <v>47</v>
      </c>
    </row>
    <row r="355" spans="3:8" x14ac:dyDescent="0.25">
      <c r="C355" s="108" t="s">
        <v>2231</v>
      </c>
      <c r="D355" s="110" t="e">
        <f>VLOOKUP(E355,全欄位查詢回傳參數!C:C,1,0)</f>
        <v>#N/A</v>
      </c>
      <c r="E355" s="108" t="str">
        <f t="shared" si="5"/>
        <v>A208011X0103</v>
      </c>
      <c r="F355" s="108" t="s">
        <v>1948</v>
      </c>
      <c r="G355" s="108" t="s">
        <v>48</v>
      </c>
      <c r="H355" s="108" t="s">
        <v>49</v>
      </c>
    </row>
    <row r="356" spans="3:8" x14ac:dyDescent="0.25">
      <c r="C356" s="108" t="s">
        <v>2232</v>
      </c>
      <c r="D356" s="110" t="e">
        <f>VLOOKUP(E356,全欄位查詢回傳參數!C:C,1,0)</f>
        <v>#N/A</v>
      </c>
      <c r="E356" s="108" t="str">
        <f t="shared" si="5"/>
        <v>A208011X0185</v>
      </c>
      <c r="F356" s="108" t="s">
        <v>1948</v>
      </c>
      <c r="G356" s="108" t="s">
        <v>148</v>
      </c>
      <c r="H356" s="108" t="s">
        <v>149</v>
      </c>
    </row>
    <row r="357" spans="3:8" x14ac:dyDescent="0.25">
      <c r="C357" s="108" t="s">
        <v>2233</v>
      </c>
      <c r="D357" s="110" t="e">
        <f>VLOOKUP(E357,全欄位查詢回傳參數!C:C,1,0)</f>
        <v>#N/A</v>
      </c>
      <c r="E357" s="108" t="str">
        <f t="shared" si="5"/>
        <v>A208011X0238</v>
      </c>
      <c r="F357" s="108" t="s">
        <v>1948</v>
      </c>
      <c r="G357" s="108" t="s">
        <v>150</v>
      </c>
      <c r="H357" s="108" t="s">
        <v>151</v>
      </c>
    </row>
    <row r="358" spans="3:8" x14ac:dyDescent="0.25">
      <c r="C358" s="108" t="s">
        <v>2234</v>
      </c>
      <c r="D358" s="110" t="e">
        <f>VLOOKUP(E358,全欄位查詢回傳參數!C:C,1,0)</f>
        <v>#N/A</v>
      </c>
      <c r="E358" s="108" t="str">
        <f t="shared" si="5"/>
        <v>A208011X0199</v>
      </c>
      <c r="F358" s="108" t="s">
        <v>1948</v>
      </c>
      <c r="G358" s="108" t="s">
        <v>152</v>
      </c>
      <c r="H358" s="108" t="s">
        <v>153</v>
      </c>
    </row>
    <row r="359" spans="3:8" x14ac:dyDescent="0.25">
      <c r="C359" s="108" t="s">
        <v>2235</v>
      </c>
      <c r="D359" s="110" t="e">
        <f>VLOOKUP(E359,全欄位查詢回傳參數!C:C,1,0)</f>
        <v>#N/A</v>
      </c>
      <c r="E359" s="108" t="str">
        <f t="shared" si="5"/>
        <v>A208011X0247</v>
      </c>
      <c r="F359" s="108" t="s">
        <v>1948</v>
      </c>
      <c r="G359" s="108" t="s">
        <v>124</v>
      </c>
      <c r="H359" s="108" t="s">
        <v>125</v>
      </c>
    </row>
    <row r="360" spans="3:8" x14ac:dyDescent="0.25">
      <c r="C360" s="108" t="s">
        <v>2236</v>
      </c>
      <c r="D360" s="110" t="e">
        <f>VLOOKUP(E360,全欄位查詢回傳參數!C:C,1,0)</f>
        <v>#N/A</v>
      </c>
      <c r="E360" s="108" t="str">
        <f t="shared" si="5"/>
        <v>A208011X0176</v>
      </c>
      <c r="F360" s="108" t="s">
        <v>1948</v>
      </c>
      <c r="G360" s="108" t="s">
        <v>154</v>
      </c>
      <c r="H360" s="108" t="s">
        <v>155</v>
      </c>
    </row>
    <row r="361" spans="3:8" x14ac:dyDescent="0.25">
      <c r="C361" s="108" t="s">
        <v>2237</v>
      </c>
      <c r="D361" s="110" t="e">
        <f>VLOOKUP(E361,全欄位查詢回傳參數!C:C,1,0)</f>
        <v>#N/A</v>
      </c>
      <c r="E361" s="108" t="str">
        <f t="shared" si="5"/>
        <v>A208011X0175</v>
      </c>
      <c r="F361" s="108" t="s">
        <v>1948</v>
      </c>
      <c r="G361" s="108" t="s">
        <v>156</v>
      </c>
      <c r="H361" s="108" t="s">
        <v>157</v>
      </c>
    </row>
    <row r="362" spans="3:8" x14ac:dyDescent="0.25">
      <c r="C362" s="108" t="s">
        <v>2238</v>
      </c>
      <c r="D362" s="110" t="e">
        <f>VLOOKUP(E362,全欄位查詢回傳參數!C:C,1,0)</f>
        <v>#N/A</v>
      </c>
      <c r="E362" s="108" t="str">
        <f t="shared" si="5"/>
        <v>A20403GX0096</v>
      </c>
      <c r="F362" s="108" t="s">
        <v>1949</v>
      </c>
      <c r="G362" s="108" t="s">
        <v>158</v>
      </c>
      <c r="H362" s="108" t="s">
        <v>159</v>
      </c>
    </row>
    <row r="363" spans="3:8" x14ac:dyDescent="0.25">
      <c r="C363" s="108" t="s">
        <v>2239</v>
      </c>
      <c r="D363" s="110" t="e">
        <f>VLOOKUP(E363,全欄位查詢回傳參數!C:C,1,0)</f>
        <v>#N/A</v>
      </c>
      <c r="E363" s="108" t="str">
        <f t="shared" si="5"/>
        <v>A20403GX0095</v>
      </c>
      <c r="F363" s="108" t="s">
        <v>1949</v>
      </c>
      <c r="G363" s="108" t="s">
        <v>160</v>
      </c>
      <c r="H363" s="108" t="s">
        <v>161</v>
      </c>
    </row>
    <row r="364" spans="3:8" x14ac:dyDescent="0.25">
      <c r="C364" s="108" t="s">
        <v>2240</v>
      </c>
      <c r="D364" s="110" t="e">
        <f>VLOOKUP(E364,全欄位查詢回傳參數!C:C,1,0)</f>
        <v>#N/A</v>
      </c>
      <c r="E364" s="108" t="str">
        <f t="shared" si="5"/>
        <v>A20403GX0141</v>
      </c>
      <c r="F364" s="108" t="s">
        <v>1949</v>
      </c>
      <c r="G364" s="108" t="s">
        <v>128</v>
      </c>
      <c r="H364" s="108" t="s">
        <v>129</v>
      </c>
    </row>
    <row r="365" spans="3:8" x14ac:dyDescent="0.25">
      <c r="C365" s="108" t="s">
        <v>1518</v>
      </c>
      <c r="D365" s="110" t="e">
        <f>VLOOKUP(E365,全欄位查詢回傳參數!C:C,1,0)</f>
        <v>#N/A</v>
      </c>
      <c r="E365" s="108" t="str">
        <f t="shared" si="5"/>
        <v>A00101X0110</v>
      </c>
      <c r="F365" s="108" t="s">
        <v>1</v>
      </c>
      <c r="G365" s="108" t="s">
        <v>122</v>
      </c>
      <c r="H365" s="108" t="s">
        <v>123</v>
      </c>
    </row>
    <row r="366" spans="3:8" x14ac:dyDescent="0.25">
      <c r="C366" s="108" t="s">
        <v>1521</v>
      </c>
      <c r="D366" s="110" t="e">
        <f>VLOOKUP(E366,全欄位查詢回傳參數!C:C,1,0)</f>
        <v>#N/A</v>
      </c>
      <c r="E366" s="108" t="str">
        <f t="shared" si="5"/>
        <v>A00101X0109</v>
      </c>
      <c r="F366" s="108" t="s">
        <v>1</v>
      </c>
      <c r="G366" s="108" t="s">
        <v>68</v>
      </c>
      <c r="H366" s="108" t="s">
        <v>69</v>
      </c>
    </row>
    <row r="367" spans="3:8" x14ac:dyDescent="0.25">
      <c r="C367" s="108" t="s">
        <v>1522</v>
      </c>
      <c r="D367" s="110" t="e">
        <f>VLOOKUP(E367,全欄位查詢回傳參數!C:C,1,0)</f>
        <v>#N/A</v>
      </c>
      <c r="E367" s="108" t="str">
        <f t="shared" si="5"/>
        <v>A00101X0103</v>
      </c>
      <c r="F367" s="108" t="s">
        <v>1</v>
      </c>
      <c r="G367" s="108" t="s">
        <v>48</v>
      </c>
      <c r="H367" s="108" t="s">
        <v>49</v>
      </c>
    </row>
    <row r="368" spans="3:8" x14ac:dyDescent="0.25">
      <c r="C368" s="108" t="s">
        <v>1523</v>
      </c>
      <c r="D368" s="110" t="e">
        <f>VLOOKUP(E368,全欄位查詢回傳參數!C:C,1,0)</f>
        <v>#N/A</v>
      </c>
      <c r="E368" s="108" t="str">
        <f t="shared" si="5"/>
        <v>A00101X0240</v>
      </c>
      <c r="F368" s="108" t="s">
        <v>1</v>
      </c>
      <c r="G368" s="108" t="s">
        <v>221</v>
      </c>
      <c r="H368" s="108" t="s">
        <v>222</v>
      </c>
    </row>
    <row r="369" spans="3:8" x14ac:dyDescent="0.25">
      <c r="C369" s="108" t="s">
        <v>1524</v>
      </c>
      <c r="D369" s="110" t="e">
        <f>VLOOKUP(E369,全欄位查詢回傳參數!C:C,1,0)</f>
        <v>#N/A</v>
      </c>
      <c r="E369" s="108" t="str">
        <f t="shared" si="5"/>
        <v>A00101X0141</v>
      </c>
      <c r="F369" s="108" t="s">
        <v>1</v>
      </c>
      <c r="G369" s="108" t="s">
        <v>128</v>
      </c>
      <c r="H369" s="108" t="s">
        <v>129</v>
      </c>
    </row>
    <row r="370" spans="3:8" x14ac:dyDescent="0.25">
      <c r="C370" s="108" t="s">
        <v>1561</v>
      </c>
      <c r="D370" s="110" t="str">
        <f>VLOOKUP(E370,全欄位查詢回傳參數!C:C,1,0)</f>
        <v>A00101X0251</v>
      </c>
      <c r="E370" s="108" t="str">
        <f t="shared" si="5"/>
        <v>A00101X0251</v>
      </c>
      <c r="F370" s="108" t="s">
        <v>1</v>
      </c>
      <c r="G370" s="108" t="s">
        <v>227</v>
      </c>
      <c r="H370" s="108" t="s">
        <v>228</v>
      </c>
    </row>
    <row r="371" spans="3:8" x14ac:dyDescent="0.25">
      <c r="C371" s="108" t="s">
        <v>1562</v>
      </c>
      <c r="D371" s="110" t="e">
        <f>VLOOKUP(E371,全欄位查詢回傳參數!C:C,1,0)</f>
        <v>#N/A</v>
      </c>
      <c r="E371" s="108" t="str">
        <f t="shared" si="5"/>
        <v>A00101X0143</v>
      </c>
      <c r="F371" s="108" t="s">
        <v>1</v>
      </c>
      <c r="G371" s="108" t="s">
        <v>46</v>
      </c>
      <c r="H371" s="108" t="s">
        <v>47</v>
      </c>
    </row>
    <row r="372" spans="3:8" x14ac:dyDescent="0.25">
      <c r="C372" s="108" t="s">
        <v>1851</v>
      </c>
      <c r="D372" s="110" t="e">
        <f>VLOOKUP(E372,全欄位查詢回傳參數!C:C,1,0)</f>
        <v>#N/A</v>
      </c>
      <c r="E372" s="108" t="str">
        <f t="shared" si="5"/>
        <v>A00101X0142</v>
      </c>
      <c r="F372" s="108" t="s">
        <v>1</v>
      </c>
      <c r="G372" s="108" t="s">
        <v>84</v>
      </c>
      <c r="H372" s="108" t="s">
        <v>85</v>
      </c>
    </row>
    <row r="373" spans="3:8" x14ac:dyDescent="0.25">
      <c r="C373" s="108" t="s">
        <v>1628</v>
      </c>
      <c r="D373" s="110" t="e">
        <f>VLOOKUP(E373,全欄位查詢回傳參數!C:C,1,0)</f>
        <v>#N/A</v>
      </c>
      <c r="E373" s="108" t="str">
        <f t="shared" si="5"/>
        <v>A00101X0239</v>
      </c>
      <c r="F373" s="108" t="s">
        <v>1</v>
      </c>
      <c r="G373" s="108" t="s">
        <v>198</v>
      </c>
      <c r="H373" s="108" t="s">
        <v>199</v>
      </c>
    </row>
    <row r="374" spans="3:8" x14ac:dyDescent="0.25">
      <c r="C374" s="108" t="s">
        <v>1514</v>
      </c>
      <c r="D374" s="110" t="e">
        <f>VLOOKUP(E374,全欄位查詢回傳參數!C:C,1,0)</f>
        <v>#N/A</v>
      </c>
      <c r="E374" s="108" t="str">
        <f t="shared" si="5"/>
        <v>A00101X0220</v>
      </c>
      <c r="F374" s="108" t="s">
        <v>1</v>
      </c>
      <c r="G374" s="108" t="s">
        <v>82</v>
      </c>
      <c r="H374" s="108" t="s">
        <v>83</v>
      </c>
    </row>
    <row r="375" spans="3:8" x14ac:dyDescent="0.25">
      <c r="C375" s="108" t="s">
        <v>1515</v>
      </c>
      <c r="D375" s="110" t="e">
        <f>VLOOKUP(E375,全欄位查詢回傳參數!C:C,1,0)</f>
        <v>#N/A</v>
      </c>
      <c r="E375" s="108" t="str">
        <f t="shared" si="5"/>
        <v>A00101X0095</v>
      </c>
      <c r="F375" s="108" t="s">
        <v>1</v>
      </c>
      <c r="G375" s="108" t="s">
        <v>160</v>
      </c>
      <c r="H375" s="108" t="s">
        <v>161</v>
      </c>
    </row>
    <row r="376" spans="3:8" x14ac:dyDescent="0.25">
      <c r="C376" s="108" t="s">
        <v>1567</v>
      </c>
      <c r="D376" s="110" t="str">
        <f>VLOOKUP(E376,全欄位查詢回傳參數!C:C,1,0)</f>
        <v>A00101E0001</v>
      </c>
      <c r="E376" s="108" t="str">
        <f t="shared" si="5"/>
        <v>A00101E0001</v>
      </c>
      <c r="F376" s="108" t="s">
        <v>1</v>
      </c>
      <c r="G376" s="108" t="s">
        <v>252</v>
      </c>
      <c r="H376" s="108" t="s">
        <v>253</v>
      </c>
    </row>
    <row r="377" spans="3:8" x14ac:dyDescent="0.25">
      <c r="C377" s="108" t="s">
        <v>1622</v>
      </c>
      <c r="D377" s="110" t="str">
        <f>VLOOKUP(E377,全欄位查詢回傳參數!C:C,1,0)</f>
        <v>A00101E0002</v>
      </c>
      <c r="E377" s="108" t="str">
        <f t="shared" si="5"/>
        <v>A00101E0002</v>
      </c>
      <c r="F377" s="108" t="s">
        <v>1</v>
      </c>
      <c r="G377" s="108" t="s">
        <v>254</v>
      </c>
      <c r="H377" s="108" t="s">
        <v>255</v>
      </c>
    </row>
    <row r="378" spans="3:8" x14ac:dyDescent="0.25">
      <c r="C378" s="108" t="s">
        <v>1636</v>
      </c>
      <c r="D378" s="110" t="str">
        <f>VLOOKUP(E378,全欄位查詢回傳參數!C:C,1,0)</f>
        <v>A00101E0003</v>
      </c>
      <c r="E378" s="108" t="str">
        <f t="shared" si="5"/>
        <v>A00101E0003</v>
      </c>
      <c r="F378" s="108" t="s">
        <v>1</v>
      </c>
      <c r="G378" s="108" t="s">
        <v>256</v>
      </c>
      <c r="H378" s="108" t="s">
        <v>257</v>
      </c>
    </row>
    <row r="379" spans="3:8" x14ac:dyDescent="0.25">
      <c r="C379" s="108" t="s">
        <v>1569</v>
      </c>
      <c r="D379" s="110" t="e">
        <f>VLOOKUP(E379,全欄位查詢回傳參數!C:C,1,0)</f>
        <v>#N/A</v>
      </c>
      <c r="E379" s="108" t="str">
        <f t="shared" si="5"/>
        <v>A10101AX0110</v>
      </c>
      <c r="F379" s="108" t="s">
        <v>3</v>
      </c>
      <c r="G379" s="108" t="s">
        <v>122</v>
      </c>
      <c r="H379" s="108" t="s">
        <v>123</v>
      </c>
    </row>
    <row r="380" spans="3:8" x14ac:dyDescent="0.25">
      <c r="C380" s="108" t="s">
        <v>1623</v>
      </c>
      <c r="D380" s="110" t="e">
        <f>VLOOKUP(E380,全欄位查詢回傳參數!C:C,1,0)</f>
        <v>#N/A</v>
      </c>
      <c r="E380" s="108" t="str">
        <f t="shared" si="5"/>
        <v>A10101AX0103</v>
      </c>
      <c r="F380" s="108" t="s">
        <v>3</v>
      </c>
      <c r="G380" s="108" t="s">
        <v>48</v>
      </c>
      <c r="H380" s="108" t="s">
        <v>49</v>
      </c>
    </row>
    <row r="381" spans="3:8" x14ac:dyDescent="0.25">
      <c r="C381" s="108" t="s">
        <v>1624</v>
      </c>
      <c r="D381" s="110" t="e">
        <f>VLOOKUP(E381,全欄位查詢回傳參數!C:C,1,0)</f>
        <v>#N/A</v>
      </c>
      <c r="E381" s="108" t="str">
        <f t="shared" si="5"/>
        <v>A10101AX0136</v>
      </c>
      <c r="F381" s="108" t="s">
        <v>3</v>
      </c>
      <c r="G381" s="108" t="s">
        <v>108</v>
      </c>
      <c r="H381" s="108" t="s">
        <v>109</v>
      </c>
    </row>
    <row r="382" spans="3:8" x14ac:dyDescent="0.25">
      <c r="C382" s="108" t="s">
        <v>1625</v>
      </c>
      <c r="D382" s="110" t="str">
        <f>VLOOKUP(E382,全欄位查詢回傳參數!C:C,1,0)</f>
        <v>A10101AX0138</v>
      </c>
      <c r="E382" s="108" t="str">
        <f t="shared" si="5"/>
        <v>A10101AX0138</v>
      </c>
      <c r="F382" s="108" t="s">
        <v>3</v>
      </c>
      <c r="G382" s="108" t="s">
        <v>229</v>
      </c>
      <c r="H382" s="108" t="s">
        <v>230</v>
      </c>
    </row>
    <row r="383" spans="3:8" x14ac:dyDescent="0.25">
      <c r="C383" s="108" t="s">
        <v>1626</v>
      </c>
      <c r="D383" s="110" t="e">
        <f>VLOOKUP(E383,全欄位查詢回傳參數!C:C,1,0)</f>
        <v>#N/A</v>
      </c>
      <c r="E383" s="108" t="str">
        <f t="shared" si="5"/>
        <v>A10101AX0143</v>
      </c>
      <c r="F383" s="108" t="s">
        <v>3</v>
      </c>
      <c r="G383" s="108" t="s">
        <v>46</v>
      </c>
      <c r="H383" s="108" t="s">
        <v>47</v>
      </c>
    </row>
    <row r="384" spans="3:8" x14ac:dyDescent="0.25">
      <c r="C384" s="108" t="s">
        <v>1637</v>
      </c>
      <c r="D384" s="110" t="e">
        <f>VLOOKUP(E384,全欄位查詢回傳參數!C:C,1,0)</f>
        <v>#N/A</v>
      </c>
      <c r="E384" s="108" t="str">
        <f t="shared" si="5"/>
        <v>A10101AX0154</v>
      </c>
      <c r="F384" s="108" t="s">
        <v>3</v>
      </c>
      <c r="G384" s="108" t="s">
        <v>56</v>
      </c>
      <c r="H384" s="108" t="s">
        <v>57</v>
      </c>
    </row>
    <row r="385" spans="3:8" x14ac:dyDescent="0.25">
      <c r="C385" s="108" t="s">
        <v>1571</v>
      </c>
      <c r="D385" s="110" t="str">
        <f>VLOOKUP(E385,全欄位查詢回傳參數!C:C,1,0)</f>
        <v>A10101AX0097</v>
      </c>
      <c r="E385" s="108" t="str">
        <f t="shared" si="5"/>
        <v>A10101AX0097</v>
      </c>
      <c r="F385" s="108" t="s">
        <v>3</v>
      </c>
      <c r="G385" s="108" t="s">
        <v>258</v>
      </c>
      <c r="H385" s="108" t="s">
        <v>259</v>
      </c>
    </row>
    <row r="386" spans="3:8" x14ac:dyDescent="0.25">
      <c r="C386" s="108" t="s">
        <v>1572</v>
      </c>
      <c r="D386" s="110" t="e">
        <f>VLOOKUP(E386,全欄位查詢回傳參數!C:C,1,0)</f>
        <v>#N/A</v>
      </c>
      <c r="E386" s="108" t="str">
        <f t="shared" si="5"/>
        <v>A10101AX0232</v>
      </c>
      <c r="F386" s="108" t="s">
        <v>3</v>
      </c>
      <c r="G386" s="108" t="s">
        <v>50</v>
      </c>
      <c r="H386" s="108" t="s">
        <v>51</v>
      </c>
    </row>
    <row r="387" spans="3:8" x14ac:dyDescent="0.25">
      <c r="C387" s="108" t="s">
        <v>2241</v>
      </c>
      <c r="D387" s="110" t="e">
        <f>VLOOKUP(E387,全欄位查詢回傳參數!C:C,1,0)</f>
        <v>#N/A</v>
      </c>
      <c r="E387" s="108" t="str">
        <f t="shared" ref="E387:E438" si="6">F387&amp;G387</f>
        <v>A10101AX0128</v>
      </c>
      <c r="F387" s="108" t="s">
        <v>3</v>
      </c>
      <c r="G387" s="108" t="s">
        <v>52</v>
      </c>
      <c r="H387" s="108" t="s">
        <v>53</v>
      </c>
    </row>
    <row r="388" spans="3:8" x14ac:dyDescent="0.25">
      <c r="C388" s="108" t="s">
        <v>1573</v>
      </c>
      <c r="D388" s="110" t="e">
        <f>VLOOKUP(E388,全欄位查詢回傳參數!C:C,1,0)</f>
        <v>#N/A</v>
      </c>
      <c r="E388" s="108" t="str">
        <f t="shared" si="6"/>
        <v>A10101AX0120</v>
      </c>
      <c r="F388" s="108" t="s">
        <v>3</v>
      </c>
      <c r="G388" s="108" t="s">
        <v>54</v>
      </c>
      <c r="H388" s="108" t="s">
        <v>55</v>
      </c>
    </row>
    <row r="389" spans="3:8" x14ac:dyDescent="0.25">
      <c r="C389" s="108" t="s">
        <v>1574</v>
      </c>
      <c r="D389" s="110" t="e">
        <f>VLOOKUP(E389,全欄位查詢回傳參數!C:C,1,0)</f>
        <v>#N/A</v>
      </c>
      <c r="E389" s="108" t="str">
        <f t="shared" si="6"/>
        <v>A10101AX0145</v>
      </c>
      <c r="F389" s="108" t="s">
        <v>3</v>
      </c>
      <c r="G389" s="108" t="s">
        <v>90</v>
      </c>
      <c r="H389" s="108" t="s">
        <v>91</v>
      </c>
    </row>
    <row r="390" spans="3:8" x14ac:dyDescent="0.25">
      <c r="C390" s="108" t="s">
        <v>1576</v>
      </c>
      <c r="D390" s="110" t="e">
        <f>VLOOKUP(E390,全欄位查詢回傳參數!C:C,1,0)</f>
        <v>#N/A</v>
      </c>
      <c r="E390" s="108" t="str">
        <f t="shared" si="6"/>
        <v>A10101AX0114</v>
      </c>
      <c r="F390" s="108" t="s">
        <v>3</v>
      </c>
      <c r="G390" s="108" t="s">
        <v>58</v>
      </c>
      <c r="H390" s="108" t="s">
        <v>59</v>
      </c>
    </row>
    <row r="391" spans="3:8" x14ac:dyDescent="0.25">
      <c r="C391" s="108" t="s">
        <v>1577</v>
      </c>
      <c r="D391" s="110" t="e">
        <f>VLOOKUP(E391,全欄位查詢回傳參數!C:C,1,0)</f>
        <v>#N/A</v>
      </c>
      <c r="E391" s="108" t="str">
        <f t="shared" si="6"/>
        <v>A10101AX0166</v>
      </c>
      <c r="F391" s="108" t="s">
        <v>3</v>
      </c>
      <c r="G391" s="108" t="s">
        <v>60</v>
      </c>
      <c r="H391" s="108" t="s">
        <v>61</v>
      </c>
    </row>
    <row r="392" spans="3:8" x14ac:dyDescent="0.25">
      <c r="C392" s="108" t="s">
        <v>2242</v>
      </c>
      <c r="D392" s="110" t="e">
        <f>VLOOKUP(E392,全欄位查詢回傳參數!C:C,1,0)</f>
        <v>#N/A</v>
      </c>
      <c r="E392" s="108" t="str">
        <f t="shared" si="6"/>
        <v>A10101AX0235</v>
      </c>
      <c r="F392" s="108" t="s">
        <v>3</v>
      </c>
      <c r="G392" s="108" t="s">
        <v>94</v>
      </c>
      <c r="H392" s="108" t="s">
        <v>95</v>
      </c>
    </row>
    <row r="393" spans="3:8" x14ac:dyDescent="0.25">
      <c r="C393" s="108" t="s">
        <v>1578</v>
      </c>
      <c r="D393" s="110" t="e">
        <f>VLOOKUP(E393,全欄位查詢回傳參數!C:C,1,0)</f>
        <v>#N/A</v>
      </c>
      <c r="E393" s="108" t="str">
        <f t="shared" si="6"/>
        <v>A10101AX0236</v>
      </c>
      <c r="F393" s="108" t="s">
        <v>3</v>
      </c>
      <c r="G393" s="108" t="s">
        <v>62</v>
      </c>
      <c r="H393" s="108" t="s">
        <v>63</v>
      </c>
    </row>
    <row r="394" spans="3:8" x14ac:dyDescent="0.25">
      <c r="C394" s="108" t="s">
        <v>2243</v>
      </c>
      <c r="D394" s="110" t="e">
        <f>VLOOKUP(E394,全欄位查詢回傳參數!C:C,1,0)</f>
        <v>#N/A</v>
      </c>
      <c r="E394" s="108" t="str">
        <f t="shared" si="6"/>
        <v>A10101AX0117</v>
      </c>
      <c r="F394" s="108" t="s">
        <v>3</v>
      </c>
      <c r="G394" s="108" t="s">
        <v>64</v>
      </c>
      <c r="H394" s="108" t="s">
        <v>65</v>
      </c>
    </row>
    <row r="395" spans="3:8" x14ac:dyDescent="0.25">
      <c r="C395" s="108" t="s">
        <v>1638</v>
      </c>
      <c r="D395" s="110" t="e">
        <f>VLOOKUP(E395,全欄位查詢回傳參數!C:C,1,0)</f>
        <v>#N/A</v>
      </c>
      <c r="E395" s="108" t="str">
        <f t="shared" si="6"/>
        <v>A10101AX0111</v>
      </c>
      <c r="F395" s="108" t="s">
        <v>3</v>
      </c>
      <c r="G395" s="108" t="s">
        <v>66</v>
      </c>
      <c r="H395" s="108" t="s">
        <v>67</v>
      </c>
    </row>
    <row r="396" spans="3:8" x14ac:dyDescent="0.25">
      <c r="C396" s="108" t="s">
        <v>1639</v>
      </c>
      <c r="D396" s="110" t="str">
        <f>VLOOKUP(E396,全欄位查詢回傳參數!C:C,1,0)</f>
        <v>A10101AX0187</v>
      </c>
      <c r="E396" s="108" t="str">
        <f t="shared" si="6"/>
        <v>A10101AX0187</v>
      </c>
      <c r="F396" s="108" t="s">
        <v>3</v>
      </c>
      <c r="G396" s="108" t="s">
        <v>231</v>
      </c>
      <c r="H396" s="108" t="s">
        <v>232</v>
      </c>
    </row>
    <row r="397" spans="3:8" x14ac:dyDescent="0.25">
      <c r="C397" s="108" t="s">
        <v>1580</v>
      </c>
      <c r="D397" s="110" t="e">
        <f>VLOOKUP(E397,全欄位查詢回傳參數!C:C,1,0)</f>
        <v>#N/A</v>
      </c>
      <c r="E397" s="108" t="str">
        <f t="shared" si="6"/>
        <v>A10101AX0182</v>
      </c>
      <c r="F397" s="108" t="s">
        <v>3</v>
      </c>
      <c r="G397" s="108" t="s">
        <v>78</v>
      </c>
      <c r="H397" s="108" t="s">
        <v>79</v>
      </c>
    </row>
    <row r="398" spans="3:8" x14ac:dyDescent="0.25">
      <c r="C398" s="108" t="s">
        <v>1581</v>
      </c>
      <c r="D398" s="110" t="str">
        <f>VLOOKUP(E398,全欄位查詢回傳參數!C:C,1,0)</f>
        <v>A10101AX0189</v>
      </c>
      <c r="E398" s="108" t="str">
        <f t="shared" si="6"/>
        <v>A10101AX0189</v>
      </c>
      <c r="F398" s="108" t="s">
        <v>3</v>
      </c>
      <c r="G398" s="108" t="s">
        <v>233</v>
      </c>
      <c r="H398" s="108" t="s">
        <v>234</v>
      </c>
    </row>
    <row r="399" spans="3:8" x14ac:dyDescent="0.25">
      <c r="C399" s="108" t="s">
        <v>2244</v>
      </c>
      <c r="D399" s="110" t="str">
        <f>VLOOKUP(E399,全欄位查詢回傳參數!C:C,1,0)</f>
        <v>A10101AX0153</v>
      </c>
      <c r="E399" s="108" t="str">
        <f t="shared" si="6"/>
        <v>A10101AX0153</v>
      </c>
      <c r="F399" s="108" t="s">
        <v>3</v>
      </c>
      <c r="G399" s="108" t="s">
        <v>235</v>
      </c>
      <c r="H399" s="108" t="s">
        <v>236</v>
      </c>
    </row>
    <row r="400" spans="3:8" x14ac:dyDescent="0.25">
      <c r="C400" s="108" t="s">
        <v>1582</v>
      </c>
      <c r="D400" s="110" t="str">
        <f>VLOOKUP(E400,全欄位查詢回傳參數!C:C,1,0)</f>
        <v>A10101AX0206</v>
      </c>
      <c r="E400" s="108" t="str">
        <f t="shared" si="6"/>
        <v>A10101AX0206</v>
      </c>
      <c r="F400" s="108" t="s">
        <v>3</v>
      </c>
      <c r="G400" s="108" t="s">
        <v>237</v>
      </c>
      <c r="H400" s="108" t="s">
        <v>238</v>
      </c>
    </row>
    <row r="401" spans="3:8" x14ac:dyDescent="0.25">
      <c r="C401" s="108" t="s">
        <v>1583</v>
      </c>
      <c r="D401" s="110" t="e">
        <f>VLOOKUP(E401,全欄位查詢回傳參數!C:C,1,0)</f>
        <v>#N/A</v>
      </c>
      <c r="E401" s="108" t="str">
        <f t="shared" si="6"/>
        <v>A10101AX0203</v>
      </c>
      <c r="F401" s="108" t="s">
        <v>3</v>
      </c>
      <c r="G401" s="108" t="s">
        <v>164</v>
      </c>
      <c r="H401" s="108" t="s">
        <v>165</v>
      </c>
    </row>
    <row r="402" spans="3:8" x14ac:dyDescent="0.25">
      <c r="C402" s="108" t="s">
        <v>1640</v>
      </c>
      <c r="D402" s="110" t="e">
        <f>VLOOKUP(E402,全欄位查詢回傳參數!C:C,1,0)</f>
        <v>#N/A</v>
      </c>
      <c r="E402" s="108" t="str">
        <f t="shared" si="6"/>
        <v>A10101AX0178</v>
      </c>
      <c r="F402" s="108" t="s">
        <v>3</v>
      </c>
      <c r="G402" s="108" t="s">
        <v>205</v>
      </c>
      <c r="H402" s="108" t="s">
        <v>206</v>
      </c>
    </row>
    <row r="403" spans="3:8" x14ac:dyDescent="0.25">
      <c r="C403" s="108" t="s">
        <v>1641</v>
      </c>
      <c r="D403" s="110" t="e">
        <f>VLOOKUP(E403,全欄位查詢回傳參數!C:C,1,0)</f>
        <v>#N/A</v>
      </c>
      <c r="E403" s="108" t="str">
        <f t="shared" si="6"/>
        <v>A10101AX0218</v>
      </c>
      <c r="F403" s="108" t="s">
        <v>3</v>
      </c>
      <c r="G403" s="108" t="s">
        <v>72</v>
      </c>
      <c r="H403" s="108" t="s">
        <v>73</v>
      </c>
    </row>
    <row r="404" spans="3:8" x14ac:dyDescent="0.25">
      <c r="C404" s="108" t="s">
        <v>1701</v>
      </c>
      <c r="D404" s="110" t="e">
        <f>VLOOKUP(E404,全欄位查詢回傳參數!C:C,1,0)</f>
        <v>#N/A</v>
      </c>
      <c r="E404" s="108" t="str">
        <f t="shared" si="6"/>
        <v>A10101AX0217</v>
      </c>
      <c r="F404" s="108" t="s">
        <v>3</v>
      </c>
      <c r="G404" s="108" t="s">
        <v>70</v>
      </c>
      <c r="H404" s="108" t="s">
        <v>71</v>
      </c>
    </row>
    <row r="405" spans="3:8" x14ac:dyDescent="0.25">
      <c r="C405" s="108" t="s">
        <v>1702</v>
      </c>
      <c r="D405" s="110" t="e">
        <f>VLOOKUP(E405,全欄位查詢回傳參數!C:C,1,0)</f>
        <v>#N/A</v>
      </c>
      <c r="E405" s="108" t="str">
        <f t="shared" si="6"/>
        <v>A10101AX0162</v>
      </c>
      <c r="F405" s="108" t="s">
        <v>3</v>
      </c>
      <c r="G405" s="108" t="s">
        <v>182</v>
      </c>
      <c r="H405" s="108" t="s">
        <v>183</v>
      </c>
    </row>
    <row r="406" spans="3:8" x14ac:dyDescent="0.25">
      <c r="C406" s="108" t="s">
        <v>1642</v>
      </c>
      <c r="D406" s="110" t="e">
        <f>VLOOKUP(E406,全欄位查詢回傳參數!C:C,1,0)</f>
        <v>#N/A</v>
      </c>
      <c r="E406" s="108" t="str">
        <f t="shared" si="6"/>
        <v>A10101AX0163</v>
      </c>
      <c r="F406" s="108" t="s">
        <v>3</v>
      </c>
      <c r="G406" s="108" t="s">
        <v>184</v>
      </c>
      <c r="H406" s="108" t="s">
        <v>185</v>
      </c>
    </row>
    <row r="407" spans="3:8" x14ac:dyDescent="0.25">
      <c r="C407" s="108" t="s">
        <v>2245</v>
      </c>
      <c r="D407" s="110" t="e">
        <f>VLOOKUP(E407,全欄位查詢回傳參數!C:C,1,0)</f>
        <v>#N/A</v>
      </c>
      <c r="E407" s="108" t="str">
        <f t="shared" si="6"/>
        <v>A10101AX0159</v>
      </c>
      <c r="F407" s="108" t="s">
        <v>3</v>
      </c>
      <c r="G407" s="108" t="s">
        <v>170</v>
      </c>
      <c r="H407" s="108" t="s">
        <v>171</v>
      </c>
    </row>
    <row r="408" spans="3:8" x14ac:dyDescent="0.25">
      <c r="C408" s="108" t="s">
        <v>2246</v>
      </c>
      <c r="D408" s="110" t="e">
        <f>VLOOKUP(E408,全欄位查詢回傳參數!C:C,1,0)</f>
        <v>#N/A</v>
      </c>
      <c r="E408" s="108" t="str">
        <f t="shared" si="6"/>
        <v>A10101AX0160</v>
      </c>
      <c r="F408" s="108" t="s">
        <v>3</v>
      </c>
      <c r="G408" s="108" t="s">
        <v>172</v>
      </c>
      <c r="H408" s="108" t="s">
        <v>173</v>
      </c>
    </row>
    <row r="409" spans="3:8" x14ac:dyDescent="0.25">
      <c r="C409" s="108" t="s">
        <v>2247</v>
      </c>
      <c r="D409" s="110" t="e">
        <f>VLOOKUP(E409,全欄位查詢回傳參數!C:C,1,0)</f>
        <v>#N/A</v>
      </c>
      <c r="E409" s="108" t="str">
        <f t="shared" si="6"/>
        <v>A10101AX0158</v>
      </c>
      <c r="F409" s="108" t="s">
        <v>3</v>
      </c>
      <c r="G409" s="108" t="s">
        <v>174</v>
      </c>
      <c r="H409" s="108" t="s">
        <v>175</v>
      </c>
    </row>
    <row r="410" spans="3:8" x14ac:dyDescent="0.25">
      <c r="C410" s="108" t="s">
        <v>2248</v>
      </c>
      <c r="D410" s="110" t="e">
        <f>VLOOKUP(E410,全欄位查詢回傳參數!C:C,1,0)</f>
        <v>#N/A</v>
      </c>
      <c r="E410" s="108" t="str">
        <f t="shared" si="6"/>
        <v>A10101AX0131</v>
      </c>
      <c r="F410" s="108" t="s">
        <v>3</v>
      </c>
      <c r="G410" s="108" t="s">
        <v>176</v>
      </c>
      <c r="H410" s="108" t="s">
        <v>177</v>
      </c>
    </row>
    <row r="411" spans="3:8" x14ac:dyDescent="0.25">
      <c r="C411" s="108" t="s">
        <v>2249</v>
      </c>
      <c r="D411" s="110" t="e">
        <f>VLOOKUP(E411,全欄位查詢回傳參數!C:C,1,0)</f>
        <v>#N/A</v>
      </c>
      <c r="E411" s="108" t="str">
        <f t="shared" si="6"/>
        <v>A10101AX0132</v>
      </c>
      <c r="F411" s="108" t="s">
        <v>3</v>
      </c>
      <c r="G411" s="108" t="s">
        <v>178</v>
      </c>
      <c r="H411" s="108" t="s">
        <v>179</v>
      </c>
    </row>
    <row r="412" spans="3:8" x14ac:dyDescent="0.25">
      <c r="C412" s="108" t="s">
        <v>2250</v>
      </c>
      <c r="D412" s="110" t="e">
        <f>VLOOKUP(E412,全欄位查詢回傳參數!C:C,1,0)</f>
        <v>#N/A</v>
      </c>
      <c r="E412" s="108" t="str">
        <f t="shared" si="6"/>
        <v>A10101AX0133</v>
      </c>
      <c r="F412" s="108" t="s">
        <v>3</v>
      </c>
      <c r="G412" s="108" t="s">
        <v>180</v>
      </c>
      <c r="H412" s="108" t="s">
        <v>181</v>
      </c>
    </row>
    <row r="413" spans="3:8" x14ac:dyDescent="0.25">
      <c r="C413" s="108" t="s">
        <v>2251</v>
      </c>
      <c r="D413" s="110" t="e">
        <f>VLOOKUP(E413,全欄位查詢回傳參數!C:C,1,0)</f>
        <v>#N/A</v>
      </c>
      <c r="E413" s="108" t="str">
        <f t="shared" si="6"/>
        <v>A10101AX0188</v>
      </c>
      <c r="F413" s="108" t="s">
        <v>3</v>
      </c>
      <c r="G413" s="108" t="s">
        <v>186</v>
      </c>
      <c r="H413" s="108" t="s">
        <v>187</v>
      </c>
    </row>
    <row r="414" spans="3:8" x14ac:dyDescent="0.25">
      <c r="C414" s="108" t="s">
        <v>2252</v>
      </c>
      <c r="D414" s="110" t="e">
        <f>VLOOKUP(E414,全欄位查詢回傳參數!C:C,1,0)</f>
        <v>#N/A</v>
      </c>
      <c r="E414" s="108" t="str">
        <f t="shared" si="6"/>
        <v>A10101AX0197</v>
      </c>
      <c r="F414" s="108" t="s">
        <v>3</v>
      </c>
      <c r="G414" s="108" t="s">
        <v>188</v>
      </c>
      <c r="H414" s="108" t="s">
        <v>189</v>
      </c>
    </row>
    <row r="415" spans="3:8" x14ac:dyDescent="0.25">
      <c r="C415" s="108" t="s">
        <v>2253</v>
      </c>
      <c r="D415" s="110" t="e">
        <f>VLOOKUP(E415,全欄位查詢回傳參數!C:C,1,0)</f>
        <v>#N/A</v>
      </c>
      <c r="E415" s="108" t="str">
        <f t="shared" si="6"/>
        <v>A10101AX0202</v>
      </c>
      <c r="F415" s="108" t="s">
        <v>3</v>
      </c>
      <c r="G415" s="108" t="s">
        <v>104</v>
      </c>
      <c r="H415" s="108" t="s">
        <v>105</v>
      </c>
    </row>
    <row r="416" spans="3:8" x14ac:dyDescent="0.25">
      <c r="C416" s="108" t="s">
        <v>1643</v>
      </c>
      <c r="D416" s="110" t="e">
        <f>VLOOKUP(E416,全欄位查詢回傳參數!C:C,1,0)</f>
        <v>#N/A</v>
      </c>
      <c r="E416" s="108" t="str">
        <f t="shared" si="6"/>
        <v>A10101AX0104</v>
      </c>
      <c r="F416" s="108" t="s">
        <v>3</v>
      </c>
      <c r="G416" s="108" t="s">
        <v>96</v>
      </c>
      <c r="H416" s="108" t="s">
        <v>97</v>
      </c>
    </row>
    <row r="417" spans="3:8" x14ac:dyDescent="0.25">
      <c r="C417" s="108" t="s">
        <v>1644</v>
      </c>
      <c r="D417" s="110" t="e">
        <f>VLOOKUP(E417,全欄位查詢回傳參數!C:C,1,0)</f>
        <v>#N/A</v>
      </c>
      <c r="E417" s="108" t="str">
        <f t="shared" si="6"/>
        <v>A10101AX0252</v>
      </c>
      <c r="F417" s="108" t="s">
        <v>3</v>
      </c>
      <c r="G417" s="108" t="s">
        <v>98</v>
      </c>
      <c r="H417" s="108" t="s">
        <v>99</v>
      </c>
    </row>
    <row r="418" spans="3:8" x14ac:dyDescent="0.25">
      <c r="C418" s="108" t="s">
        <v>2254</v>
      </c>
      <c r="D418" s="110" t="e">
        <f>VLOOKUP(E418,全欄位查詢回傳參數!C:C,1,0)</f>
        <v>#N/A</v>
      </c>
      <c r="E418" s="108" t="str">
        <f t="shared" si="6"/>
        <v>A10101AX0164</v>
      </c>
      <c r="F418" s="108" t="s">
        <v>3</v>
      </c>
      <c r="G418" s="108" t="s">
        <v>132</v>
      </c>
      <c r="H418" s="108" t="s">
        <v>133</v>
      </c>
    </row>
    <row r="419" spans="3:8" x14ac:dyDescent="0.25">
      <c r="C419" s="108" t="s">
        <v>2255</v>
      </c>
      <c r="D419" s="110" t="e">
        <f>VLOOKUP(E419,全欄位查詢回傳參數!C:C,1,0)</f>
        <v>#N/A</v>
      </c>
      <c r="E419" s="108" t="str">
        <f t="shared" si="6"/>
        <v>A10101AX0184</v>
      </c>
      <c r="F419" s="108" t="s">
        <v>3</v>
      </c>
      <c r="G419" s="108" t="s">
        <v>134</v>
      </c>
      <c r="H419" s="108" t="s">
        <v>135</v>
      </c>
    </row>
    <row r="420" spans="3:8" x14ac:dyDescent="0.25">
      <c r="C420" s="108" t="s">
        <v>2256</v>
      </c>
      <c r="D420" s="110" t="e">
        <f>VLOOKUP(E420,全欄位查詢回傳參數!C:C,1,0)</f>
        <v>#N/A</v>
      </c>
      <c r="E420" s="108" t="str">
        <f t="shared" si="6"/>
        <v>A10101AX0165</v>
      </c>
      <c r="F420" s="108" t="s">
        <v>3</v>
      </c>
      <c r="G420" s="108" t="s">
        <v>166</v>
      </c>
      <c r="H420" s="108" t="s">
        <v>167</v>
      </c>
    </row>
    <row r="421" spans="3:8" x14ac:dyDescent="0.25">
      <c r="C421" s="108" t="s">
        <v>2257</v>
      </c>
      <c r="D421" s="110" t="e">
        <f>VLOOKUP(E421,全欄位查詢回傳參數!C:C,1,0)</f>
        <v>#N/A</v>
      </c>
      <c r="E421" s="108" t="str">
        <f t="shared" si="6"/>
        <v>A10101AX0204</v>
      </c>
      <c r="F421" s="108" t="s">
        <v>3</v>
      </c>
      <c r="G421" s="108" t="s">
        <v>168</v>
      </c>
      <c r="H421" s="108" t="s">
        <v>169</v>
      </c>
    </row>
    <row r="422" spans="3:8" x14ac:dyDescent="0.25">
      <c r="C422" s="108" t="s">
        <v>2258</v>
      </c>
      <c r="D422" s="110" t="e">
        <f>VLOOKUP(E422,全欄位查詢回傳參數!C:C,1,0)</f>
        <v>#N/A</v>
      </c>
      <c r="E422" s="108" t="str">
        <f t="shared" si="6"/>
        <v>A10101AX0150</v>
      </c>
      <c r="F422" s="108" t="s">
        <v>3</v>
      </c>
      <c r="G422" s="108" t="s">
        <v>80</v>
      </c>
      <c r="H422" s="108" t="s">
        <v>81</v>
      </c>
    </row>
    <row r="423" spans="3:8" x14ac:dyDescent="0.25">
      <c r="C423" s="108" t="s">
        <v>2259</v>
      </c>
      <c r="D423" s="110" t="e">
        <f>VLOOKUP(E423,全欄位查詢回傳參數!C:C,1,0)</f>
        <v>#N/A</v>
      </c>
      <c r="E423" s="108" t="str">
        <f t="shared" si="6"/>
        <v>A10101AX0181</v>
      </c>
      <c r="F423" s="108" t="s">
        <v>3</v>
      </c>
      <c r="G423" s="108" t="s">
        <v>100</v>
      </c>
      <c r="H423" s="108" t="s">
        <v>101</v>
      </c>
    </row>
    <row r="424" spans="3:8" x14ac:dyDescent="0.25">
      <c r="C424" s="108" t="s">
        <v>2260</v>
      </c>
      <c r="D424" s="110" t="e">
        <f>VLOOKUP(E424,全欄位查詢回傳參數!C:C,1,0)</f>
        <v>#N/A</v>
      </c>
      <c r="E424" s="108" t="str">
        <f t="shared" si="6"/>
        <v>A10101AX0220</v>
      </c>
      <c r="F424" s="108" t="s">
        <v>3</v>
      </c>
      <c r="G424" s="108" t="s">
        <v>82</v>
      </c>
      <c r="H424" s="108" t="s">
        <v>83</v>
      </c>
    </row>
    <row r="425" spans="3:8" x14ac:dyDescent="0.25">
      <c r="C425" s="108" t="s">
        <v>2261</v>
      </c>
      <c r="D425" s="110" t="e">
        <f>VLOOKUP(E425,全欄位查詢回傳參數!C:C,1,0)</f>
        <v>#N/A</v>
      </c>
      <c r="E425" s="108" t="str">
        <f t="shared" si="6"/>
        <v>A10101AX0142</v>
      </c>
      <c r="F425" s="108" t="s">
        <v>3</v>
      </c>
      <c r="G425" s="108" t="s">
        <v>84</v>
      </c>
      <c r="H425" s="108" t="s">
        <v>85</v>
      </c>
    </row>
    <row r="426" spans="3:8" x14ac:dyDescent="0.25">
      <c r="C426" s="108" t="s">
        <v>1645</v>
      </c>
      <c r="D426" s="110" t="e">
        <f>VLOOKUP(E426,全欄位查詢回傳參數!C:C,1,0)</f>
        <v>#N/A</v>
      </c>
      <c r="E426" s="108" t="str">
        <f t="shared" si="6"/>
        <v>A10101AX0179</v>
      </c>
      <c r="F426" s="108" t="s">
        <v>3</v>
      </c>
      <c r="G426" s="108" t="s">
        <v>86</v>
      </c>
      <c r="H426" s="108" t="s">
        <v>87</v>
      </c>
    </row>
    <row r="427" spans="3:8" x14ac:dyDescent="0.25">
      <c r="C427" s="108" t="s">
        <v>2262</v>
      </c>
      <c r="D427" s="110" t="e">
        <f>VLOOKUP(E427,全欄位查詢回傳參數!C:C,1,0)</f>
        <v>#N/A</v>
      </c>
      <c r="E427" s="108" t="str">
        <f t="shared" si="6"/>
        <v>A10101AX0192</v>
      </c>
      <c r="F427" s="108" t="s">
        <v>3</v>
      </c>
      <c r="G427" s="108" t="s">
        <v>74</v>
      </c>
      <c r="H427" s="108" t="s">
        <v>75</v>
      </c>
    </row>
    <row r="428" spans="3:8" x14ac:dyDescent="0.25">
      <c r="C428" s="108" t="s">
        <v>2263</v>
      </c>
      <c r="D428" s="110" t="e">
        <f>VLOOKUP(E428,全欄位查詢回傳參數!C:C,1,0)</f>
        <v>#N/A</v>
      </c>
      <c r="E428" s="108" t="str">
        <f t="shared" si="6"/>
        <v>A10101AX0224</v>
      </c>
      <c r="F428" s="108" t="s">
        <v>3</v>
      </c>
      <c r="G428" s="108" t="s">
        <v>76</v>
      </c>
      <c r="H428" s="108" t="s">
        <v>77</v>
      </c>
    </row>
    <row r="429" spans="3:8" x14ac:dyDescent="0.25">
      <c r="C429" s="108" t="s">
        <v>2264</v>
      </c>
      <c r="D429" s="110" t="e">
        <f>VLOOKUP(E429,全欄位查詢回傳參數!C:C,1,0)</f>
        <v>#N/A</v>
      </c>
      <c r="E429" s="108" t="str">
        <f t="shared" si="6"/>
        <v>A10101AX0242</v>
      </c>
      <c r="F429" s="108" t="s">
        <v>3</v>
      </c>
      <c r="G429" s="108" t="s">
        <v>110</v>
      </c>
      <c r="H429" s="108" t="s">
        <v>111</v>
      </c>
    </row>
    <row r="430" spans="3:8" x14ac:dyDescent="0.25">
      <c r="C430" s="108" t="s">
        <v>2265</v>
      </c>
      <c r="D430" s="110" t="e">
        <f>VLOOKUP(E430,全欄位查詢回傳參數!C:C,1,0)</f>
        <v>#N/A</v>
      </c>
      <c r="E430" s="108" t="str">
        <f t="shared" si="6"/>
        <v>A10101AX0183</v>
      </c>
      <c r="F430" s="108" t="s">
        <v>3</v>
      </c>
      <c r="G430" s="108" t="s">
        <v>112</v>
      </c>
      <c r="H430" s="108" t="s">
        <v>113</v>
      </c>
    </row>
    <row r="431" spans="3:8" x14ac:dyDescent="0.25">
      <c r="C431" s="108" t="s">
        <v>2266</v>
      </c>
      <c r="D431" s="110" t="e">
        <f>VLOOKUP(E431,全欄位查詢回傳參數!C:C,1,0)</f>
        <v>#N/A</v>
      </c>
      <c r="E431" s="108" t="str">
        <f t="shared" si="6"/>
        <v>A10101AX0173</v>
      </c>
      <c r="F431" s="108" t="s">
        <v>3</v>
      </c>
      <c r="G431" s="108" t="s">
        <v>146</v>
      </c>
      <c r="H431" s="108" t="s">
        <v>147</v>
      </c>
    </row>
    <row r="432" spans="3:8" x14ac:dyDescent="0.25">
      <c r="C432" s="108" t="s">
        <v>2267</v>
      </c>
      <c r="D432" s="110" t="e">
        <f>VLOOKUP(E432,全欄位查詢回傳參數!C:C,1,0)</f>
        <v>#N/A</v>
      </c>
      <c r="E432" s="108" t="str">
        <f t="shared" si="6"/>
        <v>A10101AX0177</v>
      </c>
      <c r="F432" s="108" t="s">
        <v>3</v>
      </c>
      <c r="G432" s="108" t="s">
        <v>190</v>
      </c>
      <c r="H432" s="108" t="s">
        <v>191</v>
      </c>
    </row>
    <row r="433" spans="3:8" x14ac:dyDescent="0.25">
      <c r="C433" s="108" t="s">
        <v>2268</v>
      </c>
      <c r="D433" s="110" t="e">
        <f>VLOOKUP(E433,全欄位查詢回傳參數!C:C,1,0)</f>
        <v>#N/A</v>
      </c>
      <c r="E433" s="108" t="str">
        <f t="shared" si="6"/>
        <v>A10101AX0199</v>
      </c>
      <c r="F433" s="108" t="s">
        <v>3</v>
      </c>
      <c r="G433" s="108" t="s">
        <v>152</v>
      </c>
      <c r="H433" s="108" t="s">
        <v>153</v>
      </c>
    </row>
    <row r="434" spans="3:8" x14ac:dyDescent="0.25">
      <c r="C434" s="108" t="s">
        <v>2269</v>
      </c>
      <c r="D434" s="110" t="e">
        <f>VLOOKUP(E434,全欄位查詢回傳參數!C:C,1,0)</f>
        <v>#N/A</v>
      </c>
      <c r="E434" s="108" t="str">
        <f t="shared" si="6"/>
        <v>A10101AX0247</v>
      </c>
      <c r="F434" s="108" t="s">
        <v>3</v>
      </c>
      <c r="G434" s="108" t="s">
        <v>124</v>
      </c>
      <c r="H434" s="108" t="s">
        <v>125</v>
      </c>
    </row>
    <row r="435" spans="3:8" x14ac:dyDescent="0.25">
      <c r="C435" s="108" t="s">
        <v>2270</v>
      </c>
      <c r="D435" s="110" t="e">
        <f>VLOOKUP(E435,全欄位查詢回傳參數!C:C,1,0)</f>
        <v>#N/A</v>
      </c>
      <c r="E435" s="108" t="str">
        <f t="shared" si="6"/>
        <v>A10101AX0238</v>
      </c>
      <c r="F435" s="108" t="s">
        <v>3</v>
      </c>
      <c r="G435" s="108" t="s">
        <v>150</v>
      </c>
      <c r="H435" s="108" t="s">
        <v>151</v>
      </c>
    </row>
    <row r="436" spans="3:8" x14ac:dyDescent="0.25">
      <c r="C436" s="108" t="s">
        <v>1646</v>
      </c>
      <c r="D436" s="110" t="e">
        <f>VLOOKUP(E436,全欄位查詢回傳參數!C:C,1,0)</f>
        <v>#N/A</v>
      </c>
      <c r="E436" s="108" t="str">
        <f t="shared" si="6"/>
        <v>A10101AX0141</v>
      </c>
      <c r="F436" s="108" t="s">
        <v>3</v>
      </c>
      <c r="G436" s="108" t="s">
        <v>128</v>
      </c>
      <c r="H436" s="108" t="s">
        <v>129</v>
      </c>
    </row>
    <row r="437" spans="3:8" x14ac:dyDescent="0.25">
      <c r="C437" s="108" t="s">
        <v>1647</v>
      </c>
      <c r="D437" s="110" t="e">
        <f>VLOOKUP(E437,全欄位查詢回傳參數!C:C,1,0)</f>
        <v>#N/A</v>
      </c>
      <c r="E437" s="108" t="str">
        <f t="shared" si="6"/>
        <v>A10101AX0244</v>
      </c>
      <c r="F437" s="108" t="s">
        <v>3</v>
      </c>
      <c r="G437" s="108" t="s">
        <v>142</v>
      </c>
      <c r="H437" s="108" t="s">
        <v>143</v>
      </c>
    </row>
    <row r="438" spans="3:8" x14ac:dyDescent="0.25">
      <c r="C438" s="108" t="s">
        <v>2271</v>
      </c>
      <c r="D438" s="110" t="e">
        <f>VLOOKUP(E438,全欄位查詢回傳參數!C:C,1,0)</f>
        <v>#N/A</v>
      </c>
      <c r="E438" s="108" t="str">
        <f t="shared" si="6"/>
        <v>A121041X0110</v>
      </c>
      <c r="F438" s="108" t="s">
        <v>8</v>
      </c>
      <c r="G438" s="108" t="s">
        <v>122</v>
      </c>
      <c r="H438" s="108" t="s">
        <v>123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topLeftCell="B1" zoomScale="70" zoomScaleNormal="70" workbookViewId="0">
      <pane ySplit="1" topLeftCell="A2" activePane="bottomLeft" state="frozen"/>
      <selection pane="bottomLeft" activeCell="R11" sqref="R11"/>
    </sheetView>
  </sheetViews>
  <sheetFormatPr defaultRowHeight="16.5" outlineLevelCol="1" x14ac:dyDescent="0.25"/>
  <cols>
    <col min="1" max="3" width="24.75" style="36" customWidth="1"/>
    <col min="4" max="4" width="29.875" customWidth="1" outlineLevel="1"/>
    <col min="5" max="5" width="16.875" customWidth="1" outlineLevel="1"/>
    <col min="6" max="6" width="34.5" bestFit="1" customWidth="1"/>
    <col min="9" max="9" width="47.125" bestFit="1" customWidth="1"/>
    <col min="10" max="10" width="47.125" customWidth="1"/>
    <col min="12" max="12" width="8.875" style="111" customWidth="1"/>
    <col min="13" max="14" width="9" style="111"/>
  </cols>
  <sheetData>
    <row r="1" spans="1:14" x14ac:dyDescent="0.25">
      <c r="A1" s="105" t="s">
        <v>1960</v>
      </c>
      <c r="B1" s="105" t="s">
        <v>1961</v>
      </c>
      <c r="C1" s="105" t="s">
        <v>4458</v>
      </c>
      <c r="D1" s="106" t="s">
        <v>261</v>
      </c>
      <c r="E1" s="106" t="s">
        <v>262</v>
      </c>
      <c r="F1" s="106" t="s">
        <v>4457</v>
      </c>
      <c r="G1" s="106" t="s">
        <v>265</v>
      </c>
      <c r="H1" s="106" t="s">
        <v>266</v>
      </c>
      <c r="I1" s="106" t="s">
        <v>267</v>
      </c>
      <c r="J1" s="106" t="s">
        <v>1911</v>
      </c>
    </row>
    <row r="2" spans="1:14" x14ac:dyDescent="0.25">
      <c r="A2" s="38" t="str">
        <f>IF(_xlfn.IFNA(VLOOKUP(D2,NBS!C:C,1,0),"沒有對應")&lt;&gt;"沒有對應","v")</f>
        <v>v</v>
      </c>
      <c r="B2" s="38" t="str">
        <f>IF(_xlfn.IFNA(VLOOKUP(D2,NCS!B:B,1,0),"")&lt;&gt;"","v","")</f>
        <v/>
      </c>
      <c r="C2" s="38" t="str">
        <f>D2&amp;E2</f>
        <v>A121041X0174</v>
      </c>
      <c r="D2" s="37" t="s">
        <v>8</v>
      </c>
      <c r="E2" s="37" t="s">
        <v>264</v>
      </c>
      <c r="F2" s="37" t="s">
        <v>1491</v>
      </c>
      <c r="G2" s="37" t="s">
        <v>272</v>
      </c>
      <c r="H2" s="37">
        <v>1</v>
      </c>
      <c r="I2" s="37" t="s">
        <v>1494</v>
      </c>
      <c r="J2" s="39" t="str">
        <f>IF(_xlfn.IFNA(VLOOKUP(I2,代碼表總覽!B:B,1,0),"無值域檢核")&lt;&gt;"無值域檢核",HYPERLINK("#代碼表總覽!"&amp;"B"&amp;MATCH(I2,代碼表總覽!B:B,0),"查看代碼值域"),"")</f>
        <v>查看代碼值域</v>
      </c>
      <c r="L2" s="111" t="str">
        <f t="shared" ref="L2:L4" si="0">"resultBody.model."&amp;F2</f>
        <v>resultBody.model.gender</v>
      </c>
      <c r="M2" s="111" t="str">
        <f>G2</f>
        <v>String</v>
      </c>
      <c r="N2" s="111">
        <f>H2</f>
        <v>1</v>
      </c>
    </row>
    <row r="3" spans="1:14" x14ac:dyDescent="0.25">
      <c r="A3" s="38" t="str">
        <f>IF(_xlfn.IFNA(VLOOKUP(D3,NBS!C:C,1,0),"沒有對應")&lt;&gt;"沒有對應","v")</f>
        <v>v</v>
      </c>
      <c r="B3" s="38" t="str">
        <f>IF(_xlfn.IFNA(VLOOKUP(D3,NCS!B:B,1,0),"")&lt;&gt;"","v","")</f>
        <v/>
      </c>
      <c r="C3" s="38" t="str">
        <f t="shared" ref="C3:C66" si="1">D3&amp;E3</f>
        <v>A121041X0143</v>
      </c>
      <c r="D3" s="37" t="s">
        <v>8</v>
      </c>
      <c r="E3" s="37" t="s">
        <v>46</v>
      </c>
      <c r="F3" s="37" t="s">
        <v>47</v>
      </c>
      <c r="G3" s="37" t="s">
        <v>272</v>
      </c>
      <c r="H3" s="37">
        <v>80</v>
      </c>
      <c r="I3" s="37" t="s">
        <v>358</v>
      </c>
      <c r="J3" s="39" t="str">
        <f>IF(_xlfn.IFNA(VLOOKUP(I3,代碼表總覽!B:B,1,0),"無值域檢核")&lt;&gt;"無值域檢核",HYPERLINK("#代碼表總覽!"&amp;"B"&amp;MATCH(I3,代碼表總覽!B:B,0),"查看代碼值域"),"")</f>
        <v/>
      </c>
      <c r="L3" s="111" t="str">
        <f t="shared" ref="L3:L66" si="2">"resultBody.model."&amp;F3</f>
        <v>resultBody.model.customerName</v>
      </c>
      <c r="M3" s="111" t="str">
        <f t="shared" ref="M3:M66" si="3">G3</f>
        <v>String</v>
      </c>
      <c r="N3" s="111">
        <f t="shared" ref="N3:N66" si="4">H3</f>
        <v>80</v>
      </c>
    </row>
    <row r="4" spans="1:14" x14ac:dyDescent="0.25">
      <c r="A4" s="38" t="str">
        <f>IF(_xlfn.IFNA(VLOOKUP(D4,NBS!C:C,1,0),"沒有對應")&lt;&gt;"沒有對應","v")</f>
        <v>v</v>
      </c>
      <c r="B4" s="38" t="str">
        <f>IF(_xlfn.IFNA(VLOOKUP(D4,NCS!B:B,1,0),"")&lt;&gt;"","v","")</f>
        <v/>
      </c>
      <c r="C4" s="38" t="str">
        <f t="shared" si="1"/>
        <v>A121041X0103</v>
      </c>
      <c r="D4" s="37" t="s">
        <v>8</v>
      </c>
      <c r="E4" s="37" t="s">
        <v>48</v>
      </c>
      <c r="F4" s="37" t="s">
        <v>49</v>
      </c>
      <c r="G4" s="37" t="s">
        <v>272</v>
      </c>
      <c r="H4" s="37">
        <v>8</v>
      </c>
      <c r="I4" s="37" t="s">
        <v>353</v>
      </c>
      <c r="J4" s="39" t="str">
        <f>IF(_xlfn.IFNA(VLOOKUP(I4,代碼表總覽!B:B,1,0),"無值域檢核")&lt;&gt;"無值域檢核",HYPERLINK("#代碼表總覽!"&amp;"B"&amp;MATCH(I4,代碼表總覽!B:B,0),"查看代碼值域"),"")</f>
        <v/>
      </c>
      <c r="L4" s="111" t="str">
        <f t="shared" si="2"/>
        <v>resultBody.model.birthday</v>
      </c>
      <c r="M4" s="111" t="str">
        <f t="shared" si="3"/>
        <v>String</v>
      </c>
      <c r="N4" s="111">
        <f t="shared" si="4"/>
        <v>8</v>
      </c>
    </row>
    <row r="5" spans="1:14" x14ac:dyDescent="0.25">
      <c r="A5" s="38" t="str">
        <f>IF(_xlfn.IFNA(VLOOKUP(D5,NBS!C:C,1,0),"沒有對應")&lt;&gt;"沒有對應","v")</f>
        <v>v</v>
      </c>
      <c r="B5" s="38" t="str">
        <f>IF(_xlfn.IFNA(VLOOKUP(D5,NCS!B:B,1,0),"")&lt;&gt;"","v","")</f>
        <v/>
      </c>
      <c r="C5" s="38" t="str">
        <f t="shared" si="1"/>
        <v>A121041X0232</v>
      </c>
      <c r="D5" s="37" t="s">
        <v>8</v>
      </c>
      <c r="E5" s="37" t="s">
        <v>50</v>
      </c>
      <c r="F5" s="37" t="s">
        <v>51</v>
      </c>
      <c r="G5" s="37" t="s">
        <v>272</v>
      </c>
      <c r="H5" s="37">
        <v>11</v>
      </c>
      <c r="I5" s="37" t="s">
        <v>508</v>
      </c>
      <c r="J5" s="39" t="str">
        <f>IF(_xlfn.IFNA(VLOOKUP(I5,代碼表總覽!B:B,1,0),"無值域檢核")&lt;&gt;"無值域檢核",HYPERLINK("#代碼表總覽!"&amp;"B"&amp;MATCH(I5,代碼表總覽!B:B,0),"查看代碼值域"),"")</f>
        <v/>
      </c>
      <c r="L5" s="111" t="str">
        <f t="shared" si="2"/>
        <v>resultBody.model.permanentPhoneNumber</v>
      </c>
      <c r="M5" s="111" t="str">
        <f t="shared" si="3"/>
        <v>String</v>
      </c>
      <c r="N5" s="111">
        <f t="shared" si="4"/>
        <v>11</v>
      </c>
    </row>
    <row r="6" spans="1:14" x14ac:dyDescent="0.25">
      <c r="A6" s="38" t="str">
        <f>IF(_xlfn.IFNA(VLOOKUP(D6,NBS!C:C,1,0),"沒有對應")&lt;&gt;"沒有對應","v")</f>
        <v>v</v>
      </c>
      <c r="B6" s="38" t="str">
        <f>IF(_xlfn.IFNA(VLOOKUP(D6,NCS!B:B,1,0),"")&lt;&gt;"","v","")</f>
        <v/>
      </c>
      <c r="C6" s="38" t="str">
        <f t="shared" si="1"/>
        <v>A121041X0128</v>
      </c>
      <c r="D6" s="37" t="s">
        <v>8</v>
      </c>
      <c r="E6" s="37" t="s">
        <v>52</v>
      </c>
      <c r="F6" s="37" t="s">
        <v>53</v>
      </c>
      <c r="G6" s="37" t="s">
        <v>272</v>
      </c>
      <c r="H6" s="37">
        <v>11</v>
      </c>
      <c r="I6" s="37" t="s">
        <v>512</v>
      </c>
      <c r="J6" s="39" t="str">
        <f>IF(_xlfn.IFNA(VLOOKUP(I6,代碼表總覽!B:B,1,0),"無值域檢核")&lt;&gt;"無值域檢核",HYPERLINK("#代碼表總覽!"&amp;"B"&amp;MATCH(I6,代碼表總覽!B:B,0),"查看代碼值域"),"")</f>
        <v/>
      </c>
      <c r="L6" s="111" t="str">
        <f t="shared" si="2"/>
        <v>resultBody.model.residentialPhoneNumber</v>
      </c>
      <c r="M6" s="111" t="str">
        <f t="shared" si="3"/>
        <v>String</v>
      </c>
      <c r="N6" s="111">
        <f t="shared" si="4"/>
        <v>11</v>
      </c>
    </row>
    <row r="7" spans="1:14" x14ac:dyDescent="0.25">
      <c r="A7" s="38" t="str">
        <f>IF(_xlfn.IFNA(VLOOKUP(D7,NBS!C:C,1,0),"沒有對應")&lt;&gt;"沒有對應","v")</f>
        <v>v</v>
      </c>
      <c r="B7" s="38" t="str">
        <f>IF(_xlfn.IFNA(VLOOKUP(D7,NCS!B:B,1,0),"")&lt;&gt;"","v","")</f>
        <v/>
      </c>
      <c r="C7" s="38" t="str">
        <f t="shared" si="1"/>
        <v>A121041X0120</v>
      </c>
      <c r="D7" s="37" t="s">
        <v>8</v>
      </c>
      <c r="E7" s="37" t="s">
        <v>54</v>
      </c>
      <c r="F7" s="37" t="s">
        <v>55</v>
      </c>
      <c r="G7" s="37" t="s">
        <v>272</v>
      </c>
      <c r="H7" s="37">
        <v>4</v>
      </c>
      <c r="I7" s="37" t="s">
        <v>976</v>
      </c>
      <c r="J7" s="39" t="str">
        <f>IF(_xlfn.IFNA(VLOOKUP(I7,代碼表總覽!B:B,1,0),"無值域檢核")&lt;&gt;"無值域檢核",HYPERLINK("#代碼表總覽!"&amp;"B"&amp;MATCH(I7,代碼表總覽!B:B,0),"查看代碼值域"),"")</f>
        <v/>
      </c>
      <c r="L7" s="111" t="str">
        <f t="shared" si="2"/>
        <v>resultBody.model.residentialNumberExtension</v>
      </c>
      <c r="M7" s="111" t="str">
        <f t="shared" si="3"/>
        <v>String</v>
      </c>
      <c r="N7" s="111">
        <f t="shared" si="4"/>
        <v>4</v>
      </c>
    </row>
    <row r="8" spans="1:14" x14ac:dyDescent="0.25">
      <c r="A8" s="38" t="str">
        <f>IF(_xlfn.IFNA(VLOOKUP(D8,NBS!C:C,1,0),"沒有對應")&lt;&gt;"沒有對應","v")</f>
        <v>v</v>
      </c>
      <c r="B8" s="38" t="str">
        <f>IF(_xlfn.IFNA(VLOOKUP(D8,NCS!B:B,1,0),"")&lt;&gt;"","v","")</f>
        <v/>
      </c>
      <c r="C8" s="38" t="str">
        <f t="shared" si="1"/>
        <v>A121041X0154</v>
      </c>
      <c r="D8" s="37" t="s">
        <v>8</v>
      </c>
      <c r="E8" s="37" t="s">
        <v>56</v>
      </c>
      <c r="F8" s="37" t="s">
        <v>57</v>
      </c>
      <c r="G8" s="37" t="s">
        <v>272</v>
      </c>
      <c r="H8" s="37">
        <v>50</v>
      </c>
      <c r="I8" s="37" t="s">
        <v>977</v>
      </c>
      <c r="J8" s="39" t="str">
        <f>IF(_xlfn.IFNA(VLOOKUP(I8,代碼表總覽!B:B,1,0),"無值域檢核")&lt;&gt;"無值域檢核",HYPERLINK("#代碼表總覽!"&amp;"B"&amp;MATCH(I8,代碼表總覽!B:B,0),"查看代碼值域"),"")</f>
        <v/>
      </c>
      <c r="L8" s="111" t="str">
        <f t="shared" si="2"/>
        <v>resultBody.model.emailAddress</v>
      </c>
      <c r="M8" s="111" t="str">
        <f t="shared" si="3"/>
        <v>String</v>
      </c>
      <c r="N8" s="111">
        <f t="shared" si="4"/>
        <v>50</v>
      </c>
    </row>
    <row r="9" spans="1:14" x14ac:dyDescent="0.25">
      <c r="A9" s="38" t="str">
        <f>IF(_xlfn.IFNA(VLOOKUP(D9,NBS!C:C,1,0),"沒有對應")&lt;&gt;"沒有對應","v")</f>
        <v>v</v>
      </c>
      <c r="B9" s="38" t="str">
        <f>IF(_xlfn.IFNA(VLOOKUP(D9,NCS!B:B,1,0),"")&lt;&gt;"","v","")</f>
        <v/>
      </c>
      <c r="C9" s="38" t="str">
        <f t="shared" si="1"/>
        <v>A121041X0114</v>
      </c>
      <c r="D9" s="37" t="s">
        <v>8</v>
      </c>
      <c r="E9" s="37" t="s">
        <v>58</v>
      </c>
      <c r="F9" s="37" t="s">
        <v>59</v>
      </c>
      <c r="G9" s="37" t="s">
        <v>272</v>
      </c>
      <c r="H9" s="37">
        <v>11</v>
      </c>
      <c r="I9" s="37" t="s">
        <v>978</v>
      </c>
      <c r="J9" s="39" t="str">
        <f>IF(_xlfn.IFNA(VLOOKUP(I9,代碼表總覽!B:B,1,0),"無值域檢核")&lt;&gt;"無值域檢核",HYPERLINK("#代碼表總覽!"&amp;"B"&amp;MATCH(I9,代碼表總覽!B:B,0),"查看代碼值域"),"")</f>
        <v/>
      </c>
      <c r="L9" s="111" t="str">
        <f t="shared" si="2"/>
        <v>resultBody.model.mobilePhoneNumber</v>
      </c>
      <c r="M9" s="111" t="str">
        <f t="shared" si="3"/>
        <v>String</v>
      </c>
      <c r="N9" s="111">
        <f t="shared" si="4"/>
        <v>11</v>
      </c>
    </row>
    <row r="10" spans="1:14" x14ac:dyDescent="0.25">
      <c r="A10" s="38" t="str">
        <f>IF(_xlfn.IFNA(VLOOKUP(D10,NBS!C:C,1,0),"沒有對應")&lt;&gt;"沒有對應","v")</f>
        <v>v</v>
      </c>
      <c r="B10" s="38" t="str">
        <f>IF(_xlfn.IFNA(VLOOKUP(D10,NCS!B:B,1,0),"")&lt;&gt;"","v","")</f>
        <v/>
      </c>
      <c r="C10" s="38" t="str">
        <f t="shared" si="1"/>
        <v>A121041X0166</v>
      </c>
      <c r="D10" s="37" t="s">
        <v>8</v>
      </c>
      <c r="E10" s="37" t="s">
        <v>60</v>
      </c>
      <c r="F10" s="37" t="s">
        <v>61</v>
      </c>
      <c r="G10" s="37" t="s">
        <v>272</v>
      </c>
      <c r="H10" s="37">
        <v>11</v>
      </c>
      <c r="I10" s="37" t="s">
        <v>530</v>
      </c>
      <c r="J10" s="39" t="str">
        <f>IF(_xlfn.IFNA(VLOOKUP(I10,代碼表總覽!B:B,1,0),"無值域檢核")&lt;&gt;"無值域檢核",HYPERLINK("#代碼表總覽!"&amp;"B"&amp;MATCH(I10,代碼表總覽!B:B,0),"查看代碼值域"),"")</f>
        <v/>
      </c>
      <c r="L10" s="111" t="str">
        <f t="shared" si="2"/>
        <v>resultBody.model.fax</v>
      </c>
      <c r="M10" s="111" t="str">
        <f t="shared" si="3"/>
        <v>String</v>
      </c>
      <c r="N10" s="111">
        <f t="shared" si="4"/>
        <v>11</v>
      </c>
    </row>
    <row r="11" spans="1:14" x14ac:dyDescent="0.25">
      <c r="A11" s="38" t="str">
        <f>IF(_xlfn.IFNA(VLOOKUP(D11,NBS!C:C,1,0),"沒有對應")&lt;&gt;"沒有對應","v")</f>
        <v>v</v>
      </c>
      <c r="B11" s="38" t="str">
        <f>IF(_xlfn.IFNA(VLOOKUP(D11,NCS!B:B,1,0),"")&lt;&gt;"","v","")</f>
        <v/>
      </c>
      <c r="C11" s="38" t="str">
        <f t="shared" si="1"/>
        <v>A121041X0236</v>
      </c>
      <c r="D11" s="37" t="s">
        <v>8</v>
      </c>
      <c r="E11" s="37" t="s">
        <v>62</v>
      </c>
      <c r="F11" s="37" t="s">
        <v>63</v>
      </c>
      <c r="G11" s="37" t="s">
        <v>272</v>
      </c>
      <c r="H11" s="37">
        <v>40</v>
      </c>
      <c r="I11" s="37" t="s">
        <v>979</v>
      </c>
      <c r="J11" s="39" t="str">
        <f>IF(_xlfn.IFNA(VLOOKUP(I11,代碼表總覽!B:B,1,0),"無值域檢核")&lt;&gt;"無值域檢核",HYPERLINK("#代碼表總覽!"&amp;"B"&amp;MATCH(I11,代碼表總覽!B:B,0),"查看代碼值域"),"")</f>
        <v/>
      </c>
      <c r="L11" s="111" t="str">
        <f t="shared" si="2"/>
        <v>resultBody.model.serveCompanyName</v>
      </c>
      <c r="M11" s="111" t="str">
        <f t="shared" si="3"/>
        <v>String</v>
      </c>
      <c r="N11" s="111">
        <f t="shared" si="4"/>
        <v>40</v>
      </c>
    </row>
    <row r="12" spans="1:14" x14ac:dyDescent="0.25">
      <c r="A12" s="38" t="str">
        <f>IF(_xlfn.IFNA(VLOOKUP(D12,NBS!C:C,1,0),"沒有對應")&lt;&gt;"沒有對應","v")</f>
        <v>v</v>
      </c>
      <c r="B12" s="38" t="str">
        <f>IF(_xlfn.IFNA(VLOOKUP(D12,NCS!B:B,1,0),"")&lt;&gt;"","v","")</f>
        <v/>
      </c>
      <c r="C12" s="38" t="str">
        <f t="shared" si="1"/>
        <v>A121041X0117</v>
      </c>
      <c r="D12" s="37" t="s">
        <v>8</v>
      </c>
      <c r="E12" s="37" t="s">
        <v>64</v>
      </c>
      <c r="F12" s="37" t="s">
        <v>65</v>
      </c>
      <c r="G12" s="37" t="s">
        <v>272</v>
      </c>
      <c r="H12" s="37">
        <v>11</v>
      </c>
      <c r="I12" s="37" t="s">
        <v>519</v>
      </c>
      <c r="J12" s="39" t="str">
        <f>IF(_xlfn.IFNA(VLOOKUP(I12,代碼表總覽!B:B,1,0),"無值域檢核")&lt;&gt;"無值域檢核",HYPERLINK("#代碼表總覽!"&amp;"B"&amp;MATCH(I12,代碼表總覽!B:B,0),"查看代碼值域"),"")</f>
        <v/>
      </c>
      <c r="L12" s="111" t="str">
        <f t="shared" si="2"/>
        <v>resultBody.model.companyPhoneNumber</v>
      </c>
      <c r="M12" s="111" t="str">
        <f t="shared" si="3"/>
        <v>String</v>
      </c>
      <c r="N12" s="111">
        <f t="shared" si="4"/>
        <v>11</v>
      </c>
    </row>
    <row r="13" spans="1:14" x14ac:dyDescent="0.25">
      <c r="A13" s="38" t="str">
        <f>IF(_xlfn.IFNA(VLOOKUP(D13,NBS!C:C,1,0),"沒有對應")&lt;&gt;"沒有對應","v")</f>
        <v>v</v>
      </c>
      <c r="B13" s="38" t="str">
        <f>IF(_xlfn.IFNA(VLOOKUP(D13,NCS!B:B,1,0),"")&lt;&gt;"","v","")</f>
        <v/>
      </c>
      <c r="C13" s="38" t="str">
        <f t="shared" si="1"/>
        <v>A121041X0111</v>
      </c>
      <c r="D13" s="37" t="s">
        <v>8</v>
      </c>
      <c r="E13" s="37" t="s">
        <v>66</v>
      </c>
      <c r="F13" s="37" t="s">
        <v>67</v>
      </c>
      <c r="G13" s="37" t="s">
        <v>272</v>
      </c>
      <c r="H13" s="37">
        <v>6</v>
      </c>
      <c r="I13" s="37" t="s">
        <v>980</v>
      </c>
      <c r="J13" s="39" t="str">
        <f>IF(_xlfn.IFNA(VLOOKUP(I13,代碼表總覽!B:B,1,0),"無值域檢核")&lt;&gt;"無值域檢核",HYPERLINK("#代碼表總覽!"&amp;"B"&amp;MATCH(I13,代碼表總覽!B:B,0),"查看代碼值域"),"")</f>
        <v/>
      </c>
      <c r="L13" s="111" t="str">
        <f t="shared" si="2"/>
        <v>resultBody.model.companyExtensionNumber</v>
      </c>
      <c r="M13" s="111" t="str">
        <f t="shared" si="3"/>
        <v>String</v>
      </c>
      <c r="N13" s="111">
        <f t="shared" si="4"/>
        <v>6</v>
      </c>
    </row>
    <row r="14" spans="1:14" x14ac:dyDescent="0.25">
      <c r="A14" s="38" t="str">
        <f>IF(_xlfn.IFNA(VLOOKUP(D14,NBS!C:C,1,0),"沒有對應")&lt;&gt;"沒有對應","v")</f>
        <v>v</v>
      </c>
      <c r="B14" s="38" t="str">
        <f>IF(_xlfn.IFNA(VLOOKUP(D14,NCS!B:B,1,0),"")&lt;&gt;"","v","")</f>
        <v/>
      </c>
      <c r="C14" s="38" t="str">
        <f t="shared" si="1"/>
        <v>A204031X0109</v>
      </c>
      <c r="D14" s="37" t="s">
        <v>20</v>
      </c>
      <c r="E14" s="37" t="s">
        <v>68</v>
      </c>
      <c r="F14" s="37" t="s">
        <v>69</v>
      </c>
      <c r="G14" s="37" t="s">
        <v>272</v>
      </c>
      <c r="H14" s="37">
        <v>10</v>
      </c>
      <c r="I14" s="37" t="s">
        <v>981</v>
      </c>
      <c r="J14" s="39" t="str">
        <f>IF(_xlfn.IFNA(VLOOKUP(I14,代碼表總覽!B:B,1,0),"無值域檢核")&lt;&gt;"無值域檢核",HYPERLINK("#代碼表總覽!"&amp;"B"&amp;MATCH(I14,代碼表總覽!B:B,0),"查看代碼值域"),"")</f>
        <v/>
      </c>
      <c r="L14" s="111" t="str">
        <f t="shared" si="2"/>
        <v>resultBody.model.customerCertificationNumber</v>
      </c>
      <c r="M14" s="111" t="str">
        <f t="shared" si="3"/>
        <v>String</v>
      </c>
      <c r="N14" s="111">
        <f t="shared" si="4"/>
        <v>10</v>
      </c>
    </row>
    <row r="15" spans="1:14" ht="17.25" customHeight="1" x14ac:dyDescent="0.25">
      <c r="A15" s="38" t="str">
        <f>IF(_xlfn.IFNA(VLOOKUP(D15,NBS!C:C,1,0),"沒有對應")&lt;&gt;"沒有對應","v")</f>
        <v>v</v>
      </c>
      <c r="B15" s="38" t="str">
        <f>IF(_xlfn.IFNA(VLOOKUP(D15,NCS!B:B,1,0),"")&lt;&gt;"","v","")</f>
        <v/>
      </c>
      <c r="C15" s="38" t="str">
        <f t="shared" si="1"/>
        <v>A204031X0217</v>
      </c>
      <c r="D15" s="37" t="s">
        <v>20</v>
      </c>
      <c r="E15" s="37" t="s">
        <v>70</v>
      </c>
      <c r="F15" s="37" t="s">
        <v>71</v>
      </c>
      <c r="G15" s="37" t="s">
        <v>272</v>
      </c>
      <c r="H15" s="37">
        <v>10</v>
      </c>
      <c r="I15" s="37" t="s">
        <v>384</v>
      </c>
      <c r="J15" s="39" t="str">
        <f>IF(_xlfn.IFNA(VLOOKUP(I15,代碼表總覽!B:B,1,0),"無值域檢核")&lt;&gt;"無值域檢核",HYPERLINK("#代碼表總覽!"&amp;"B"&amp;MATCH(I15,代碼表總覽!B:B,0),"查看代碼值域"),"")</f>
        <v/>
      </c>
      <c r="L15" s="111" t="str">
        <f t="shared" si="2"/>
        <v>resultBody.model.principalCertificationNumber</v>
      </c>
      <c r="M15" s="111" t="str">
        <f t="shared" si="3"/>
        <v>String</v>
      </c>
      <c r="N15" s="111">
        <f t="shared" si="4"/>
        <v>10</v>
      </c>
    </row>
    <row r="16" spans="1:14" s="4" customFormat="1" x14ac:dyDescent="0.25">
      <c r="A16" s="38" t="str">
        <f>IF(_xlfn.IFNA(VLOOKUP(D16,NBS!C:C,1,0),"沒有對應")&lt;&gt;"沒有對應","v")</f>
        <v>v</v>
      </c>
      <c r="B16" s="38" t="str">
        <f>IF(_xlfn.IFNA(VLOOKUP(D16,NCS!B:B,1,0),"")&lt;&gt;"","v","")</f>
        <v/>
      </c>
      <c r="C16" s="38" t="str">
        <f t="shared" si="1"/>
        <v>A204031X0218</v>
      </c>
      <c r="D16" s="40" t="s">
        <v>20</v>
      </c>
      <c r="E16" s="40" t="s">
        <v>72</v>
      </c>
      <c r="F16" s="40" t="s">
        <v>73</v>
      </c>
      <c r="G16" s="40" t="s">
        <v>272</v>
      </c>
      <c r="H16" s="40">
        <v>22</v>
      </c>
      <c r="I16" s="40" t="s">
        <v>489</v>
      </c>
      <c r="J16" s="39" t="str">
        <f>IF(_xlfn.IFNA(VLOOKUP(I16,代碼表總覽!B:B,1,0),"無值域檢核")&lt;&gt;"無值域檢核",HYPERLINK("#代碼表總覽!"&amp;"B"&amp;MATCH(I16,代碼表總覽!B:B,0),"查看代碼值域"),"")</f>
        <v/>
      </c>
      <c r="L16" s="111" t="str">
        <f t="shared" si="2"/>
        <v>resultBody.model.principalName</v>
      </c>
      <c r="M16" s="111" t="str">
        <f t="shared" si="3"/>
        <v>String</v>
      </c>
      <c r="N16" s="111">
        <f t="shared" si="4"/>
        <v>22</v>
      </c>
    </row>
    <row r="17" spans="1:14" x14ac:dyDescent="0.25">
      <c r="A17" s="38" t="str">
        <f>IF(_xlfn.IFNA(VLOOKUP(D17,NBS!C:C,1,0),"沒有對應")&lt;&gt;"沒有對應","v")</f>
        <v>v</v>
      </c>
      <c r="B17" s="38" t="str">
        <f>IF(_xlfn.IFNA(VLOOKUP(D17,NCS!B:B,1,0),"")&lt;&gt;"","v","")</f>
        <v/>
      </c>
      <c r="C17" s="38" t="str">
        <f t="shared" si="1"/>
        <v>A204031X0192</v>
      </c>
      <c r="D17" s="37" t="s">
        <v>20</v>
      </c>
      <c r="E17" s="37" t="s">
        <v>74</v>
      </c>
      <c r="F17" s="37" t="s">
        <v>75</v>
      </c>
      <c r="G17" s="37" t="s">
        <v>272</v>
      </c>
      <c r="H17" s="37">
        <v>1</v>
      </c>
      <c r="I17" s="37" t="s">
        <v>1492</v>
      </c>
      <c r="J17" s="39" t="str">
        <f>IF(_xlfn.IFNA(VLOOKUP(I17,代碼表總覽!B:B,1,0),"無值域檢核")&lt;&gt;"無值域檢核",HYPERLINK("#代碼表總覽!"&amp;"B"&amp;MATCH(I17,代碼表總覽!B:B,0),"查看代碼值域"),"")</f>
        <v>查看代碼值域</v>
      </c>
      <c r="L17" s="111" t="str">
        <f t="shared" si="2"/>
        <v>resultBody.model.nationality</v>
      </c>
      <c r="M17" s="111" t="str">
        <f t="shared" si="3"/>
        <v>String</v>
      </c>
      <c r="N17" s="111">
        <f t="shared" si="4"/>
        <v>1</v>
      </c>
    </row>
    <row r="18" spans="1:14" x14ac:dyDescent="0.25">
      <c r="A18" s="38" t="str">
        <f>IF(_xlfn.IFNA(VLOOKUP(D18,NBS!C:C,1,0),"沒有對應")&lt;&gt;"沒有對應","v")</f>
        <v>v</v>
      </c>
      <c r="B18" s="38" t="str">
        <f>IF(_xlfn.IFNA(VLOOKUP(D18,NCS!B:B,1,0),"")&lt;&gt;"","v","")</f>
        <v/>
      </c>
      <c r="C18" s="38" t="str">
        <f t="shared" si="1"/>
        <v>A204031X0224</v>
      </c>
      <c r="D18" s="37" t="s">
        <v>20</v>
      </c>
      <c r="E18" s="37" t="s">
        <v>76</v>
      </c>
      <c r="F18" s="37" t="s">
        <v>77</v>
      </c>
      <c r="G18" s="37" t="s">
        <v>272</v>
      </c>
      <c r="H18" s="37">
        <v>2</v>
      </c>
      <c r="I18" s="37" t="s">
        <v>363</v>
      </c>
      <c r="J18" s="39" t="str">
        <f>IF(_xlfn.IFNA(VLOOKUP(I18,代碼表總覽!B:B,1,0),"無值域檢核")&lt;&gt;"無值域檢核",HYPERLINK("#代碼表總覽!"&amp;"B"&amp;MATCH(I18,代碼表總覽!B:B,0),"查看代碼值域"),"")</f>
        <v/>
      </c>
      <c r="L18" s="111" t="str">
        <f t="shared" si="2"/>
        <v>resultBody.model.registeredCountry</v>
      </c>
      <c r="M18" s="111" t="str">
        <f t="shared" si="3"/>
        <v>String</v>
      </c>
      <c r="N18" s="111">
        <f t="shared" si="4"/>
        <v>2</v>
      </c>
    </row>
    <row r="19" spans="1:14" x14ac:dyDescent="0.25">
      <c r="A19" s="38" t="str">
        <f>IF(_xlfn.IFNA(VLOOKUP(D19,NBS!C:C,1,0),"沒有對應")&lt;&gt;"沒有對應","v")</f>
        <v>v</v>
      </c>
      <c r="B19" s="38" t="str">
        <f>IF(_xlfn.IFNA(VLOOKUP(D19,NCS!B:B,1,0),"")&lt;&gt;"","v","")</f>
        <v/>
      </c>
      <c r="C19" s="38" t="str">
        <f t="shared" si="1"/>
        <v>A204031X0182</v>
      </c>
      <c r="D19" s="37" t="s">
        <v>20</v>
      </c>
      <c r="E19" s="37" t="s">
        <v>78</v>
      </c>
      <c r="F19" s="37" t="s">
        <v>4464</v>
      </c>
      <c r="G19" s="37" t="s">
        <v>272</v>
      </c>
      <c r="H19" s="37">
        <v>3</v>
      </c>
      <c r="I19" s="37" t="s">
        <v>1495</v>
      </c>
      <c r="J19" s="39" t="str">
        <f>IF(_xlfn.IFNA(VLOOKUP(I19,代碼表總覽!B:B,1,0),"無值域檢核")&lt;&gt;"無值域檢核",HYPERLINK("#代碼表總覽!"&amp;"B"&amp;MATCH(I19,代碼表總覽!B:B,0),"查看代碼值域"),"")</f>
        <v>查看代碼值域</v>
      </c>
      <c r="L19" s="111" t="str">
        <f t="shared" si="2"/>
        <v>resultBody.model.industryType</v>
      </c>
      <c r="M19" s="111" t="str">
        <f t="shared" si="3"/>
        <v>String</v>
      </c>
      <c r="N19" s="111">
        <f t="shared" si="4"/>
        <v>3</v>
      </c>
    </row>
    <row r="20" spans="1:14" x14ac:dyDescent="0.25">
      <c r="A20" s="38" t="str">
        <f>IF(_xlfn.IFNA(VLOOKUP(D20,NBS!C:C,1,0),"沒有對應")&lt;&gt;"沒有對應","v")</f>
        <v>v</v>
      </c>
      <c r="B20" s="38" t="str">
        <f>IF(_xlfn.IFNA(VLOOKUP(D20,NCS!B:B,1,0),"")&lt;&gt;"","v","")</f>
        <v/>
      </c>
      <c r="C20" s="38" t="str">
        <f t="shared" si="1"/>
        <v>A204031X0150</v>
      </c>
      <c r="D20" s="37" t="s">
        <v>20</v>
      </c>
      <c r="E20" s="37" t="s">
        <v>80</v>
      </c>
      <c r="F20" s="37" t="s">
        <v>81</v>
      </c>
      <c r="G20" s="37" t="s">
        <v>272</v>
      </c>
      <c r="H20" s="37">
        <v>6</v>
      </c>
      <c r="I20" s="37" t="s">
        <v>373</v>
      </c>
      <c r="J20" s="39" t="str">
        <f>IF(_xlfn.IFNA(VLOOKUP(I20,代碼表總覽!B:B,1,0),"無值域檢核")&lt;&gt;"無值域檢核",HYPERLINK("#代碼表總覽!"&amp;"B"&amp;MATCH(I20,代碼表總覽!B:B,0),"查看代碼值域"),"")</f>
        <v/>
      </c>
      <c r="L20" s="111" t="str">
        <f t="shared" si="2"/>
        <v>resultBody.model.industrialCodeForDgbas</v>
      </c>
      <c r="M20" s="111" t="str">
        <f t="shared" si="3"/>
        <v>String</v>
      </c>
      <c r="N20" s="111">
        <f t="shared" si="4"/>
        <v>6</v>
      </c>
    </row>
    <row r="21" spans="1:14" x14ac:dyDescent="0.25">
      <c r="A21" s="38" t="str">
        <f>IF(_xlfn.IFNA(VLOOKUP(D21,NBS!C:C,1,0),"沒有對應")&lt;&gt;"沒有對應","v")</f>
        <v>v</v>
      </c>
      <c r="B21" s="38" t="str">
        <f>IF(_xlfn.IFNA(VLOOKUP(D21,NCS!B:B,1,0),"")&lt;&gt;"","v","")</f>
        <v/>
      </c>
      <c r="C21" s="38" t="str">
        <f t="shared" si="1"/>
        <v>A204031X0220</v>
      </c>
      <c r="D21" s="37" t="s">
        <v>20</v>
      </c>
      <c r="E21" s="37" t="s">
        <v>82</v>
      </c>
      <c r="F21" s="37" t="s">
        <v>83</v>
      </c>
      <c r="G21" s="37" t="s">
        <v>272</v>
      </c>
      <c r="H21" s="37">
        <v>1</v>
      </c>
      <c r="I21" s="37" t="s">
        <v>368</v>
      </c>
      <c r="J21" s="39" t="str">
        <f>IF(_xlfn.IFNA(VLOOKUP(I21,代碼表總覽!B:B,1,0),"無值域檢核")&lt;&gt;"無值域檢核",HYPERLINK("#代碼表總覽!"&amp;"B"&amp;MATCH(I21,代碼表總覽!B:B,0),"查看代碼值域"),"")</f>
        <v/>
      </c>
      <c r="L21" s="111" t="str">
        <f t="shared" si="2"/>
        <v>resultBody.model.customerPropertyType</v>
      </c>
      <c r="M21" s="111" t="str">
        <f t="shared" si="3"/>
        <v>String</v>
      </c>
      <c r="N21" s="111">
        <f t="shared" si="4"/>
        <v>1</v>
      </c>
    </row>
    <row r="22" spans="1:14" x14ac:dyDescent="0.25">
      <c r="A22" s="38" t="str">
        <f>IF(_xlfn.IFNA(VLOOKUP(D22,NBS!C:C,1,0),"沒有對應")&lt;&gt;"沒有對應","v")</f>
        <v>v</v>
      </c>
      <c r="B22" s="38" t="str">
        <f>IF(_xlfn.IFNA(VLOOKUP(D22,NCS!B:B,1,0),"")&lt;&gt;"","v","")</f>
        <v/>
      </c>
      <c r="C22" s="38" t="str">
        <f t="shared" si="1"/>
        <v>A204031X0142</v>
      </c>
      <c r="D22" s="37" t="s">
        <v>20</v>
      </c>
      <c r="E22" s="37" t="s">
        <v>84</v>
      </c>
      <c r="F22" s="37" t="s">
        <v>4465</v>
      </c>
      <c r="G22" s="37" t="s">
        <v>272</v>
      </c>
      <c r="H22" s="37">
        <v>2</v>
      </c>
      <c r="I22" s="37" t="s">
        <v>722</v>
      </c>
      <c r="J22" s="39" t="str">
        <f>IF(_xlfn.IFNA(VLOOKUP(I22,代碼表總覽!B:B,1,0),"無值域檢核")&lt;&gt;"無值域檢核",HYPERLINK("#代碼表總覽!"&amp;"B"&amp;MATCH(I22,代碼表總覽!B:B,0),"查看代碼值域"),"")</f>
        <v>查看代碼值域</v>
      </c>
      <c r="L22" s="111" t="str">
        <f t="shared" si="2"/>
        <v>resultBody.model.customerType</v>
      </c>
      <c r="M22" s="111" t="str">
        <f t="shared" si="3"/>
        <v>String</v>
      </c>
      <c r="N22" s="111">
        <f t="shared" si="4"/>
        <v>2</v>
      </c>
    </row>
    <row r="23" spans="1:14" x14ac:dyDescent="0.25">
      <c r="A23" s="38" t="str">
        <f>IF(_xlfn.IFNA(VLOOKUP(D23,NBS!C:C,1,0),"沒有對應")&lt;&gt;"沒有對應","v")</f>
        <v>v</v>
      </c>
      <c r="B23" s="38" t="str">
        <f>IF(_xlfn.IFNA(VLOOKUP(D23,NCS!B:B,1,0),"")&lt;&gt;"","v","")</f>
        <v/>
      </c>
      <c r="C23" s="38" t="str">
        <f t="shared" si="1"/>
        <v>A204031X0179</v>
      </c>
      <c r="D23" s="37" t="s">
        <v>20</v>
      </c>
      <c r="E23" s="37" t="s">
        <v>86</v>
      </c>
      <c r="F23" s="37" t="s">
        <v>87</v>
      </c>
      <c r="G23" s="37" t="s">
        <v>272</v>
      </c>
      <c r="H23" s="37">
        <v>1</v>
      </c>
      <c r="I23" s="37" t="s">
        <v>882</v>
      </c>
      <c r="J23" s="39" t="str">
        <f>IF(_xlfn.IFNA(VLOOKUP(I23,代碼表總覽!B:B,1,0),"無值域檢核")&lt;&gt;"無值域檢核",HYPERLINK("#代碼表總覽!"&amp;"B"&amp;MATCH(I23,代碼表總覽!B:B,0),"查看代碼值域"),"")</f>
        <v>查看代碼值域</v>
      </c>
      <c r="L23" s="111" t="str">
        <f t="shared" si="2"/>
        <v>resultBody.model.taxType</v>
      </c>
      <c r="M23" s="111" t="str">
        <f t="shared" si="3"/>
        <v>String</v>
      </c>
      <c r="N23" s="111">
        <f t="shared" si="4"/>
        <v>1</v>
      </c>
    </row>
    <row r="24" spans="1:14" x14ac:dyDescent="0.25">
      <c r="A24" s="38" t="str">
        <f>IF(_xlfn.IFNA(VLOOKUP(D24,NBS!C:C,1,0),"沒有對應")&lt;&gt;"沒有對應","v")</f>
        <v>v</v>
      </c>
      <c r="B24" s="38" t="str">
        <f>IF(_xlfn.IFNA(VLOOKUP(D24,NCS!B:B,1,0),"")&lt;&gt;"","v","")</f>
        <v/>
      </c>
      <c r="C24" s="38" t="str">
        <f t="shared" si="1"/>
        <v>A204031X0241</v>
      </c>
      <c r="D24" s="37" t="s">
        <v>20</v>
      </c>
      <c r="E24" s="37" t="s">
        <v>88</v>
      </c>
      <c r="F24" s="37" t="s">
        <v>89</v>
      </c>
      <c r="G24" s="37" t="s">
        <v>272</v>
      </c>
      <c r="H24" s="37">
        <v>1</v>
      </c>
      <c r="I24" s="37" t="s">
        <v>982</v>
      </c>
      <c r="J24" s="39" t="str">
        <f>IF(_xlfn.IFNA(VLOOKUP(I24,代碼表總覽!B:B,1,0),"無值域檢核")&lt;&gt;"無值域檢核",HYPERLINK("#代碼表總覽!"&amp;"B"&amp;MATCH(I24,代碼表總覽!B:B,0),"查看代碼值域"),"")</f>
        <v/>
      </c>
      <c r="L24" s="111" t="str">
        <f t="shared" si="2"/>
        <v>resultBody.model.supplementaryPremiumFlag</v>
      </c>
      <c r="M24" s="111" t="str">
        <f t="shared" si="3"/>
        <v>String</v>
      </c>
      <c r="N24" s="111">
        <f t="shared" si="4"/>
        <v>1</v>
      </c>
    </row>
    <row r="25" spans="1:14" x14ac:dyDescent="0.25">
      <c r="A25" s="38" t="str">
        <f>IF(_xlfn.IFNA(VLOOKUP(D25,NBS!C:C,1,0),"沒有對應")&lt;&gt;"沒有對應","v")</f>
        <v>v</v>
      </c>
      <c r="B25" s="38" t="str">
        <f>IF(_xlfn.IFNA(VLOOKUP(D25,NCS!B:B,1,0),"")&lt;&gt;"","v","")</f>
        <v/>
      </c>
      <c r="C25" s="38" t="str">
        <f t="shared" si="1"/>
        <v>A204031X0145</v>
      </c>
      <c r="D25" s="37" t="s">
        <v>20</v>
      </c>
      <c r="E25" s="37" t="s">
        <v>90</v>
      </c>
      <c r="F25" s="37" t="s">
        <v>91</v>
      </c>
      <c r="G25" s="37" t="s">
        <v>272</v>
      </c>
      <c r="H25" s="37">
        <v>3</v>
      </c>
      <c r="I25" s="37" t="s">
        <v>983</v>
      </c>
      <c r="J25" s="39" t="str">
        <f>IF(_xlfn.IFNA(VLOOKUP(I25,代碼表總覽!B:B,1,0),"無值域檢核")&lt;&gt;"無值域檢核",HYPERLINK("#代碼表總覽!"&amp;"B"&amp;MATCH(I25,代碼表總覽!B:B,0),"查看代碼值域"),"")</f>
        <v/>
      </c>
      <c r="L25" s="111" t="str">
        <f t="shared" si="2"/>
        <v>resultBody.model.residentialZip</v>
      </c>
      <c r="M25" s="111" t="str">
        <f t="shared" si="3"/>
        <v>String</v>
      </c>
      <c r="N25" s="111">
        <f t="shared" si="4"/>
        <v>3</v>
      </c>
    </row>
    <row r="26" spans="1:14" x14ac:dyDescent="0.25">
      <c r="A26" s="38" t="str">
        <f>IF(_xlfn.IFNA(VLOOKUP(D26,NBS!C:C,1,0),"沒有對應")&lt;&gt;"沒有對應","v")</f>
        <v>v</v>
      </c>
      <c r="B26" s="38" t="str">
        <f>IF(_xlfn.IFNA(VLOOKUP(D26,NCS!B:B,1,0),"")&lt;&gt;"","v","")</f>
        <v/>
      </c>
      <c r="C26" s="38" t="str">
        <f t="shared" si="1"/>
        <v>A204031X0094</v>
      </c>
      <c r="D26" s="37" t="s">
        <v>20</v>
      </c>
      <c r="E26" s="37" t="s">
        <v>92</v>
      </c>
      <c r="F26" s="37" t="s">
        <v>4452</v>
      </c>
      <c r="G26" s="37" t="s">
        <v>960</v>
      </c>
      <c r="H26" s="37">
        <v>20</v>
      </c>
      <c r="I26" s="37" t="s">
        <v>580</v>
      </c>
      <c r="J26" s="39" t="str">
        <f>IF(_xlfn.IFNA(VLOOKUP(I26,代碼表總覽!B:B,1,0),"無值域檢核")&lt;&gt;"無值域檢核",HYPERLINK("#代碼表總覽!"&amp;"B"&amp;MATCH(I26,代碼表總覽!B:B,0),"查看代碼值域"),"")</f>
        <v>查看代碼值域</v>
      </c>
      <c r="L26" s="111" t="str">
        <f t="shared" si="2"/>
        <v>resultBody.model.accountPurpose</v>
      </c>
      <c r="M26" s="111" t="str">
        <f t="shared" si="3"/>
        <v>String</v>
      </c>
      <c r="N26" s="111">
        <f t="shared" si="4"/>
        <v>20</v>
      </c>
    </row>
    <row r="27" spans="1:14" x14ac:dyDescent="0.25">
      <c r="A27" s="38" t="str">
        <f>IF(_xlfn.IFNA(VLOOKUP(D27,NBS!C:C,1,0),"沒有對應")&lt;&gt;"沒有對應","v")</f>
        <v>v</v>
      </c>
      <c r="B27" s="38" t="str">
        <f>IF(_xlfn.IFNA(VLOOKUP(D27,NCS!B:B,1,0),"")&lt;&gt;"","v","")</f>
        <v/>
      </c>
      <c r="C27" s="38" t="str">
        <f t="shared" si="1"/>
        <v>A204031X0198</v>
      </c>
      <c r="D27" s="37" t="s">
        <v>20</v>
      </c>
      <c r="E27" s="37" t="s">
        <v>93</v>
      </c>
      <c r="F27" s="37" t="s">
        <v>961</v>
      </c>
      <c r="G27" s="37" t="s">
        <v>962</v>
      </c>
      <c r="H27" s="37">
        <v>20</v>
      </c>
      <c r="I27" s="37" t="s">
        <v>584</v>
      </c>
      <c r="J27" s="39" t="str">
        <f>IF(_xlfn.IFNA(VLOOKUP(I27,代碼表總覽!B:B,1,0),"無值域檢核")&lt;&gt;"無值域檢核",HYPERLINK("#代碼表總覽!"&amp;"B"&amp;MATCH(I27,代碼表總覽!B:B,0),"查看代碼值域"),"")</f>
        <v/>
      </c>
      <c r="L27" s="111" t="str">
        <f t="shared" si="2"/>
        <v>resultBody.model.otherAccountPurpose</v>
      </c>
      <c r="M27" s="111" t="str">
        <f t="shared" si="3"/>
        <v>String</v>
      </c>
      <c r="N27" s="111">
        <f t="shared" si="4"/>
        <v>20</v>
      </c>
    </row>
    <row r="28" spans="1:14" x14ac:dyDescent="0.25">
      <c r="A28" s="38" t="str">
        <f>IF(_xlfn.IFNA(VLOOKUP(D28,NBS!C:C,1,0),"沒有對應")&lt;&gt;"沒有對應","v")</f>
        <v>v</v>
      </c>
      <c r="B28" s="38" t="str">
        <f>IF(_xlfn.IFNA(VLOOKUP(D28,NCS!B:B,1,0),"")&lt;&gt;"","v","")</f>
        <v/>
      </c>
      <c r="C28" s="38" t="str">
        <f t="shared" si="1"/>
        <v>A204031X0235</v>
      </c>
      <c r="D28" s="37" t="s">
        <v>20</v>
      </c>
      <c r="E28" s="37" t="s">
        <v>94</v>
      </c>
      <c r="F28" s="37" t="s">
        <v>95</v>
      </c>
      <c r="G28" s="37" t="s">
        <v>272</v>
      </c>
      <c r="H28" s="37">
        <v>10</v>
      </c>
      <c r="I28" s="37" t="s">
        <v>984</v>
      </c>
      <c r="J28" s="39" t="str">
        <f>IF(_xlfn.IFNA(VLOOKUP(I28,代碼表總覽!B:B,1,0),"無值域檢核")&lt;&gt;"無值域檢核",HYPERLINK("#代碼表總覽!"&amp;"B"&amp;MATCH(I28,代碼表總覽!B:B,0),"查看代碼值域"),"")</f>
        <v/>
      </c>
      <c r="L28" s="111" t="str">
        <f t="shared" si="2"/>
        <v>resultBody.model.serveCompanyCertificationNumber</v>
      </c>
      <c r="M28" s="111" t="str">
        <f t="shared" si="3"/>
        <v>String</v>
      </c>
      <c r="N28" s="111">
        <f t="shared" si="4"/>
        <v>10</v>
      </c>
    </row>
    <row r="29" spans="1:14" x14ac:dyDescent="0.25">
      <c r="A29" s="38" t="str">
        <f>IF(_xlfn.IFNA(VLOOKUP(D29,NBS!C:C,1,0),"沒有對應")&lt;&gt;"沒有對應","v")</f>
        <v>v</v>
      </c>
      <c r="B29" s="38" t="str">
        <f>IF(_xlfn.IFNA(VLOOKUP(D29,NCS!B:B,1,0),"")&lt;&gt;"","v","")</f>
        <v/>
      </c>
      <c r="C29" s="38" t="str">
        <f t="shared" si="1"/>
        <v>A204031X0104</v>
      </c>
      <c r="D29" s="37" t="s">
        <v>20</v>
      </c>
      <c r="E29" s="37" t="s">
        <v>96</v>
      </c>
      <c r="F29" s="37" t="s">
        <v>97</v>
      </c>
      <c r="G29" s="37" t="s">
        <v>272</v>
      </c>
      <c r="H29" s="37">
        <v>11</v>
      </c>
      <c r="I29" s="37" t="s">
        <v>985</v>
      </c>
      <c r="J29" s="39" t="str">
        <f>IF(_xlfn.IFNA(VLOOKUP(I29,代碼表總覽!B:B,1,0),"無值域檢核")&lt;&gt;"無值域檢核",HYPERLINK("#代碼表總覽!"&amp;"B"&amp;MATCH(I29,代碼表總覽!B:B,0),"查看代碼值域"),"")</f>
        <v/>
      </c>
      <c r="L29" s="111" t="str">
        <f t="shared" si="2"/>
        <v>resultBody.model.capital</v>
      </c>
      <c r="M29" s="111" t="str">
        <f t="shared" si="3"/>
        <v>String</v>
      </c>
      <c r="N29" s="111">
        <f t="shared" si="4"/>
        <v>11</v>
      </c>
    </row>
    <row r="30" spans="1:14" x14ac:dyDescent="0.25">
      <c r="A30" s="38" t="str">
        <f>IF(_xlfn.IFNA(VLOOKUP(D30,NBS!C:C,1,0),"沒有對應")&lt;&gt;"沒有對應","v")</f>
        <v>v</v>
      </c>
      <c r="B30" s="38" t="str">
        <f>IF(_xlfn.IFNA(VLOOKUP(D30,NCS!B:B,1,0),"")&lt;&gt;"","v","")</f>
        <v/>
      </c>
      <c r="C30" s="38" t="str">
        <f t="shared" si="1"/>
        <v>A204031X0252</v>
      </c>
      <c r="D30" s="37" t="s">
        <v>20</v>
      </c>
      <c r="E30" s="37" t="s">
        <v>98</v>
      </c>
      <c r="F30" s="37" t="s">
        <v>4466</v>
      </c>
      <c r="G30" s="37" t="s">
        <v>272</v>
      </c>
      <c r="H30" s="37">
        <v>2</v>
      </c>
      <c r="I30" s="37" t="s">
        <v>986</v>
      </c>
      <c r="J30" s="39" t="str">
        <f>IF(_xlfn.IFNA(VLOOKUP(I30,代碼表總覽!B:B,1,0),"無值域檢核")&lt;&gt;"無值域檢核",HYPERLINK("#代碼表總覽!"&amp;"B"&amp;MATCH(I30,代碼表總覽!B:B,0),"查看代碼值域"),"")</f>
        <v>查看代碼值域</v>
      </c>
      <c r="L30" s="111" t="str">
        <f t="shared" si="2"/>
        <v>resultBody.model.annualRevenue</v>
      </c>
      <c r="M30" s="111" t="str">
        <f t="shared" si="3"/>
        <v>String</v>
      </c>
      <c r="N30" s="111">
        <f t="shared" si="4"/>
        <v>2</v>
      </c>
    </row>
    <row r="31" spans="1:14" x14ac:dyDescent="0.25">
      <c r="A31" s="38" t="str">
        <f>IF(_xlfn.IFNA(VLOOKUP(D31,NBS!C:C,1,0),"沒有對應")&lt;&gt;"沒有對應","v")</f>
        <v>v</v>
      </c>
      <c r="B31" s="38" t="str">
        <f>IF(_xlfn.IFNA(VLOOKUP(D31,NCS!B:B,1,0),"")&lt;&gt;"","v","")</f>
        <v/>
      </c>
      <c r="C31" s="38" t="str">
        <f t="shared" si="1"/>
        <v>A204031X0181</v>
      </c>
      <c r="D31" s="37" t="s">
        <v>20</v>
      </c>
      <c r="E31" s="37" t="s">
        <v>100</v>
      </c>
      <c r="F31" s="37" t="s">
        <v>101</v>
      </c>
      <c r="G31" s="37" t="s">
        <v>272</v>
      </c>
      <c r="H31" s="37">
        <v>2</v>
      </c>
      <c r="I31" s="37" t="s">
        <v>987</v>
      </c>
      <c r="J31" s="39" t="str">
        <f>IF(_xlfn.IFNA(VLOOKUP(I31,代碼表總覽!B:B,1,0),"無值域檢核")&lt;&gt;"無值域檢核",HYPERLINK("#代碼表總覽!"&amp;"B"&amp;MATCH(I31,代碼表總覽!B:B,0),"查看代碼值域"),"")</f>
        <v/>
      </c>
      <c r="L31" s="111" t="str">
        <f t="shared" si="2"/>
        <v>resultBody.model.industrialPropertyType</v>
      </c>
      <c r="M31" s="111" t="str">
        <f t="shared" si="3"/>
        <v>String</v>
      </c>
      <c r="N31" s="111">
        <f t="shared" si="4"/>
        <v>2</v>
      </c>
    </row>
    <row r="32" spans="1:14" x14ac:dyDescent="0.25">
      <c r="A32" s="38" t="str">
        <f>IF(_xlfn.IFNA(VLOOKUP(D32,NBS!C:C,1,0),"沒有對應")&lt;&gt;"沒有對應","v")</f>
        <v>v</v>
      </c>
      <c r="B32" s="38" t="str">
        <f>IF(_xlfn.IFNA(VLOOKUP(D32,NCS!B:B,1,0),"")&lt;&gt;"","v","")</f>
        <v/>
      </c>
      <c r="C32" s="38" t="str">
        <f t="shared" si="1"/>
        <v>A204031X0201</v>
      </c>
      <c r="D32" s="37" t="s">
        <v>20</v>
      </c>
      <c r="E32" s="37" t="s">
        <v>102</v>
      </c>
      <c r="F32" s="37" t="s">
        <v>103</v>
      </c>
      <c r="G32" s="37" t="s">
        <v>272</v>
      </c>
      <c r="H32" s="37">
        <v>10</v>
      </c>
      <c r="I32" s="37" t="s">
        <v>988</v>
      </c>
      <c r="J32" s="39" t="str">
        <f>IF(_xlfn.IFNA(VLOOKUP(I32,代碼表總覽!B:B,1,0),"無值域檢核")&lt;&gt;"無值域檢核",HYPERLINK("#代碼表總覽!"&amp;"B"&amp;MATCH(I32,代碼表總覽!B:B,0),"查看代碼值域"),"")</f>
        <v/>
      </c>
      <c r="L32" s="111" t="str">
        <f t="shared" si="2"/>
        <v>resultBody.model.parentCompanyCertificationNumber</v>
      </c>
      <c r="M32" s="111" t="str">
        <f t="shared" si="3"/>
        <v>String</v>
      </c>
      <c r="N32" s="111">
        <f t="shared" si="4"/>
        <v>10</v>
      </c>
    </row>
    <row r="33" spans="1:14" x14ac:dyDescent="0.25">
      <c r="A33" s="38" t="str">
        <f>IF(_xlfn.IFNA(VLOOKUP(D33,NBS!C:C,1,0),"沒有對應")&lt;&gt;"沒有對應","v")</f>
        <v>v</v>
      </c>
      <c r="B33" s="38" t="str">
        <f>IF(_xlfn.IFNA(VLOOKUP(D33,NCS!B:B,1,0),"")&lt;&gt;"","v","")</f>
        <v/>
      </c>
      <c r="C33" s="38" t="str">
        <f t="shared" si="1"/>
        <v>A204031X0202</v>
      </c>
      <c r="D33" s="37" t="s">
        <v>20</v>
      </c>
      <c r="E33" s="37" t="s">
        <v>104</v>
      </c>
      <c r="F33" s="37" t="s">
        <v>105</v>
      </c>
      <c r="G33" s="37" t="s">
        <v>272</v>
      </c>
      <c r="H33" s="37">
        <v>2</v>
      </c>
      <c r="I33" s="37" t="s">
        <v>867</v>
      </c>
      <c r="J33" s="39" t="str">
        <f>IF(_xlfn.IFNA(VLOOKUP(I33,代碼表總覽!B:B,1,0),"無值域檢核")&lt;&gt;"無值域檢核",HYPERLINK("#代碼表總覽!"&amp;"B"&amp;MATCH(I33,代碼表總覽!B:B,0),"查看代碼值域"),"")</f>
        <v/>
      </c>
      <c r="L33" s="111" t="str">
        <f t="shared" si="2"/>
        <v>resultBody.model.parentCompanyCountry</v>
      </c>
      <c r="M33" s="111" t="str">
        <f t="shared" si="3"/>
        <v>String</v>
      </c>
      <c r="N33" s="111">
        <f t="shared" si="4"/>
        <v>2</v>
      </c>
    </row>
    <row r="34" spans="1:14" x14ac:dyDescent="0.25">
      <c r="A34" s="38" t="str">
        <f>IF(_xlfn.IFNA(VLOOKUP(D34,NBS!C:C,1,0),"沒有對應")&lt;&gt;"沒有對應","v")</f>
        <v>v</v>
      </c>
      <c r="B34" s="38" t="str">
        <f>IF(_xlfn.IFNA(VLOOKUP(D34,NCS!B:B,1,0),"")&lt;&gt;"","v","")</f>
        <v/>
      </c>
      <c r="C34" s="38" t="str">
        <f t="shared" si="1"/>
        <v>A204031X0172</v>
      </c>
      <c r="D34" s="37" t="s">
        <v>20</v>
      </c>
      <c r="E34" s="37" t="s">
        <v>106</v>
      </c>
      <c r="F34" s="37" t="s">
        <v>107</v>
      </c>
      <c r="G34" s="37" t="s">
        <v>272</v>
      </c>
      <c r="H34" s="37">
        <v>1</v>
      </c>
      <c r="I34" s="37" t="s">
        <v>599</v>
      </c>
      <c r="J34" s="39" t="str">
        <f>IF(_xlfn.IFNA(VLOOKUP(I34,代碼表總覽!B:B,1,0),"無值域檢核")&lt;&gt;"無值域檢核",HYPERLINK("#代碼表總覽!"&amp;"B"&amp;MATCH(I34,代碼表總覽!B:B,0),"查看代碼值域"),"")</f>
        <v/>
      </c>
      <c r="L34" s="111" t="str">
        <f t="shared" si="2"/>
        <v>resultBody.model.foreignBranchFlag</v>
      </c>
      <c r="M34" s="111" t="str">
        <f t="shared" si="3"/>
        <v>String</v>
      </c>
      <c r="N34" s="111">
        <f t="shared" si="4"/>
        <v>1</v>
      </c>
    </row>
    <row r="35" spans="1:14" x14ac:dyDescent="0.25">
      <c r="A35" s="38" t="str">
        <f>IF(_xlfn.IFNA(VLOOKUP(D35,NBS!C:C,1,0),"沒有對應")&lt;&gt;"沒有對應","v")</f>
        <v>v</v>
      </c>
      <c r="B35" s="38" t="str">
        <f>IF(_xlfn.IFNA(VLOOKUP(D35,NCS!B:B,1,0),"")&lt;&gt;"","v","")</f>
        <v/>
      </c>
      <c r="C35" s="38" t="str">
        <f t="shared" si="1"/>
        <v>A204031X0136</v>
      </c>
      <c r="D35" s="37" t="s">
        <v>20</v>
      </c>
      <c r="E35" s="37" t="s">
        <v>108</v>
      </c>
      <c r="F35" s="37" t="s">
        <v>109</v>
      </c>
      <c r="G35" s="37" t="s">
        <v>272</v>
      </c>
      <c r="H35" s="37">
        <v>4</v>
      </c>
      <c r="I35" s="37" t="s">
        <v>694</v>
      </c>
      <c r="J35" s="39" t="str">
        <f>IF(_xlfn.IFNA(VLOOKUP(I35,代碼表總覽!B:B,1,0),"無值域檢核")&lt;&gt;"無值域檢核",HYPERLINK("#代碼表總覽!"&amp;"B"&amp;MATCH(I35,代碼表總覽!B:B,0),"查看代碼值域"),"")</f>
        <v/>
      </c>
      <c r="L35" s="111" t="str">
        <f t="shared" si="2"/>
        <v>resultBody.model.creationDepartment</v>
      </c>
      <c r="M35" s="111" t="str">
        <f t="shared" si="3"/>
        <v>String</v>
      </c>
      <c r="N35" s="111">
        <f t="shared" si="4"/>
        <v>4</v>
      </c>
    </row>
    <row r="36" spans="1:14" x14ac:dyDescent="0.25">
      <c r="A36" s="38" t="str">
        <f>IF(_xlfn.IFNA(VLOOKUP(D36,NBS!C:C,1,0),"沒有對應")&lt;&gt;"沒有對應","v")</f>
        <v>v</v>
      </c>
      <c r="B36" s="38" t="str">
        <f>IF(_xlfn.IFNA(VLOOKUP(D36,NCS!B:B,1,0),"")&lt;&gt;"","v","")</f>
        <v/>
      </c>
      <c r="C36" s="38" t="str">
        <f t="shared" si="1"/>
        <v>A204031X0242</v>
      </c>
      <c r="D36" s="37" t="s">
        <v>20</v>
      </c>
      <c r="E36" s="37" t="s">
        <v>110</v>
      </c>
      <c r="F36" s="37" t="s">
        <v>111</v>
      </c>
      <c r="G36" s="37" t="s">
        <v>272</v>
      </c>
      <c r="H36" s="37">
        <v>10</v>
      </c>
      <c r="I36" s="37" t="s">
        <v>606</v>
      </c>
      <c r="J36" s="39" t="str">
        <f>IF(_xlfn.IFNA(VLOOKUP(I36,代碼表總覽!B:B,1,0),"無值域檢核")&lt;&gt;"無值域檢核",HYPERLINK("#代碼表總覽!"&amp;"B"&amp;MATCH(I36,代碼表總覽!B:B,0),"查看代碼值域"),"")</f>
        <v/>
      </c>
      <c r="L36" s="111" t="str">
        <f t="shared" si="2"/>
        <v>resultBody.model.taxIdentificationNumber</v>
      </c>
      <c r="M36" s="111" t="str">
        <f t="shared" si="3"/>
        <v>String</v>
      </c>
      <c r="N36" s="111">
        <f t="shared" si="4"/>
        <v>10</v>
      </c>
    </row>
    <row r="37" spans="1:14" x14ac:dyDescent="0.25">
      <c r="A37" s="38" t="str">
        <f>IF(_xlfn.IFNA(VLOOKUP(D37,NBS!C:C,1,0),"沒有對應")&lt;&gt;"沒有對應","v")</f>
        <v>v</v>
      </c>
      <c r="B37" s="38" t="str">
        <f>IF(_xlfn.IFNA(VLOOKUP(D37,NCS!B:B,1,0),"")&lt;&gt;"","v","")</f>
        <v/>
      </c>
      <c r="C37" s="38" t="str">
        <f t="shared" si="1"/>
        <v>A204031X0183</v>
      </c>
      <c r="D37" s="37" t="s">
        <v>20</v>
      </c>
      <c r="E37" s="37" t="s">
        <v>112</v>
      </c>
      <c r="F37" s="37" t="s">
        <v>113</v>
      </c>
      <c r="G37" s="37" t="s">
        <v>272</v>
      </c>
      <c r="H37" s="37">
        <v>10</v>
      </c>
      <c r="I37" s="37" t="s">
        <v>887</v>
      </c>
      <c r="J37" s="39" t="str">
        <f>IF(_xlfn.IFNA(VLOOKUP(I37,代碼表總覽!B:B,1,0),"無值域檢核")&lt;&gt;"無值域檢核",HYPERLINK("#代碼表總覽!"&amp;"B"&amp;MATCH(I37,代碼表總覽!B:B,0),"查看代碼值域"),"")</f>
        <v/>
      </c>
      <c r="L37" s="111" t="str">
        <f t="shared" si="2"/>
        <v>resultBody.model.referrerIdentificationNumber</v>
      </c>
      <c r="M37" s="111" t="str">
        <f t="shared" si="3"/>
        <v>String</v>
      </c>
      <c r="N37" s="111">
        <f t="shared" si="4"/>
        <v>10</v>
      </c>
    </row>
    <row r="38" spans="1:14" x14ac:dyDescent="0.25">
      <c r="A38" s="38" t="str">
        <f>IF(_xlfn.IFNA(VLOOKUP(D38,NBS!C:C,1,0),"沒有對應")&lt;&gt;"沒有對應","v")</f>
        <v>v</v>
      </c>
      <c r="B38" s="38" t="str">
        <f>IF(_xlfn.IFNA(VLOOKUP(D38,NCS!B:B,1,0),"")&lt;&gt;"","v","")</f>
        <v/>
      </c>
      <c r="C38" s="38" t="str">
        <f t="shared" si="1"/>
        <v>A204031X0190</v>
      </c>
      <c r="D38" s="37" t="s">
        <v>20</v>
      </c>
      <c r="E38" s="37" t="s">
        <v>114</v>
      </c>
      <c r="F38" s="37" t="s">
        <v>115</v>
      </c>
      <c r="G38" s="37" t="s">
        <v>272</v>
      </c>
      <c r="H38" s="37">
        <v>10</v>
      </c>
      <c r="I38" s="37" t="s">
        <v>989</v>
      </c>
      <c r="J38" s="39" t="str">
        <f>IF(_xlfn.IFNA(VLOOKUP(I38,代碼表總覽!B:B,1,0),"無值域檢核")&lt;&gt;"無值域檢核",HYPERLINK("#代碼表總覽!"&amp;"B"&amp;MATCH(I38,代碼表總覽!B:B,0),"查看代碼值域"),"")</f>
        <v/>
      </c>
      <c r="L38" s="111" t="str">
        <f t="shared" si="2"/>
        <v>resultBody.model.spouseIdentificationNumber</v>
      </c>
      <c r="M38" s="111" t="str">
        <f t="shared" si="3"/>
        <v>String</v>
      </c>
      <c r="N38" s="111">
        <f t="shared" si="4"/>
        <v>10</v>
      </c>
    </row>
    <row r="39" spans="1:14" x14ac:dyDescent="0.25">
      <c r="A39" s="38" t="str">
        <f>IF(_xlfn.IFNA(VLOOKUP(D39,NBS!C:C,1,0),"沒有對應")&lt;&gt;"沒有對應","v")</f>
        <v>v</v>
      </c>
      <c r="B39" s="38" t="str">
        <f>IF(_xlfn.IFNA(VLOOKUP(D39,NCS!B:B,1,0),"")&lt;&gt;"","v","")</f>
        <v/>
      </c>
      <c r="C39" s="38" t="str">
        <f t="shared" si="1"/>
        <v>A204031X0171</v>
      </c>
      <c r="D39" s="37" t="s">
        <v>20</v>
      </c>
      <c r="E39" s="37" t="s">
        <v>116</v>
      </c>
      <c r="F39" s="37" t="s">
        <v>117</v>
      </c>
      <c r="G39" s="37" t="s">
        <v>272</v>
      </c>
      <c r="H39" s="37">
        <v>8</v>
      </c>
      <c r="I39" s="37" t="s">
        <v>990</v>
      </c>
      <c r="J39" s="39" t="str">
        <f>IF(_xlfn.IFNA(VLOOKUP(I39,代碼表總覽!B:B,1,0),"無值域檢核")&lt;&gt;"無值域檢核",HYPERLINK("#代碼表總覽!"&amp;"B"&amp;MATCH(I39,代碼表總覽!B:B,0),"查看代碼值域"),"")</f>
        <v/>
      </c>
      <c r="L39" s="111" t="str">
        <f t="shared" si="2"/>
        <v>resultBody.model.customerFirstTransactionDate</v>
      </c>
      <c r="M39" s="111" t="str">
        <f t="shared" si="3"/>
        <v>String</v>
      </c>
      <c r="N39" s="111">
        <f t="shared" si="4"/>
        <v>8</v>
      </c>
    </row>
    <row r="40" spans="1:14" x14ac:dyDescent="0.25">
      <c r="A40" s="38" t="str">
        <f>IF(_xlfn.IFNA(VLOOKUP(D40,NBS!C:C,1,0),"沒有對應")&lt;&gt;"沒有對應","v")</f>
        <v>v</v>
      </c>
      <c r="B40" s="38" t="str">
        <f>IF(_xlfn.IFNA(VLOOKUP(D40,NCS!B:B,1,0),"")&lt;&gt;"","v","")</f>
        <v/>
      </c>
      <c r="C40" s="38" t="str">
        <f t="shared" si="1"/>
        <v>A204031X0107</v>
      </c>
      <c r="D40" s="37" t="s">
        <v>20</v>
      </c>
      <c r="E40" s="37" t="s">
        <v>118</v>
      </c>
      <c r="F40" s="37" t="s">
        <v>4467</v>
      </c>
      <c r="G40" s="37" t="s">
        <v>272</v>
      </c>
      <c r="H40" s="37">
        <v>1</v>
      </c>
      <c r="I40" s="37" t="s">
        <v>991</v>
      </c>
      <c r="J40" s="39" t="str">
        <f>IF(_xlfn.IFNA(VLOOKUP(I40,代碼表總覽!B:B,1,0),"無值域檢核")&lt;&gt;"無值域檢核",HYPERLINK("#代碼表總覽!"&amp;"B"&amp;MATCH(I40,代碼表總覽!B:B,0),"查看代碼值域"),"")</f>
        <v>查看代碼值域</v>
      </c>
      <c r="L40" s="111" t="str">
        <f t="shared" si="2"/>
        <v>resultBody.model.chinaMasterCode</v>
      </c>
      <c r="M40" s="111" t="str">
        <f t="shared" si="3"/>
        <v>String</v>
      </c>
      <c r="N40" s="111">
        <f t="shared" si="4"/>
        <v>1</v>
      </c>
    </row>
    <row r="41" spans="1:14" x14ac:dyDescent="0.25">
      <c r="A41" s="38" t="str">
        <f>IF(_xlfn.IFNA(VLOOKUP(D41,NBS!C:C,1,0),"沒有對應")&lt;&gt;"沒有對應","v")</f>
        <v>v</v>
      </c>
      <c r="B41" s="38" t="str">
        <f>IF(_xlfn.IFNA(VLOOKUP(D41,NCS!B:B,1,0),"")&lt;&gt;"","v","")</f>
        <v/>
      </c>
      <c r="C41" s="38" t="str">
        <f t="shared" si="1"/>
        <v>A204031X0205</v>
      </c>
      <c r="D41" s="37" t="s">
        <v>20</v>
      </c>
      <c r="E41" s="37" t="s">
        <v>120</v>
      </c>
      <c r="F41" s="37" t="s">
        <v>121</v>
      </c>
      <c r="G41" s="37" t="s">
        <v>272</v>
      </c>
      <c r="H41" s="37">
        <v>4</v>
      </c>
      <c r="I41" s="37" t="s">
        <v>626</v>
      </c>
      <c r="J41" s="39" t="str">
        <f>IF(_xlfn.IFNA(VLOOKUP(I41,代碼表總覽!B:B,1,0),"無值域檢核")&lt;&gt;"無值域檢核",HYPERLINK("#代碼表總覽!"&amp;"B"&amp;MATCH(I41,代碼表總覽!B:B,0),"查看代碼值域"),"")</f>
        <v/>
      </c>
      <c r="L41" s="111" t="str">
        <f t="shared" si="2"/>
        <v>resultBody.model.mainBusinessUnit</v>
      </c>
      <c r="M41" s="111" t="str">
        <f t="shared" si="3"/>
        <v>String</v>
      </c>
      <c r="N41" s="111">
        <f t="shared" si="4"/>
        <v>4</v>
      </c>
    </row>
    <row r="42" spans="1:14" x14ac:dyDescent="0.25">
      <c r="A42" s="38" t="str">
        <f>IF(_xlfn.IFNA(VLOOKUP(D42,NBS!C:C,1,0),"沒有對應")&lt;&gt;"沒有對應","v")</f>
        <v>v</v>
      </c>
      <c r="B42" s="38" t="str">
        <f>IF(_xlfn.IFNA(VLOOKUP(D42,NCS!B:B,1,0),"")&lt;&gt;"","v","")</f>
        <v/>
      </c>
      <c r="C42" s="38" t="str">
        <f t="shared" si="1"/>
        <v>A204031X0110</v>
      </c>
      <c r="D42" s="37" t="s">
        <v>20</v>
      </c>
      <c r="E42" s="37" t="s">
        <v>122</v>
      </c>
      <c r="F42" s="37" t="s">
        <v>123</v>
      </c>
      <c r="G42" s="37" t="s">
        <v>272</v>
      </c>
      <c r="H42" s="37">
        <v>10</v>
      </c>
      <c r="I42" s="37" t="s">
        <v>270</v>
      </c>
      <c r="J42" s="39" t="str">
        <f>IF(_xlfn.IFNA(VLOOKUP(I42,代碼表總覽!B:B,1,0),"無值域檢核")&lt;&gt;"無值域檢核",HYPERLINK("#代碼表總覽!"&amp;"B"&amp;MATCH(I42,代碼表總覽!B:B,0),"查看代碼值域"),"")</f>
        <v/>
      </c>
      <c r="L42" s="111" t="str">
        <f t="shared" si="2"/>
        <v>resultBody.model.customerCirciKey</v>
      </c>
      <c r="M42" s="111" t="str">
        <f t="shared" si="3"/>
        <v>String</v>
      </c>
      <c r="N42" s="111">
        <f t="shared" si="4"/>
        <v>10</v>
      </c>
    </row>
    <row r="43" spans="1:14" x14ac:dyDescent="0.25">
      <c r="A43" s="38" t="str">
        <f>IF(_xlfn.IFNA(VLOOKUP(D43,NBS!C:C,1,0),"沒有對應")&lt;&gt;"沒有對應","v")</f>
        <v>v</v>
      </c>
      <c r="B43" s="38" t="str">
        <f>IF(_xlfn.IFNA(VLOOKUP(D43,NCS!B:B,1,0),"")&lt;&gt;"","v","")</f>
        <v/>
      </c>
      <c r="C43" s="38" t="str">
        <f t="shared" si="1"/>
        <v>A204031X0247</v>
      </c>
      <c r="D43" s="37" t="s">
        <v>20</v>
      </c>
      <c r="E43" s="37" t="s">
        <v>124</v>
      </c>
      <c r="F43" s="37" t="s">
        <v>125</v>
      </c>
      <c r="G43" s="37" t="s">
        <v>272</v>
      </c>
      <c r="H43" s="37">
        <v>11</v>
      </c>
      <c r="I43" s="37" t="s">
        <v>954</v>
      </c>
      <c r="J43" s="39" t="str">
        <f>IF(_xlfn.IFNA(VLOOKUP(I43,代碼表總覽!B:B,1,0),"無值域檢核")&lt;&gt;"無值域檢核",HYPERLINK("#代碼表總覽!"&amp;"B"&amp;MATCH(I43,代碼表總覽!B:B,0),"查看代碼值域"),"")</f>
        <v/>
      </c>
      <c r="L43" s="111" t="str">
        <f t="shared" si="2"/>
        <v>resultBody.model.mobilePhoneNumberForSmsTrade</v>
      </c>
      <c r="M43" s="111" t="str">
        <f t="shared" si="3"/>
        <v>String</v>
      </c>
      <c r="N43" s="111">
        <f t="shared" si="4"/>
        <v>11</v>
      </c>
    </row>
    <row r="44" spans="1:14" x14ac:dyDescent="0.25">
      <c r="A44" s="38" t="str">
        <f>IF(_xlfn.IFNA(VLOOKUP(D44,NBS!C:C,1,0),"沒有對應")&lt;&gt;"沒有對應","v")</f>
        <v>v</v>
      </c>
      <c r="B44" s="38" t="str">
        <f>IF(_xlfn.IFNA(VLOOKUP(D44,NCS!B:B,1,0),"")&lt;&gt;"","v","")</f>
        <v/>
      </c>
      <c r="C44" s="38" t="str">
        <f t="shared" si="1"/>
        <v>A204031X0222</v>
      </c>
      <c r="D44" s="37" t="s">
        <v>20</v>
      </c>
      <c r="E44" s="37" t="s">
        <v>126</v>
      </c>
      <c r="F44" s="37" t="s">
        <v>4468</v>
      </c>
      <c r="G44" s="37" t="s">
        <v>272</v>
      </c>
      <c r="H44" s="37">
        <v>1</v>
      </c>
      <c r="I44" s="37" t="s">
        <v>992</v>
      </c>
      <c r="J44" s="39" t="str">
        <f>IF(_xlfn.IFNA(VLOOKUP(I44,代碼表總覽!B:B,1,0),"無值域檢核")&lt;&gt;"無值域檢核",HYPERLINK("#代碼表總覽!"&amp;"B"&amp;MATCH(I44,代碼表總覽!B:B,0),"查看代碼值域"),"")</f>
        <v>查看代碼值域</v>
      </c>
      <c r="L44" s="111" t="str">
        <f t="shared" si="2"/>
        <v>resultBody.model.reasonToRejectLoan</v>
      </c>
      <c r="M44" s="111" t="str">
        <f t="shared" si="3"/>
        <v>String</v>
      </c>
      <c r="N44" s="111">
        <f t="shared" si="4"/>
        <v>1</v>
      </c>
    </row>
    <row r="45" spans="1:14" x14ac:dyDescent="0.25">
      <c r="A45" s="38" t="str">
        <f>IF(_xlfn.IFNA(VLOOKUP(D45,NBS!C:C,1,0),"沒有對應")&lt;&gt;"沒有對應","v")</f>
        <v>v</v>
      </c>
      <c r="B45" s="38" t="str">
        <f>IF(_xlfn.IFNA(VLOOKUP(D45,NCS!B:B,1,0),"")&lt;&gt;"","v","")</f>
        <v/>
      </c>
      <c r="C45" s="38" t="str">
        <f t="shared" si="1"/>
        <v>A204031X0141</v>
      </c>
      <c r="D45" s="37" t="s">
        <v>20</v>
      </c>
      <c r="E45" s="37" t="s">
        <v>128</v>
      </c>
      <c r="F45" s="37" t="s">
        <v>129</v>
      </c>
      <c r="G45" s="37" t="s">
        <v>272</v>
      </c>
      <c r="H45" s="37">
        <v>2</v>
      </c>
      <c r="I45" s="37" t="s">
        <v>717</v>
      </c>
      <c r="J45" s="39" t="str">
        <f>IF(_xlfn.IFNA(VLOOKUP(I45,代碼表總覽!B:B,1,0),"無值域檢核")&lt;&gt;"無值域檢核",HYPERLINK("#代碼表總覽!"&amp;"B"&amp;MATCH(I45,代碼表總覽!B:B,0),"查看代碼值域"),"")</f>
        <v>查看代碼值域</v>
      </c>
      <c r="L45" s="111" t="str">
        <f t="shared" si="2"/>
        <v>resultBody.model.customerStatus</v>
      </c>
      <c r="M45" s="111" t="str">
        <f t="shared" si="3"/>
        <v>String</v>
      </c>
      <c r="N45" s="111">
        <f t="shared" si="4"/>
        <v>2</v>
      </c>
    </row>
    <row r="46" spans="1:14" x14ac:dyDescent="0.25">
      <c r="A46" s="38" t="str">
        <f>IF(_xlfn.IFNA(VLOOKUP(D46,NBS!C:C,1,0),"沒有對應")&lt;&gt;"沒有對應","v")</f>
        <v>v</v>
      </c>
      <c r="B46" s="38" t="str">
        <f>IF(_xlfn.IFNA(VLOOKUP(D46,NCS!B:B,1,0),"")&lt;&gt;"","v","")</f>
        <v/>
      </c>
      <c r="C46" s="38" t="str">
        <f t="shared" si="1"/>
        <v>A204031X0196</v>
      </c>
      <c r="D46" s="37" t="s">
        <v>20</v>
      </c>
      <c r="E46" s="37" t="s">
        <v>130</v>
      </c>
      <c r="F46" s="37" t="s">
        <v>131</v>
      </c>
      <c r="G46" s="37" t="s">
        <v>272</v>
      </c>
      <c r="H46" s="37">
        <v>1</v>
      </c>
      <c r="I46" s="37" t="s">
        <v>993</v>
      </c>
      <c r="J46" s="39" t="str">
        <f>IF(_xlfn.IFNA(VLOOKUP(I46,代碼表總覽!B:B,1,0),"無值域檢核")&lt;&gt;"無值域檢核",HYPERLINK("#代碼表總覽!"&amp;"B"&amp;MATCH(I46,代碼表總覽!B:B,0),"查看代碼值域"),"")</f>
        <v>查看代碼值域</v>
      </c>
      <c r="L46" s="111" t="str">
        <f t="shared" si="2"/>
        <v>resultBody.model.doNotSendStatementFlag</v>
      </c>
      <c r="M46" s="111" t="str">
        <f t="shared" si="3"/>
        <v>String</v>
      </c>
      <c r="N46" s="111">
        <f t="shared" si="4"/>
        <v>1</v>
      </c>
    </row>
    <row r="47" spans="1:14" x14ac:dyDescent="0.25">
      <c r="A47" s="38" t="str">
        <f>IF(_xlfn.IFNA(VLOOKUP(D47,NBS!C:C,1,0),"沒有對應")&lt;&gt;"沒有對應","v")</f>
        <v>v</v>
      </c>
      <c r="B47" s="38" t="str">
        <f>IF(_xlfn.IFNA(VLOOKUP(D47,NCS!B:B,1,0),"")&lt;&gt;"","v","")</f>
        <v/>
      </c>
      <c r="C47" s="38" t="str">
        <f t="shared" si="1"/>
        <v>A204031X0164</v>
      </c>
      <c r="D47" s="37" t="s">
        <v>20</v>
      </c>
      <c r="E47" s="37" t="s">
        <v>132</v>
      </c>
      <c r="F47" s="37" t="s">
        <v>133</v>
      </c>
      <c r="G47" s="37" t="s">
        <v>272</v>
      </c>
      <c r="H47" s="37">
        <v>10</v>
      </c>
      <c r="I47" s="37" t="s">
        <v>286</v>
      </c>
      <c r="J47" s="39" t="str">
        <f>IF(_xlfn.IFNA(VLOOKUP(I47,代碼表總覽!B:B,1,0),"無值域檢核")&lt;&gt;"無值域檢核",HYPERLINK("#代碼表總覽!"&amp;"B"&amp;MATCH(I47,代碼表總覽!B:B,0),"查看代碼值域"),"")</f>
        <v/>
      </c>
      <c r="L47" s="111" t="str">
        <f t="shared" si="2"/>
        <v>resultBody.model.alienResidenceIdentificationNumber</v>
      </c>
      <c r="M47" s="111" t="str">
        <f t="shared" si="3"/>
        <v>String</v>
      </c>
      <c r="N47" s="111">
        <f t="shared" si="4"/>
        <v>10</v>
      </c>
    </row>
    <row r="48" spans="1:14" x14ac:dyDescent="0.25">
      <c r="A48" s="38" t="str">
        <f>IF(_xlfn.IFNA(VLOOKUP(D48,NBS!C:C,1,0),"沒有對應")&lt;&gt;"沒有對應","v")</f>
        <v>v</v>
      </c>
      <c r="B48" s="38" t="str">
        <f>IF(_xlfn.IFNA(VLOOKUP(D48,NCS!B:B,1,0),"")&lt;&gt;"","v","")</f>
        <v/>
      </c>
      <c r="C48" s="38" t="str">
        <f t="shared" si="1"/>
        <v>A204031X0184</v>
      </c>
      <c r="D48" s="37" t="s">
        <v>20</v>
      </c>
      <c r="E48" s="37" t="s">
        <v>134</v>
      </c>
      <c r="F48" s="37" t="s">
        <v>135</v>
      </c>
      <c r="G48" s="37" t="s">
        <v>272</v>
      </c>
      <c r="H48" s="37">
        <v>8</v>
      </c>
      <c r="I48" s="37" t="s">
        <v>291</v>
      </c>
      <c r="J48" s="39" t="str">
        <f>IF(_xlfn.IFNA(VLOOKUP(I48,代碼表總覽!B:B,1,0),"無值域檢核")&lt;&gt;"無值域檢核",HYPERLINK("#代碼表總覽!"&amp;"B"&amp;MATCH(I48,代碼表總覽!B:B,0),"查看代碼值域"),"")</f>
        <v/>
      </c>
      <c r="L48" s="111" t="str">
        <f t="shared" si="2"/>
        <v>resultBody.model.alienResidenceIssueDate</v>
      </c>
      <c r="M48" s="111" t="str">
        <f t="shared" si="3"/>
        <v>String</v>
      </c>
      <c r="N48" s="111">
        <f t="shared" si="4"/>
        <v>8</v>
      </c>
    </row>
    <row r="49" spans="1:14" x14ac:dyDescent="0.25">
      <c r="A49" s="38" t="str">
        <f>IF(_xlfn.IFNA(VLOOKUP(D49,NBS!C:C,1,0),"沒有對應")&lt;&gt;"沒有對應","v")</f>
        <v>v</v>
      </c>
      <c r="B49" s="38" t="str">
        <f>IF(_xlfn.IFNA(VLOOKUP(D49,NCS!B:B,1,0),"")&lt;&gt;"","v","")</f>
        <v/>
      </c>
      <c r="C49" s="38" t="str">
        <f t="shared" si="1"/>
        <v>A204031X0194</v>
      </c>
      <c r="D49" s="37" t="s">
        <v>20</v>
      </c>
      <c r="E49" s="37" t="s">
        <v>136</v>
      </c>
      <c r="F49" s="37" t="s">
        <v>137</v>
      </c>
      <c r="G49" s="37" t="s">
        <v>272</v>
      </c>
      <c r="H49" s="37">
        <v>20</v>
      </c>
      <c r="I49" s="37" t="s">
        <v>348</v>
      </c>
      <c r="J49" s="39" t="str">
        <f>IF(_xlfn.IFNA(VLOOKUP(I49,代碼表總覽!B:B,1,0),"無值域檢核")&lt;&gt;"無值域檢核",HYPERLINK("#代碼表總覽!"&amp;"B"&amp;MATCH(I49,代碼表總覽!B:B,0),"查看代碼值域"),"")</f>
        <v/>
      </c>
      <c r="L49" s="111" t="str">
        <f t="shared" si="2"/>
        <v>resultBody.model.noticeForDepositAndRemittance</v>
      </c>
      <c r="M49" s="111" t="str">
        <f t="shared" si="3"/>
        <v>String</v>
      </c>
      <c r="N49" s="111">
        <f t="shared" si="4"/>
        <v>20</v>
      </c>
    </row>
    <row r="50" spans="1:14" x14ac:dyDescent="0.25">
      <c r="A50" s="38" t="str">
        <f>IF(_xlfn.IFNA(VLOOKUP(D50,NBS!C:C,1,0),"沒有對應")&lt;&gt;"沒有對應","v")</f>
        <v>v</v>
      </c>
      <c r="B50" s="38" t="str">
        <f>IF(_xlfn.IFNA(VLOOKUP(D50,NCS!B:B,1,0),"")&lt;&gt;"","v","")</f>
        <v/>
      </c>
      <c r="C50" s="38" t="str">
        <f t="shared" si="1"/>
        <v>A204031E0006</v>
      </c>
      <c r="D50" s="37" t="s">
        <v>20</v>
      </c>
      <c r="E50" s="37" t="s">
        <v>138</v>
      </c>
      <c r="F50" s="37" t="s">
        <v>139</v>
      </c>
      <c r="G50" s="37" t="s">
        <v>272</v>
      </c>
      <c r="H50" s="37">
        <v>80</v>
      </c>
      <c r="I50" s="37" t="s">
        <v>644</v>
      </c>
      <c r="J50" s="39" t="str">
        <f>IF(_xlfn.IFNA(VLOOKUP(I50,代碼表總覽!B:B,1,0),"無值域檢核")&lt;&gt;"無值域檢核",HYPERLINK("#代碼表總覽!"&amp;"B"&amp;MATCH(I50,代碼表總覽!B:B,0),"查看代碼值域"),"")</f>
        <v/>
      </c>
      <c r="L50" s="111" t="str">
        <f t="shared" si="2"/>
        <v>resultBody.model.noticeForLoan</v>
      </c>
      <c r="M50" s="111" t="str">
        <f t="shared" si="3"/>
        <v>String</v>
      </c>
      <c r="N50" s="111">
        <f t="shared" si="4"/>
        <v>80</v>
      </c>
    </row>
    <row r="51" spans="1:14" x14ac:dyDescent="0.25">
      <c r="A51" s="38" t="str">
        <f>IF(_xlfn.IFNA(VLOOKUP(D51,NBS!C:C,1,0),"沒有對應")&lt;&gt;"沒有對應","v")</f>
        <v>v</v>
      </c>
      <c r="B51" s="38" t="str">
        <f>IF(_xlfn.IFNA(VLOOKUP(D51,NCS!B:B,1,0),"")&lt;&gt;"","v","")</f>
        <v/>
      </c>
      <c r="C51" s="38" t="str">
        <f t="shared" si="1"/>
        <v>A204031X0108</v>
      </c>
      <c r="D51" s="37" t="s">
        <v>20</v>
      </c>
      <c r="E51" s="37" t="s">
        <v>140</v>
      </c>
      <c r="F51" s="37" t="s">
        <v>141</v>
      </c>
      <c r="G51" s="37" t="s">
        <v>272</v>
      </c>
      <c r="H51" s="37">
        <v>2</v>
      </c>
      <c r="I51" s="37" t="s">
        <v>994</v>
      </c>
      <c r="J51" s="39" t="str">
        <f>IF(_xlfn.IFNA(VLOOKUP(I51,代碼表總覽!B:B,1,0),"無值域檢核")&lt;&gt;"無值域檢核",HYPERLINK("#代碼表總覽!"&amp;"B"&amp;MATCH(I51,代碼表總覽!B:B,0),"查看代碼值域"),"")</f>
        <v/>
      </c>
      <c r="L51" s="111" t="str">
        <f t="shared" si="2"/>
        <v>resultBody.model.chinaSubCode</v>
      </c>
      <c r="M51" s="111" t="str">
        <f t="shared" si="3"/>
        <v>String</v>
      </c>
      <c r="N51" s="111">
        <f t="shared" si="4"/>
        <v>2</v>
      </c>
    </row>
    <row r="52" spans="1:14" x14ac:dyDescent="0.25">
      <c r="A52" s="38" t="str">
        <f>IF(_xlfn.IFNA(VLOOKUP(D52,NBS!C:C,1,0),"沒有對應")&lt;&gt;"沒有對應","v")</f>
        <v>v</v>
      </c>
      <c r="B52" s="38" t="str">
        <f>IF(_xlfn.IFNA(VLOOKUP(D52,NCS!B:B,1,0),"")&lt;&gt;"","v","")</f>
        <v/>
      </c>
      <c r="C52" s="38" t="str">
        <f t="shared" si="1"/>
        <v>A204031X0567</v>
      </c>
      <c r="D52" s="37" t="s">
        <v>20</v>
      </c>
      <c r="E52" s="37" t="s">
        <v>144</v>
      </c>
      <c r="F52" s="37" t="s">
        <v>145</v>
      </c>
      <c r="G52" s="37" t="s">
        <v>272</v>
      </c>
      <c r="H52" s="37">
        <v>20</v>
      </c>
      <c r="I52" s="37" t="s">
        <v>995</v>
      </c>
      <c r="J52" s="39" t="str">
        <f>IF(_xlfn.IFNA(VLOOKUP(I52,代碼表總覽!B:B,1,0),"無值域檢核")&lt;&gt;"無值域檢核",HYPERLINK("#代碼表總覽!"&amp;"B"&amp;MATCH(I52,代碼表總覽!B:B,0),"查看代碼值域"),"")</f>
        <v/>
      </c>
      <c r="L52" s="111" t="str">
        <f t="shared" si="2"/>
        <v>resultBody.model.jobPositionName</v>
      </c>
      <c r="M52" s="111" t="str">
        <f t="shared" si="3"/>
        <v>String</v>
      </c>
      <c r="N52" s="111">
        <f t="shared" si="4"/>
        <v>20</v>
      </c>
    </row>
    <row r="53" spans="1:14" x14ac:dyDescent="0.25">
      <c r="A53" s="38" t="str">
        <f>IF(_xlfn.IFNA(VLOOKUP(D53,NBS!C:C,1,0),"沒有對應")&lt;&gt;"沒有對應","v")</f>
        <v>v</v>
      </c>
      <c r="B53" s="38" t="str">
        <f>IF(_xlfn.IFNA(VLOOKUP(D53,NCS!B:B,1,0),"")&lt;&gt;"","v","")</f>
        <v/>
      </c>
      <c r="C53" s="38" t="str">
        <f t="shared" si="1"/>
        <v>queryRegisteredEventCodeForEBX0185</v>
      </c>
      <c r="D53" s="37" t="s">
        <v>35</v>
      </c>
      <c r="E53" s="37" t="s">
        <v>148</v>
      </c>
      <c r="F53" s="37" t="s">
        <v>4469</v>
      </c>
      <c r="G53" s="37" t="s">
        <v>272</v>
      </c>
      <c r="H53" s="37">
        <v>1</v>
      </c>
      <c r="I53" s="37" t="s">
        <v>946</v>
      </c>
      <c r="J53" s="39" t="str">
        <f>IF(_xlfn.IFNA(VLOOKUP(I53,代碼表總覽!B:B,1,0),"無值域檢核")&lt;&gt;"無值域檢核",HYPERLINK("#代碼表總覽!"&amp;"B"&amp;MATCH(I53,代碼表總覽!B:B,0),"查看代碼值域"),"")</f>
        <v>查看代碼值域</v>
      </c>
      <c r="L53" s="111" t="str">
        <f t="shared" si="2"/>
        <v>resultBody.model.voicePasswordStatus</v>
      </c>
      <c r="M53" s="111" t="str">
        <f t="shared" si="3"/>
        <v>String</v>
      </c>
      <c r="N53" s="111">
        <f t="shared" si="4"/>
        <v>1</v>
      </c>
    </row>
    <row r="54" spans="1:14" x14ac:dyDescent="0.25">
      <c r="A54" s="38" t="str">
        <f>IF(_xlfn.IFNA(VLOOKUP(D54,NBS!C:C,1,0),"沒有對應")&lt;&gt;"沒有對應","v")</f>
        <v>v</v>
      </c>
      <c r="B54" s="38" t="str">
        <f>IF(_xlfn.IFNA(VLOOKUP(D54,NCS!B:B,1,0),"")&lt;&gt;"","v","")</f>
        <v/>
      </c>
      <c r="C54" s="38" t="str">
        <f t="shared" si="1"/>
        <v>queryRegisteredEventCodeForEBX0238</v>
      </c>
      <c r="D54" s="37" t="s">
        <v>35</v>
      </c>
      <c r="E54" s="37" t="s">
        <v>150</v>
      </c>
      <c r="F54" s="37" t="s">
        <v>151</v>
      </c>
      <c r="G54" s="37" t="s">
        <v>272</v>
      </c>
      <c r="H54" s="37">
        <v>5</v>
      </c>
      <c r="I54" s="37" t="s">
        <v>996</v>
      </c>
      <c r="J54" s="39" t="str">
        <f>IF(_xlfn.IFNA(VLOOKUP(I54,代碼表總覽!B:B,1,0),"無值域檢核")&lt;&gt;"無值域檢核",HYPERLINK("#代碼表總覽!"&amp;"B"&amp;MATCH(I54,代碼表總覽!B:B,0),"查看代碼值域"),"")</f>
        <v/>
      </c>
      <c r="L54" s="111" t="str">
        <f t="shared" si="2"/>
        <v>resultBody.model.electronicBankingSpecialServices</v>
      </c>
      <c r="M54" s="111" t="str">
        <f t="shared" si="3"/>
        <v>String</v>
      </c>
      <c r="N54" s="111">
        <f t="shared" si="4"/>
        <v>5</v>
      </c>
    </row>
    <row r="55" spans="1:14" x14ac:dyDescent="0.25">
      <c r="A55" s="38" t="str">
        <f>IF(_xlfn.IFNA(VLOOKUP(D55,NBS!C:C,1,0),"沒有對應")&lt;&gt;"沒有對應","v")</f>
        <v>v</v>
      </c>
      <c r="B55" s="38" t="str">
        <f>IF(_xlfn.IFNA(VLOOKUP(D55,NCS!B:B,1,0),"")&lt;&gt;"","v","")</f>
        <v/>
      </c>
      <c r="C55" s="38" t="str">
        <f t="shared" si="1"/>
        <v>queryRegisteredEventCodeForEBX0199</v>
      </c>
      <c r="D55" s="37" t="s">
        <v>35</v>
      </c>
      <c r="E55" s="37" t="s">
        <v>152</v>
      </c>
      <c r="F55" s="37" t="s">
        <v>4470</v>
      </c>
      <c r="G55" s="37" t="s">
        <v>272</v>
      </c>
      <c r="H55" s="37">
        <v>1</v>
      </c>
      <c r="I55" s="37" t="s">
        <v>997</v>
      </c>
      <c r="J55" s="39" t="str">
        <f>IF(_xlfn.IFNA(VLOOKUP(I55,代碼表總覽!B:B,1,0),"無值域檢核")&lt;&gt;"無值域檢核",HYPERLINK("#代碼表總覽!"&amp;"B"&amp;MATCH(I55,代碼表總覽!B:B,0),"查看代碼值域"),"")</f>
        <v>查看代碼值域</v>
      </c>
      <c r="L55" s="111" t="str">
        <f t="shared" si="2"/>
        <v>resultBody.model.smsPasswordServiceFlag</v>
      </c>
      <c r="M55" s="111" t="str">
        <f t="shared" si="3"/>
        <v>String</v>
      </c>
      <c r="N55" s="111">
        <f t="shared" si="4"/>
        <v>1</v>
      </c>
    </row>
    <row r="56" spans="1:14" x14ac:dyDescent="0.25">
      <c r="A56" s="38" t="str">
        <f>IF(_xlfn.IFNA(VLOOKUP(D56,NBS!C:C,1,0),"沒有對應")&lt;&gt;"沒有對應","v")</f>
        <v>v</v>
      </c>
      <c r="B56" s="38" t="str">
        <f>IF(_xlfn.IFNA(VLOOKUP(D56,NCS!B:B,1,0),"")&lt;&gt;"","v","")</f>
        <v/>
      </c>
      <c r="C56" s="38" t="str">
        <f t="shared" si="1"/>
        <v>queryRegisteredEventCodeForEBX0176</v>
      </c>
      <c r="D56" s="37" t="s">
        <v>35</v>
      </c>
      <c r="E56" s="37" t="s">
        <v>154</v>
      </c>
      <c r="F56" s="37" t="s">
        <v>2527</v>
      </c>
      <c r="G56" s="37" t="s">
        <v>272</v>
      </c>
      <c r="H56" s="37">
        <v>1</v>
      </c>
      <c r="I56" s="37" t="s">
        <v>998</v>
      </c>
      <c r="J56" s="39" t="str">
        <f>IF(_xlfn.IFNA(VLOOKUP(I56,代碼表總覽!B:B,1,0),"無值域檢核")&lt;&gt;"無值域檢核",HYPERLINK("#代碼表總覽!"&amp;"B"&amp;MATCH(I56,代碼表總覽!B:B,0),"查看代碼值域"),"")</f>
        <v>查看代碼值域</v>
      </c>
      <c r="L56" s="111" t="str">
        <f t="shared" si="2"/>
        <v>resultBody.model.versionOfGib</v>
      </c>
      <c r="M56" s="111" t="str">
        <f t="shared" si="3"/>
        <v>String</v>
      </c>
      <c r="N56" s="111">
        <f t="shared" si="4"/>
        <v>1</v>
      </c>
    </row>
    <row r="57" spans="1:14" x14ac:dyDescent="0.25">
      <c r="A57" s="38" t="str">
        <f>IF(_xlfn.IFNA(VLOOKUP(D57,NBS!C:C,1,0),"沒有對應")&lt;&gt;"沒有對應","v")</f>
        <v>v</v>
      </c>
      <c r="B57" s="38" t="str">
        <f>IF(_xlfn.IFNA(VLOOKUP(D57,NCS!B:B,1,0),"")&lt;&gt;"","v","")</f>
        <v/>
      </c>
      <c r="C57" s="38" t="str">
        <f t="shared" si="1"/>
        <v>queryRegisteredEventCodeForEBX0175</v>
      </c>
      <c r="D57" s="37" t="s">
        <v>35</v>
      </c>
      <c r="E57" s="37" t="s">
        <v>156</v>
      </c>
      <c r="F57" s="37" t="s">
        <v>157</v>
      </c>
      <c r="G57" s="37" t="s">
        <v>272</v>
      </c>
      <c r="H57" s="37">
        <v>1</v>
      </c>
      <c r="I57" s="37" t="s">
        <v>958</v>
      </c>
      <c r="J57" s="39" t="str">
        <f>IF(_xlfn.IFNA(VLOOKUP(I57,代碼表總覽!B:B,1,0),"無值域檢核")&lt;&gt;"無值域檢核",HYPERLINK("#代碼表總覽!"&amp;"B"&amp;MATCH(I57,代碼表總覽!B:B,0),"查看代碼值域"),"")</f>
        <v>查看代碼值域</v>
      </c>
      <c r="L57" s="111" t="str">
        <f t="shared" si="2"/>
        <v>resultBody.model.gibTrusteeScope</v>
      </c>
      <c r="M57" s="111" t="str">
        <f t="shared" si="3"/>
        <v>String</v>
      </c>
      <c r="N57" s="111">
        <f t="shared" si="4"/>
        <v>1</v>
      </c>
    </row>
    <row r="58" spans="1:14" x14ac:dyDescent="0.25">
      <c r="A58" s="38" t="str">
        <f>IF(_xlfn.IFNA(VLOOKUP(D58,NBS!C:C,1,0),"沒有對應")&lt;&gt;"沒有對應","v")</f>
        <v>v</v>
      </c>
      <c r="B58" s="38" t="str">
        <f>IF(_xlfn.IFNA(VLOOKUP(D58,NCS!B:B,1,0),"")&lt;&gt;"","v","")</f>
        <v/>
      </c>
      <c r="C58" s="38" t="str">
        <f t="shared" si="1"/>
        <v>A204031X0210</v>
      </c>
      <c r="D58" s="37" t="s">
        <v>20</v>
      </c>
      <c r="E58" s="37" t="s">
        <v>162</v>
      </c>
      <c r="F58" s="37" t="s">
        <v>163</v>
      </c>
      <c r="G58" s="37" t="s">
        <v>272</v>
      </c>
      <c r="H58" s="37">
        <v>5</v>
      </c>
      <c r="I58" s="37" t="s">
        <v>999</v>
      </c>
      <c r="J58" s="39" t="str">
        <f>IF(_xlfn.IFNA(VLOOKUP(I58,代碼表總覽!B:B,1,0),"無值域檢核")&lt;&gt;"無值域檢核",HYPERLINK("#代碼表總覽!"&amp;"B"&amp;MATCH(I58,代碼表總覽!B:B,0),"查看代碼值域"),"")</f>
        <v/>
      </c>
      <c r="L58" s="111" t="str">
        <f t="shared" si="2"/>
        <v>resultBody.model.permanentZip</v>
      </c>
      <c r="M58" s="111" t="str">
        <f t="shared" si="3"/>
        <v>String</v>
      </c>
      <c r="N58" s="111">
        <f t="shared" si="4"/>
        <v>5</v>
      </c>
    </row>
    <row r="59" spans="1:14" x14ac:dyDescent="0.25">
      <c r="A59" s="38" t="str">
        <f>IF(_xlfn.IFNA(VLOOKUP(D59,NBS!C:C,1,0),"沒有對應")&lt;&gt;"沒有對應","v")</f>
        <v>v</v>
      </c>
      <c r="B59" s="38" t="str">
        <f>IF(_xlfn.IFNA(VLOOKUP(D59,NCS!B:B,1,0),"")&lt;&gt;"","v","")</f>
        <v>v</v>
      </c>
      <c r="C59" s="38" t="str">
        <f t="shared" si="1"/>
        <v>A204032X0203</v>
      </c>
      <c r="D59" s="37" t="s">
        <v>21</v>
      </c>
      <c r="E59" s="37" t="s">
        <v>164</v>
      </c>
      <c r="F59" s="37" t="s">
        <v>165</v>
      </c>
      <c r="G59" s="37" t="s">
        <v>272</v>
      </c>
      <c r="H59" s="37">
        <v>80</v>
      </c>
      <c r="I59" s="37" t="s">
        <v>276</v>
      </c>
      <c r="J59" s="39" t="str">
        <f>IF(_xlfn.IFNA(VLOOKUP(I59,代碼表總覽!B:B,1,0),"無值域檢核")&lt;&gt;"無值域檢核",HYPERLINK("#代碼表總覽!"&amp;"B"&amp;MATCH(I59,代碼表總覽!B:B,0),"查看代碼值域"),"")</f>
        <v/>
      </c>
      <c r="L59" s="111" t="str">
        <f t="shared" si="2"/>
        <v>resultBody.model.nameInEnglish</v>
      </c>
      <c r="M59" s="111" t="str">
        <f t="shared" si="3"/>
        <v>String</v>
      </c>
      <c r="N59" s="111">
        <f t="shared" si="4"/>
        <v>80</v>
      </c>
    </row>
    <row r="60" spans="1:14" x14ac:dyDescent="0.25">
      <c r="A60" s="38" t="str">
        <f>IF(_xlfn.IFNA(VLOOKUP(D60,NBS!C:C,1,0),"沒有對應")&lt;&gt;"沒有對應","v")</f>
        <v>v</v>
      </c>
      <c r="B60" s="38" t="str">
        <f>IF(_xlfn.IFNA(VLOOKUP(D60,NCS!B:B,1,0),"")&lt;&gt;"","v","")</f>
        <v>v</v>
      </c>
      <c r="C60" s="38" t="str">
        <f t="shared" si="1"/>
        <v>A204032X0173</v>
      </c>
      <c r="D60" s="37" t="s">
        <v>21</v>
      </c>
      <c r="E60" s="37" t="s">
        <v>146</v>
      </c>
      <c r="F60" s="37" t="s">
        <v>4471</v>
      </c>
      <c r="G60" s="37" t="s">
        <v>272</v>
      </c>
      <c r="H60" s="37">
        <v>2</v>
      </c>
      <c r="I60" s="37" t="s">
        <v>281</v>
      </c>
      <c r="J60" s="39" t="str">
        <f>IF(_xlfn.IFNA(VLOOKUP(I60,代碼表總覽!B:B,1,0),"無值域檢核")&lt;&gt;"無值域檢核",HYPERLINK("#代碼表總覽!"&amp;"B"&amp;MATCH(I60,代碼表總覽!B:B,0),"查看代碼值域"),"")</f>
        <v>查看代碼值域</v>
      </c>
      <c r="L60" s="111" t="str">
        <f t="shared" si="2"/>
        <v>resultBody.model.foreignExchangeRoleType</v>
      </c>
      <c r="M60" s="111" t="str">
        <f t="shared" si="3"/>
        <v>String</v>
      </c>
      <c r="N60" s="111">
        <f t="shared" si="4"/>
        <v>2</v>
      </c>
    </row>
    <row r="61" spans="1:14" x14ac:dyDescent="0.25">
      <c r="A61" s="38" t="str">
        <f>IF(_xlfn.IFNA(VLOOKUP(D61,NBS!C:C,1,0),"沒有對應")&lt;&gt;"沒有對應","v")</f>
        <v>v</v>
      </c>
      <c r="B61" s="38" t="str">
        <f>IF(_xlfn.IFNA(VLOOKUP(D61,NCS!B:B,1,0),"")&lt;&gt;"","v","")</f>
        <v>v</v>
      </c>
      <c r="C61" s="38" t="str">
        <f t="shared" si="1"/>
        <v>A204032X0165</v>
      </c>
      <c r="D61" s="37" t="s">
        <v>21</v>
      </c>
      <c r="E61" s="37" t="s">
        <v>166</v>
      </c>
      <c r="F61" s="37" t="s">
        <v>167</v>
      </c>
      <c r="G61" s="37" t="s">
        <v>272</v>
      </c>
      <c r="H61" s="37">
        <v>8</v>
      </c>
      <c r="I61" s="37" t="s">
        <v>296</v>
      </c>
      <c r="J61" s="39" t="str">
        <f>IF(_xlfn.IFNA(VLOOKUP(I61,代碼表總覽!B:B,1,0),"無值域檢核")&lt;&gt;"無值域檢核",HYPERLINK("#代碼表總覽!"&amp;"B"&amp;MATCH(I61,代碼表總覽!B:B,0),"查看代碼值域"),"")</f>
        <v/>
      </c>
      <c r="L61" s="111" t="str">
        <f t="shared" si="2"/>
        <v>resultBody.model.alienResidenceExpiredDate</v>
      </c>
      <c r="M61" s="111" t="str">
        <f t="shared" si="3"/>
        <v>String</v>
      </c>
      <c r="N61" s="111">
        <f t="shared" si="4"/>
        <v>8</v>
      </c>
    </row>
    <row r="62" spans="1:14" x14ac:dyDescent="0.25">
      <c r="A62" s="38" t="str">
        <f>IF(_xlfn.IFNA(VLOOKUP(D62,NBS!C:C,1,0),"沒有對應")&lt;&gt;"沒有對應","v")</f>
        <v>v</v>
      </c>
      <c r="B62" s="38" t="str">
        <f>IF(_xlfn.IFNA(VLOOKUP(D62,NCS!B:B,1,0),"")&lt;&gt;"","v","")</f>
        <v>v</v>
      </c>
      <c r="C62" s="38" t="str">
        <f t="shared" si="1"/>
        <v>A204032X0204</v>
      </c>
      <c r="D62" s="37" t="s">
        <v>21</v>
      </c>
      <c r="E62" s="37" t="s">
        <v>168</v>
      </c>
      <c r="F62" s="37" t="s">
        <v>169</v>
      </c>
      <c r="G62" s="37" t="s">
        <v>272</v>
      </c>
      <c r="H62" s="37">
        <v>20</v>
      </c>
      <c r="I62" s="37" t="s">
        <v>300</v>
      </c>
      <c r="J62" s="39" t="str">
        <f>IF(_xlfn.IFNA(VLOOKUP(I62,代碼表總覽!B:B,1,0),"無值域檢核")&lt;&gt;"無值域檢核",HYPERLINK("#代碼表總覽!"&amp;"B"&amp;MATCH(I62,代碼表總覽!B:B,0),"查看代碼值域"),"")</f>
        <v/>
      </c>
      <c r="L62" s="111" t="str">
        <f t="shared" si="2"/>
        <v>resultBody.model.passportIdentificationNumber</v>
      </c>
      <c r="M62" s="111" t="str">
        <f t="shared" si="3"/>
        <v>String</v>
      </c>
      <c r="N62" s="111">
        <f t="shared" si="4"/>
        <v>20</v>
      </c>
    </row>
    <row r="63" spans="1:14" x14ac:dyDescent="0.25">
      <c r="A63" s="38" t="str">
        <f>IF(_xlfn.IFNA(VLOOKUP(D63,NBS!C:C,1,0),"沒有對應")&lt;&gt;"沒有對應","v")</f>
        <v>v</v>
      </c>
      <c r="B63" s="38" t="str">
        <f>IF(_xlfn.IFNA(VLOOKUP(D63,NCS!B:B,1,0),"")&lt;&gt;"","v","")</f>
        <v>v</v>
      </c>
      <c r="C63" s="38" t="str">
        <f t="shared" si="1"/>
        <v>A204032X0159</v>
      </c>
      <c r="D63" s="37" t="s">
        <v>21</v>
      </c>
      <c r="E63" s="37" t="s">
        <v>170</v>
      </c>
      <c r="F63" s="37" t="s">
        <v>171</v>
      </c>
      <c r="G63" s="37" t="s">
        <v>272</v>
      </c>
      <c r="H63" s="37">
        <v>11</v>
      </c>
      <c r="I63" s="37" t="s">
        <v>305</v>
      </c>
      <c r="J63" s="39" t="str">
        <f>IF(_xlfn.IFNA(VLOOKUP(I63,代碼表總覽!B:B,1,0),"無值域檢核")&lt;&gt;"無值域檢核",HYPERLINK("#代碼表總覽!"&amp;"B"&amp;MATCH(I63,代碼表總覽!B:B,0),"查看代碼值域"),"")</f>
        <v/>
      </c>
      <c r="L63" s="111" t="str">
        <f t="shared" si="2"/>
        <v>resultBody.model.entryAndExitPermitNumber</v>
      </c>
      <c r="M63" s="111" t="str">
        <f t="shared" si="3"/>
        <v>String</v>
      </c>
      <c r="N63" s="111">
        <f t="shared" si="4"/>
        <v>11</v>
      </c>
    </row>
    <row r="64" spans="1:14" x14ac:dyDescent="0.25">
      <c r="A64" s="38" t="str">
        <f>IF(_xlfn.IFNA(VLOOKUP(D64,NBS!C:C,1,0),"沒有對應")&lt;&gt;"沒有對應","v")</f>
        <v>v</v>
      </c>
      <c r="B64" s="38" t="str">
        <f>IF(_xlfn.IFNA(VLOOKUP(D64,NCS!B:B,1,0),"")&lt;&gt;"","v","")</f>
        <v>v</v>
      </c>
      <c r="C64" s="38" t="str">
        <f t="shared" si="1"/>
        <v>A204032X0160</v>
      </c>
      <c r="D64" s="37" t="s">
        <v>21</v>
      </c>
      <c r="E64" s="37" t="s">
        <v>172</v>
      </c>
      <c r="F64" s="37" t="s">
        <v>173</v>
      </c>
      <c r="G64" s="37" t="s">
        <v>272</v>
      </c>
      <c r="H64" s="37">
        <v>8</v>
      </c>
      <c r="I64" s="37" t="s">
        <v>310</v>
      </c>
      <c r="J64" s="39" t="str">
        <f>IF(_xlfn.IFNA(VLOOKUP(I64,代碼表總覽!B:B,1,0),"無值域檢核")&lt;&gt;"無值域檢核",HYPERLINK("#代碼表總覽!"&amp;"B"&amp;MATCH(I64,代碼表總覽!B:B,0),"查看代碼值域"),"")</f>
        <v/>
      </c>
      <c r="L64" s="111" t="str">
        <f t="shared" si="2"/>
        <v>resultBody.model.entryAndExitPermitStartDate</v>
      </c>
      <c r="M64" s="111" t="str">
        <f t="shared" si="3"/>
        <v>String</v>
      </c>
      <c r="N64" s="111">
        <f t="shared" si="4"/>
        <v>8</v>
      </c>
    </row>
    <row r="65" spans="1:14" x14ac:dyDescent="0.25">
      <c r="A65" s="38" t="str">
        <f>IF(_xlfn.IFNA(VLOOKUP(D65,NBS!C:C,1,0),"沒有對應")&lt;&gt;"沒有對應","v")</f>
        <v>v</v>
      </c>
      <c r="B65" s="38" t="str">
        <f>IF(_xlfn.IFNA(VLOOKUP(D65,NCS!B:B,1,0),"")&lt;&gt;"","v","")</f>
        <v>v</v>
      </c>
      <c r="C65" s="38" t="str">
        <f t="shared" si="1"/>
        <v>A204032X0158</v>
      </c>
      <c r="D65" s="37" t="s">
        <v>21</v>
      </c>
      <c r="E65" s="37" t="s">
        <v>174</v>
      </c>
      <c r="F65" s="37" t="s">
        <v>175</v>
      </c>
      <c r="G65" s="37" t="s">
        <v>272</v>
      </c>
      <c r="H65" s="37">
        <v>8</v>
      </c>
      <c r="I65" s="37" t="s">
        <v>315</v>
      </c>
      <c r="J65" s="39" t="str">
        <f>IF(_xlfn.IFNA(VLOOKUP(I65,代碼表總覽!B:B,1,0),"無值域檢核")&lt;&gt;"無值域檢核",HYPERLINK("#代碼表總覽!"&amp;"B"&amp;MATCH(I65,代碼表總覽!B:B,0),"查看代碼值域"),"")</f>
        <v/>
      </c>
      <c r="L65" s="111" t="str">
        <f t="shared" si="2"/>
        <v>resultBody.model.entryAndExitPermitEndDate</v>
      </c>
      <c r="M65" s="111" t="str">
        <f t="shared" si="3"/>
        <v>String</v>
      </c>
      <c r="N65" s="111">
        <f t="shared" si="4"/>
        <v>8</v>
      </c>
    </row>
    <row r="66" spans="1:14" x14ac:dyDescent="0.25">
      <c r="A66" s="38" t="str">
        <f>IF(_xlfn.IFNA(VLOOKUP(D66,NBS!C:C,1,0),"沒有對應")&lt;&gt;"沒有對應","v")</f>
        <v>v</v>
      </c>
      <c r="B66" s="38" t="str">
        <f>IF(_xlfn.IFNA(VLOOKUP(D66,NCS!B:B,1,0),"")&lt;&gt;"","v","")</f>
        <v>v</v>
      </c>
      <c r="C66" s="38" t="str">
        <f t="shared" si="1"/>
        <v>A204032X0131</v>
      </c>
      <c r="D66" s="37" t="s">
        <v>21</v>
      </c>
      <c r="E66" s="37" t="s">
        <v>176</v>
      </c>
      <c r="F66" s="37" t="s">
        <v>177</v>
      </c>
      <c r="G66" s="37" t="s">
        <v>272</v>
      </c>
      <c r="H66" s="37">
        <v>66</v>
      </c>
      <c r="I66" s="37" t="s">
        <v>320</v>
      </c>
      <c r="J66" s="39" t="str">
        <f>IF(_xlfn.IFNA(VLOOKUP(I66,代碼表總覽!B:B,1,0),"無值域檢核")&lt;&gt;"無值域檢核",HYPERLINK("#代碼表總覽!"&amp;"B"&amp;MATCH(I66,代碼表總覽!B:B,0),"查看代碼值域"),"")</f>
        <v/>
      </c>
      <c r="L66" s="111" t="str">
        <f t="shared" si="2"/>
        <v>resultBody.model.detailAddressInEnglish</v>
      </c>
      <c r="M66" s="111" t="str">
        <f t="shared" si="3"/>
        <v>String</v>
      </c>
      <c r="N66" s="111">
        <f t="shared" si="4"/>
        <v>66</v>
      </c>
    </row>
    <row r="67" spans="1:14" x14ac:dyDescent="0.25">
      <c r="A67" s="38" t="str">
        <f>IF(_xlfn.IFNA(VLOOKUP(D67,NBS!C:C,1,0),"沒有對應")&lt;&gt;"沒有對應","v")</f>
        <v>v</v>
      </c>
      <c r="B67" s="38" t="str">
        <f>IF(_xlfn.IFNA(VLOOKUP(D67,NCS!B:B,1,0),"")&lt;&gt;"","v","")</f>
        <v>v</v>
      </c>
      <c r="C67" s="38" t="str">
        <f t="shared" ref="C67:C112" si="5">D67&amp;E67</f>
        <v>A204032X0132</v>
      </c>
      <c r="D67" s="37" t="s">
        <v>21</v>
      </c>
      <c r="E67" s="37" t="s">
        <v>178</v>
      </c>
      <c r="F67" s="37" t="s">
        <v>179</v>
      </c>
      <c r="G67" s="37" t="s">
        <v>272</v>
      </c>
      <c r="H67" s="37">
        <v>30</v>
      </c>
      <c r="I67" s="37" t="s">
        <v>323</v>
      </c>
      <c r="J67" s="39" t="str">
        <f>IF(_xlfn.IFNA(VLOOKUP(I67,代碼表總覽!B:B,1,0),"無值域檢核")&lt;&gt;"無值域檢核",HYPERLINK("#代碼表總覽!"&amp;"B"&amp;MATCH(I67,代碼表總覽!B:B,0),"查看代碼值域"),"")</f>
        <v/>
      </c>
      <c r="L67" s="111" t="str">
        <f t="shared" ref="L67:L112" si="6">"resultBody.model."&amp;F67</f>
        <v>resultBody.model.cityInEnglish</v>
      </c>
      <c r="M67" s="111" t="str">
        <f t="shared" ref="M67:M112" si="7">G67</f>
        <v>String</v>
      </c>
      <c r="N67" s="111">
        <f t="shared" ref="N67:N112" si="8">H67</f>
        <v>30</v>
      </c>
    </row>
    <row r="68" spans="1:14" x14ac:dyDescent="0.25">
      <c r="A68" s="38" t="str">
        <f>IF(_xlfn.IFNA(VLOOKUP(D68,NBS!C:C,1,0),"沒有對應")&lt;&gt;"沒有對應","v")</f>
        <v>v</v>
      </c>
      <c r="B68" s="38" t="str">
        <f>IF(_xlfn.IFNA(VLOOKUP(D68,NCS!B:B,1,0),"")&lt;&gt;"","v","")</f>
        <v>v</v>
      </c>
      <c r="C68" s="38" t="str">
        <f t="shared" si="5"/>
        <v>A204032X0133</v>
      </c>
      <c r="D68" s="37" t="s">
        <v>21</v>
      </c>
      <c r="E68" s="37" t="s">
        <v>180</v>
      </c>
      <c r="F68" s="37" t="s">
        <v>181</v>
      </c>
      <c r="G68" s="37" t="s">
        <v>272</v>
      </c>
      <c r="H68" s="37">
        <v>2</v>
      </c>
      <c r="I68" s="37" t="s">
        <v>325</v>
      </c>
      <c r="J68" s="39" t="str">
        <f>IF(_xlfn.IFNA(VLOOKUP(I68,代碼表總覽!B:B,1,0),"無值域檢核")&lt;&gt;"無值域檢核",HYPERLINK("#代碼表總覽!"&amp;"B"&amp;MATCH(I68,代碼表總覽!B:B,0),"查看代碼值域"),"")</f>
        <v/>
      </c>
      <c r="L68" s="111" t="str">
        <f t="shared" si="6"/>
        <v>resultBody.model.countryInEnglish</v>
      </c>
      <c r="M68" s="111" t="str">
        <f t="shared" si="7"/>
        <v>String</v>
      </c>
      <c r="N68" s="111">
        <f t="shared" si="8"/>
        <v>2</v>
      </c>
    </row>
    <row r="69" spans="1:14" x14ac:dyDescent="0.25">
      <c r="A69" s="38" t="str">
        <f>IF(_xlfn.IFNA(VLOOKUP(D69,NBS!C:C,1,0),"沒有對應")&lt;&gt;"沒有對應","v")</f>
        <v>v</v>
      </c>
      <c r="B69" s="38" t="str">
        <f>IF(_xlfn.IFNA(VLOOKUP(D69,NCS!B:B,1,0),"")&lt;&gt;"","v","")</f>
        <v>v</v>
      </c>
      <c r="C69" s="38" t="str">
        <f t="shared" si="5"/>
        <v>A204032X0162</v>
      </c>
      <c r="D69" s="37" t="s">
        <v>21</v>
      </c>
      <c r="E69" s="37" t="s">
        <v>182</v>
      </c>
      <c r="F69" s="37" t="s">
        <v>183</v>
      </c>
      <c r="G69" s="37" t="s">
        <v>272</v>
      </c>
      <c r="H69" s="37">
        <v>60</v>
      </c>
      <c r="I69" s="37" t="s">
        <v>328</v>
      </c>
      <c r="J69" s="39" t="str">
        <f>IF(_xlfn.IFNA(VLOOKUP(I69,代碼表總覽!B:B,1,0),"無值域檢核")&lt;&gt;"無值域檢核",HYPERLINK("#代碼表總覽!"&amp;"B"&amp;MATCH(I69,代碼表總覽!B:B,0),"查看代碼值域"),"")</f>
        <v/>
      </c>
      <c r="L69" s="111" t="str">
        <f t="shared" si="6"/>
        <v>resultBody.model.foreignExchangeContactName</v>
      </c>
      <c r="M69" s="111" t="str">
        <f t="shared" si="7"/>
        <v>String</v>
      </c>
      <c r="N69" s="111">
        <f t="shared" si="8"/>
        <v>60</v>
      </c>
    </row>
    <row r="70" spans="1:14" x14ac:dyDescent="0.25">
      <c r="A70" s="38" t="str">
        <f>IF(_xlfn.IFNA(VLOOKUP(D70,NBS!C:C,1,0),"沒有對應")&lt;&gt;"沒有對應","v")</f>
        <v>v</v>
      </c>
      <c r="B70" s="38" t="str">
        <f>IF(_xlfn.IFNA(VLOOKUP(D70,NCS!B:B,1,0),"")&lt;&gt;"","v","")</f>
        <v>v</v>
      </c>
      <c r="C70" s="38" t="str">
        <f t="shared" si="5"/>
        <v>A204032X0163</v>
      </c>
      <c r="D70" s="37" t="s">
        <v>21</v>
      </c>
      <c r="E70" s="37" t="s">
        <v>184</v>
      </c>
      <c r="F70" s="37" t="s">
        <v>185</v>
      </c>
      <c r="G70" s="37" t="s">
        <v>272</v>
      </c>
      <c r="H70" s="37">
        <v>30</v>
      </c>
      <c r="I70" s="37" t="s">
        <v>333</v>
      </c>
      <c r="J70" s="39" t="str">
        <f>IF(_xlfn.IFNA(VLOOKUP(I70,代碼表總覽!B:B,1,0),"無值域檢核")&lt;&gt;"無值域檢核",HYPERLINK("#代碼表總覽!"&amp;"B"&amp;MATCH(I70,代碼表總覽!B:B,0),"查看代碼值域"),"")</f>
        <v/>
      </c>
      <c r="L70" s="111" t="str">
        <f t="shared" si="6"/>
        <v>resultBody.model.foreignExchangeContactPhoneNumber</v>
      </c>
      <c r="M70" s="111" t="str">
        <f t="shared" si="7"/>
        <v>String</v>
      </c>
      <c r="N70" s="111">
        <f t="shared" si="8"/>
        <v>30</v>
      </c>
    </row>
    <row r="71" spans="1:14" x14ac:dyDescent="0.25">
      <c r="A71" s="38" t="str">
        <f>IF(_xlfn.IFNA(VLOOKUP(D71,NBS!C:C,1,0),"沒有對應")&lt;&gt;"沒有對應","v")</f>
        <v>v</v>
      </c>
      <c r="B71" s="38" t="str">
        <f>IF(_xlfn.IFNA(VLOOKUP(D71,NCS!B:B,1,0),"")&lt;&gt;"","v","")</f>
        <v>v</v>
      </c>
      <c r="C71" s="38" t="str">
        <f t="shared" si="5"/>
        <v>A204032X0188</v>
      </c>
      <c r="D71" s="37" t="s">
        <v>21</v>
      </c>
      <c r="E71" s="37" t="s">
        <v>186</v>
      </c>
      <c r="F71" s="37" t="s">
        <v>4472</v>
      </c>
      <c r="G71" s="37" t="s">
        <v>272</v>
      </c>
      <c r="H71" s="37">
        <v>4</v>
      </c>
      <c r="I71" s="37" t="s">
        <v>337</v>
      </c>
      <c r="J71" s="39" t="str">
        <f>IF(_xlfn.IFNA(VLOOKUP(I71,代碼表總覽!B:B,1,0),"無值域檢核")&lt;&gt;"無值域檢核",HYPERLINK("#代碼表總覽!"&amp;"B"&amp;MATCH(I71,代碼表總覽!B:B,0),"查看代碼值域"),"")</f>
        <v>查看代碼值域</v>
      </c>
      <c r="L71" s="111" t="str">
        <f t="shared" si="6"/>
        <v>resultBody.model.originalIcProcessingMethod</v>
      </c>
      <c r="M71" s="111" t="str">
        <f t="shared" si="7"/>
        <v>String</v>
      </c>
      <c r="N71" s="111">
        <f t="shared" si="8"/>
        <v>4</v>
      </c>
    </row>
    <row r="72" spans="1:14" x14ac:dyDescent="0.25">
      <c r="A72" s="38" t="str">
        <f>IF(_xlfn.IFNA(VLOOKUP(D72,NBS!C:C,1,0),"沒有對應")&lt;&gt;"沒有對應","v")</f>
        <v>v</v>
      </c>
      <c r="B72" s="38" t="str">
        <f>IF(_xlfn.IFNA(VLOOKUP(D72,NCS!B:B,1,0),"")&lt;&gt;"","v","")</f>
        <v>v</v>
      </c>
      <c r="C72" s="38" t="str">
        <f t="shared" si="5"/>
        <v>A204032X0197</v>
      </c>
      <c r="D72" s="37" t="s">
        <v>21</v>
      </c>
      <c r="E72" s="37" t="s">
        <v>188</v>
      </c>
      <c r="F72" s="37" t="s">
        <v>189</v>
      </c>
      <c r="G72" s="37" t="s">
        <v>272</v>
      </c>
      <c r="H72" s="37">
        <v>1</v>
      </c>
      <c r="I72" s="37" t="s">
        <v>342</v>
      </c>
      <c r="J72" s="39" t="str">
        <f>IF(_xlfn.IFNA(VLOOKUP(I72,代碼表總覽!B:B,1,0),"無值域檢核")&lt;&gt;"無值域檢核",HYPERLINK("#代碼表總覽!"&amp;"B"&amp;MATCH(I72,代碼表總覽!B:B,0),"查看代碼值域"),"")</f>
        <v>查看代碼值域</v>
      </c>
      <c r="L72" s="111" t="str">
        <f t="shared" si="6"/>
        <v>resultBody.model.officeFlag</v>
      </c>
      <c r="M72" s="111" t="str">
        <f t="shared" si="7"/>
        <v>String</v>
      </c>
      <c r="N72" s="111">
        <f t="shared" si="8"/>
        <v>1</v>
      </c>
    </row>
    <row r="73" spans="1:14" x14ac:dyDescent="0.25">
      <c r="A73" s="38" t="str">
        <f>IF(_xlfn.IFNA(VLOOKUP(D73,NBS!C:C,1,0),"沒有對應")&lt;&gt;"沒有對應","v")</f>
        <v>v</v>
      </c>
      <c r="B73" s="38" t="str">
        <f>IF(_xlfn.IFNA(VLOOKUP(D73,NCS!B:B,1,0),"")&lt;&gt;"","v","")</f>
        <v>v</v>
      </c>
      <c r="C73" s="38" t="str">
        <f t="shared" si="5"/>
        <v>A204032X0177</v>
      </c>
      <c r="D73" s="37" t="s">
        <v>21</v>
      </c>
      <c r="E73" s="37" t="s">
        <v>190</v>
      </c>
      <c r="F73" s="37" t="s">
        <v>191</v>
      </c>
      <c r="G73" s="37" t="s">
        <v>272</v>
      </c>
      <c r="H73" s="37">
        <v>9</v>
      </c>
      <c r="I73" s="37" t="s">
        <v>377</v>
      </c>
      <c r="J73" s="39" t="str">
        <f>IF(_xlfn.IFNA(VLOOKUP(I73,代碼表總覽!B:B,1,0),"無值域檢核")&lt;&gt;"無值域檢核",HYPERLINK("#代碼表總覽!"&amp;"B"&amp;MATCH(I73,代碼表總覽!B:B,0),"查看代碼值域"),"")</f>
        <v/>
      </c>
      <c r="L73" s="111" t="str">
        <f t="shared" si="6"/>
        <v>resultBody.model.diplomaticIdentificationNumber</v>
      </c>
      <c r="M73" s="111" t="str">
        <f t="shared" si="7"/>
        <v>String</v>
      </c>
      <c r="N73" s="111">
        <f t="shared" si="8"/>
        <v>9</v>
      </c>
    </row>
    <row r="74" spans="1:14" x14ac:dyDescent="0.25">
      <c r="A74" s="38" t="str">
        <f>IF(_xlfn.IFNA(VLOOKUP(D74,NBS!C:C,1,0),"沒有對應")&lt;&gt;"沒有對應","v")</f>
        <v>v</v>
      </c>
      <c r="B74" s="38" t="str">
        <f>IF(_xlfn.IFNA(VLOOKUP(D74,NCS!B:B,1,0),"")&lt;&gt;"","v","")</f>
        <v>v</v>
      </c>
      <c r="C74" s="38" t="str">
        <f t="shared" si="5"/>
        <v>A204032X0244</v>
      </c>
      <c r="D74" s="37" t="s">
        <v>21</v>
      </c>
      <c r="E74" s="37" t="s">
        <v>142</v>
      </c>
      <c r="F74" s="37" t="s">
        <v>143</v>
      </c>
      <c r="G74" s="37" t="s">
        <v>272</v>
      </c>
      <c r="H74" s="37">
        <v>1</v>
      </c>
      <c r="I74" s="37" t="s">
        <v>1000</v>
      </c>
      <c r="J74" s="39" t="str">
        <f>IF(_xlfn.IFNA(VLOOKUP(I74,代碼表總覽!B:B,1,0),"無值域檢核")&lt;&gt;"無值域檢核",HYPERLINK("#代碼表總覽!"&amp;"B"&amp;MATCH(I74,代碼表總覽!B:B,0),"查看代碼值域"),"")</f>
        <v>查看代碼值域</v>
      </c>
      <c r="L74" s="111" t="str">
        <f t="shared" si="6"/>
        <v>resultBody.model.terroristsFlag</v>
      </c>
      <c r="M74" s="111" t="str">
        <f t="shared" si="7"/>
        <v>String</v>
      </c>
      <c r="N74" s="111">
        <f t="shared" si="8"/>
        <v>1</v>
      </c>
    </row>
    <row r="75" spans="1:14" x14ac:dyDescent="0.25">
      <c r="A75" s="38" t="str">
        <f>IF(_xlfn.IFNA(VLOOKUP(D75,NBS!C:C,1,0),"沒有對應")&lt;&gt;"沒有對應","v")</f>
        <v>v</v>
      </c>
      <c r="B75" s="38" t="str">
        <f>IF(_xlfn.IFNA(VLOOKUP(D75,NCS!B:B,1,0),"")&lt;&gt;"","v","")</f>
        <v/>
      </c>
      <c r="C75" s="38" t="str">
        <f t="shared" si="5"/>
        <v>A204035X0186</v>
      </c>
      <c r="D75" s="37" t="s">
        <v>22</v>
      </c>
      <c r="E75" s="37" t="s">
        <v>192</v>
      </c>
      <c r="F75" s="37" t="s">
        <v>193</v>
      </c>
      <c r="G75" s="37" t="s">
        <v>272</v>
      </c>
      <c r="H75" s="37">
        <v>10</v>
      </c>
      <c r="I75" s="37" t="s">
        <v>393</v>
      </c>
      <c r="J75" s="39" t="str">
        <f>IF(_xlfn.IFNA(VLOOKUP(I75,代碼表總覽!B:B,1,0),"無值域檢核")&lt;&gt;"無值域檢核",HYPERLINK("#代碼表總覽!"&amp;"B"&amp;MATCH(I75,代碼表總覽!B:B,0),"查看代碼值域"),"")</f>
        <v/>
      </c>
      <c r="L75" s="111" t="str">
        <f t="shared" si="6"/>
        <v>resultBody.model.jcicNumber</v>
      </c>
      <c r="M75" s="111" t="str">
        <f t="shared" si="7"/>
        <v>String</v>
      </c>
      <c r="N75" s="111">
        <f t="shared" si="8"/>
        <v>10</v>
      </c>
    </row>
    <row r="76" spans="1:14" x14ac:dyDescent="0.25">
      <c r="A76" s="38" t="str">
        <f>IF(_xlfn.IFNA(VLOOKUP(D76,NBS!C:C,1,0),"沒有對應")&lt;&gt;"沒有對應","v")</f>
        <v>v</v>
      </c>
      <c r="B76" s="38" t="str">
        <f>IF(_xlfn.IFNA(VLOOKUP(D76,NCS!B:B,1,0),"")&lt;&gt;"","v","")</f>
        <v/>
      </c>
      <c r="C76" s="38" t="str">
        <f t="shared" si="5"/>
        <v>A204036E0004</v>
      </c>
      <c r="D76" s="37" t="s">
        <v>23</v>
      </c>
      <c r="E76" s="37" t="s">
        <v>194</v>
      </c>
      <c r="F76" s="37" t="s">
        <v>195</v>
      </c>
      <c r="G76" s="37" t="s">
        <v>272</v>
      </c>
      <c r="H76" s="37">
        <v>1</v>
      </c>
      <c r="I76" s="37" t="s">
        <v>473</v>
      </c>
      <c r="J76" s="39" t="str">
        <f>IF(_xlfn.IFNA(VLOOKUP(I76,代碼表總覽!B:B,1,0),"無值域檢核")&lt;&gt;"無值域檢核",HYPERLINK("#代碼表總覽!"&amp;"B"&amp;MATCH(I76,代碼表總覽!B:B,0),"查看代碼值域"),"")</f>
        <v/>
      </c>
      <c r="L76" s="111" t="str">
        <f t="shared" si="6"/>
        <v>resultBody.model.checkDepositStatementFlag</v>
      </c>
      <c r="M76" s="111" t="str">
        <f t="shared" si="7"/>
        <v>String</v>
      </c>
      <c r="N76" s="111">
        <f t="shared" si="8"/>
        <v>1</v>
      </c>
    </row>
    <row r="77" spans="1:14" x14ac:dyDescent="0.25">
      <c r="A77" s="38" t="str">
        <f>IF(_xlfn.IFNA(VLOOKUP(D77,NBS!C:C,1,0),"沒有對應")&lt;&gt;"沒有對應","v")</f>
        <v>v</v>
      </c>
      <c r="B77" s="38" t="str">
        <f>IF(_xlfn.IFNA(VLOOKUP(D77,NCS!B:B,1,0),"")&lt;&gt;"","v","")</f>
        <v/>
      </c>
      <c r="C77" s="38" t="str">
        <f t="shared" si="5"/>
        <v>A204036X0215</v>
      </c>
      <c r="D77" s="37" t="s">
        <v>23</v>
      </c>
      <c r="E77" s="37" t="s">
        <v>196</v>
      </c>
      <c r="F77" s="37" t="s">
        <v>4473</v>
      </c>
      <c r="G77" s="37" t="s">
        <v>962</v>
      </c>
      <c r="H77" s="37">
        <v>20</v>
      </c>
      <c r="I77" s="37" t="s">
        <v>963</v>
      </c>
      <c r="J77" s="39" t="str">
        <f>IF(_xlfn.IFNA(VLOOKUP(I77,代碼表總覽!B:B,1,0),"無值域檢核")&lt;&gt;"無值域檢核",HYPERLINK("#代碼表總覽!"&amp;"B"&amp;MATCH(I77,代碼表總覽!B:B,0),"查看代碼值域"),"")</f>
        <v>查看代碼值域</v>
      </c>
      <c r="L77" s="111" t="str">
        <f t="shared" si="6"/>
        <v>resultBody.model.pibVersion</v>
      </c>
      <c r="M77" s="111" t="str">
        <f t="shared" si="7"/>
        <v>String</v>
      </c>
      <c r="N77" s="111">
        <f t="shared" si="8"/>
        <v>20</v>
      </c>
    </row>
    <row r="78" spans="1:14" x14ac:dyDescent="0.25">
      <c r="A78" s="38" t="str">
        <f>IF(_xlfn.IFNA(VLOOKUP(D78,NBS!C:C,1,0),"沒有對應")&lt;&gt;"沒有對應","v")</f>
        <v>v</v>
      </c>
      <c r="B78" s="38" t="str">
        <f>IF(_xlfn.IFNA(VLOOKUP(D78,NCS!B:B,1,0),"")&lt;&gt;"","v","")</f>
        <v/>
      </c>
      <c r="C78" s="38" t="str">
        <f t="shared" si="5"/>
        <v>A204036X0214</v>
      </c>
      <c r="D78" s="37" t="s">
        <v>23</v>
      </c>
      <c r="E78" s="37" t="s">
        <v>197</v>
      </c>
      <c r="F78" s="37" t="s">
        <v>964</v>
      </c>
      <c r="G78" s="37" t="s">
        <v>962</v>
      </c>
      <c r="H78" s="37">
        <v>2</v>
      </c>
      <c r="I78" s="37" t="s">
        <v>965</v>
      </c>
      <c r="J78" s="39" t="str">
        <f>IF(_xlfn.IFNA(VLOOKUP(I78,代碼表總覽!B:B,1,0),"無值域檢核")&lt;&gt;"無值域檢核",HYPERLINK("#代碼表總覽!"&amp;"B"&amp;MATCH(I78,代碼表總覽!B:B,0),"查看代碼值域"),"")</f>
        <v/>
      </c>
      <c r="L78" s="111" t="str">
        <f t="shared" si="6"/>
        <v>resultBody.model.pibStatus</v>
      </c>
      <c r="M78" s="111" t="str">
        <f t="shared" si="7"/>
        <v>String</v>
      </c>
      <c r="N78" s="111">
        <f t="shared" si="8"/>
        <v>2</v>
      </c>
    </row>
    <row r="79" spans="1:14" x14ac:dyDescent="0.25">
      <c r="A79" s="38" t="str">
        <f>IF(_xlfn.IFNA(VLOOKUP(D79,NBS!C:C,1,0),"沒有對應")&lt;&gt;"沒有對應","v")</f>
        <v>v</v>
      </c>
      <c r="B79" s="38" t="str">
        <f>IF(_xlfn.IFNA(VLOOKUP(D79,NCS!B:B,1,0),"")&lt;&gt;"","v","")</f>
        <v>v</v>
      </c>
      <c r="C79" s="38" t="str">
        <f t="shared" si="5"/>
        <v>A204037X0239</v>
      </c>
      <c r="D79" s="37" t="s">
        <v>24</v>
      </c>
      <c r="E79" s="37" t="s">
        <v>198</v>
      </c>
      <c r="F79" s="37" t="s">
        <v>199</v>
      </c>
      <c r="G79" s="37" t="s">
        <v>272</v>
      </c>
      <c r="H79" s="37">
        <v>1</v>
      </c>
      <c r="I79" s="37" t="s">
        <v>725</v>
      </c>
      <c r="J79" s="39" t="str">
        <f>IF(_xlfn.IFNA(VLOOKUP(I79,代碼表總覽!B:B,1,0),"無值域檢核")&lt;&gt;"無值域檢核",HYPERLINK("#代碼表總覽!"&amp;"B"&amp;MATCH(I79,代碼表總覽!B:B,0),"查看代碼值域"),"")</f>
        <v>查看代碼值域</v>
      </c>
      <c r="L79" s="111" t="str">
        <f t="shared" si="6"/>
        <v>resultBody.model.specialAccountFlag</v>
      </c>
      <c r="M79" s="111" t="str">
        <f t="shared" si="7"/>
        <v>String</v>
      </c>
      <c r="N79" s="111">
        <f t="shared" si="8"/>
        <v>1</v>
      </c>
    </row>
    <row r="80" spans="1:14" x14ac:dyDescent="0.25">
      <c r="A80" s="38" t="str">
        <f>IF(_xlfn.IFNA(VLOOKUP(D80,NBS!C:C,1,0),"沒有對應")&lt;&gt;"沒有對應","v")</f>
        <v>v</v>
      </c>
      <c r="B80" s="38" t="str">
        <f>IF(_xlfn.IFNA(VLOOKUP(D80,NCS!B:B,1,0),"")&lt;&gt;"","v","")</f>
        <v>v</v>
      </c>
      <c r="C80" s="38" t="str">
        <f t="shared" si="5"/>
        <v>A204037X0226</v>
      </c>
      <c r="D80" s="37" t="s">
        <v>24</v>
      </c>
      <c r="E80" s="37" t="s">
        <v>200</v>
      </c>
      <c r="F80" s="37" t="s">
        <v>966</v>
      </c>
      <c r="G80" s="37" t="s">
        <v>962</v>
      </c>
      <c r="H80" s="37">
        <v>8</v>
      </c>
      <c r="I80" s="37" t="s">
        <v>967</v>
      </c>
      <c r="J80" s="39" t="str">
        <f>IF(_xlfn.IFNA(VLOOKUP(I80,代碼表總覽!B:B,1,0),"無值域檢核")&lt;&gt;"無值域檢核",HYPERLINK("#代碼表總覽!"&amp;"B"&amp;MATCH(I80,代碼表總覽!B:B,0),"查看代碼值域"),"")</f>
        <v/>
      </c>
      <c r="L80" s="111" t="str">
        <f t="shared" si="6"/>
        <v>resultBody.model.caseReportedDate</v>
      </c>
      <c r="M80" s="111" t="str">
        <f t="shared" si="7"/>
        <v>String</v>
      </c>
      <c r="N80" s="111">
        <f t="shared" si="8"/>
        <v>8</v>
      </c>
    </row>
    <row r="81" spans="1:14" x14ac:dyDescent="0.25">
      <c r="A81" s="38" t="str">
        <f>IF(_xlfn.IFNA(VLOOKUP(D81,NBS!C:C,1,0),"沒有對應")&lt;&gt;"沒有對應","v")</f>
        <v>v</v>
      </c>
      <c r="B81" s="38" t="str">
        <f>IF(_xlfn.IFNA(VLOOKUP(D81,NCS!B:B,1,0),"")&lt;&gt;"","v","")</f>
        <v>v</v>
      </c>
      <c r="C81" s="38" t="str">
        <f t="shared" si="5"/>
        <v>A204037X0228</v>
      </c>
      <c r="D81" s="37" t="s">
        <v>24</v>
      </c>
      <c r="E81" s="37" t="s">
        <v>201</v>
      </c>
      <c r="F81" s="37" t="s">
        <v>968</v>
      </c>
      <c r="G81" s="37" t="s">
        <v>962</v>
      </c>
      <c r="H81" s="37">
        <v>80</v>
      </c>
      <c r="I81" s="37" t="s">
        <v>969</v>
      </c>
      <c r="J81" s="39" t="str">
        <f>IF(_xlfn.IFNA(VLOOKUP(I81,代碼表總覽!B:B,1,0),"無值域檢核")&lt;&gt;"無值域檢核",HYPERLINK("#代碼表總覽!"&amp;"B"&amp;MATCH(I81,代碼表總覽!B:B,0),"查看代碼值域"),"")</f>
        <v/>
      </c>
      <c r="L81" s="111" t="str">
        <f t="shared" si="6"/>
        <v>resultBody.model.reportUnit</v>
      </c>
      <c r="M81" s="111" t="str">
        <f t="shared" si="7"/>
        <v>String</v>
      </c>
      <c r="N81" s="111">
        <f t="shared" si="8"/>
        <v>80</v>
      </c>
    </row>
    <row r="82" spans="1:14" x14ac:dyDescent="0.25">
      <c r="A82" s="38" t="str">
        <f>IF(_xlfn.IFNA(VLOOKUP(D82,NBS!C:C,1,0),"沒有對應")&lt;&gt;"沒有對應","v")</f>
        <v>v</v>
      </c>
      <c r="B82" s="38" t="str">
        <f>IF(_xlfn.IFNA(VLOOKUP(D82,NCS!B:B,1,0),"")&lt;&gt;"","v","")</f>
        <v>v</v>
      </c>
      <c r="C82" s="38" t="str">
        <f t="shared" si="5"/>
        <v>A204037X0137</v>
      </c>
      <c r="D82" s="37" t="s">
        <v>24</v>
      </c>
      <c r="E82" s="37" t="s">
        <v>202</v>
      </c>
      <c r="F82" s="37" t="s">
        <v>203</v>
      </c>
      <c r="G82" s="37" t="s">
        <v>272</v>
      </c>
      <c r="H82" s="37">
        <v>4</v>
      </c>
      <c r="I82" s="37" t="s">
        <v>1001</v>
      </c>
      <c r="J82" s="39" t="str">
        <f>IF(_xlfn.IFNA(VLOOKUP(I82,代碼表總覽!B:B,1,0),"無值域檢核")&lt;&gt;"無值域檢核",HYPERLINK("#代碼表總覽!"&amp;"B"&amp;MATCH(I82,代碼表總覽!B:B,0),"查看代碼值域"),"")</f>
        <v/>
      </c>
      <c r="L82" s="111" t="str">
        <f t="shared" si="6"/>
        <v>resultBody.model.caseCreatedDepartment</v>
      </c>
      <c r="M82" s="111" t="str">
        <f t="shared" si="7"/>
        <v>String</v>
      </c>
      <c r="N82" s="111">
        <f t="shared" si="8"/>
        <v>4</v>
      </c>
    </row>
    <row r="83" spans="1:14" x14ac:dyDescent="0.25">
      <c r="A83" s="38" t="str">
        <f>IF(_xlfn.IFNA(VLOOKUP(D83,NBS!C:C,1,0),"沒有對應")&lt;&gt;"沒有對應","v")</f>
        <v>v</v>
      </c>
      <c r="B83" s="38" t="str">
        <f>IF(_xlfn.IFNA(VLOOKUP(D83,NCS!B:B,1,0),"")&lt;&gt;"","v","")</f>
        <v>v</v>
      </c>
      <c r="C83" s="38" t="str">
        <f t="shared" si="5"/>
        <v>A204037X0227</v>
      </c>
      <c r="D83" s="37" t="s">
        <v>24</v>
      </c>
      <c r="E83" s="37" t="s">
        <v>204</v>
      </c>
      <c r="F83" s="37" t="s">
        <v>970</v>
      </c>
      <c r="G83" s="37" t="s">
        <v>962</v>
      </c>
      <c r="H83" s="37">
        <v>240</v>
      </c>
      <c r="I83" s="37" t="s">
        <v>971</v>
      </c>
      <c r="J83" s="39" t="str">
        <f>IF(_xlfn.IFNA(VLOOKUP(I83,代碼表總覽!B:B,1,0),"無值域檢核")&lt;&gt;"無值域檢核",HYPERLINK("#代碼表總覽!"&amp;"B"&amp;MATCH(I83,代碼表總覽!B:B,0),"查看代碼值域"),"")</f>
        <v/>
      </c>
      <c r="L83" s="111" t="str">
        <f t="shared" si="6"/>
        <v>resultBody.model.caseDescription</v>
      </c>
      <c r="M83" s="111" t="str">
        <f t="shared" si="7"/>
        <v>String</v>
      </c>
      <c r="N83" s="111">
        <f t="shared" si="8"/>
        <v>240</v>
      </c>
    </row>
    <row r="84" spans="1:14" x14ac:dyDescent="0.25">
      <c r="A84" s="38" t="str">
        <f>IF(_xlfn.IFNA(VLOOKUP(D84,NBS!C:C,1,0),"沒有對應")&lt;&gt;"沒有對應","v")</f>
        <v>v</v>
      </c>
      <c r="B84" s="38" t="str">
        <f>IF(_xlfn.IFNA(VLOOKUP(D84,NCS!B:B,1,0),"")&lt;&gt;"","v","")</f>
        <v>v</v>
      </c>
      <c r="C84" s="38" t="str">
        <f t="shared" si="5"/>
        <v>A204037X0096</v>
      </c>
      <c r="D84" s="37" t="s">
        <v>24</v>
      </c>
      <c r="E84" s="37" t="s">
        <v>158</v>
      </c>
      <c r="F84" s="37" t="s">
        <v>4474</v>
      </c>
      <c r="G84" s="37" t="s">
        <v>272</v>
      </c>
      <c r="H84" s="37">
        <v>1</v>
      </c>
      <c r="I84" s="37" t="s">
        <v>463</v>
      </c>
      <c r="J84" s="39" t="str">
        <f>IF(_xlfn.IFNA(VLOOKUP(I84,代碼表總覽!B:B,1,0),"無值域檢核")&lt;&gt;"無值域檢核",HYPERLINK("#代碼表總覽!"&amp;"B"&amp;MATCH(I84,代碼表總覽!B:B,0),"查看代碼值域"),"")</f>
        <v>查看代碼值域</v>
      </c>
      <c r="L84" s="111" t="str">
        <f t="shared" si="6"/>
        <v>resultBody.model.accountReviewStateFlag</v>
      </c>
      <c r="M84" s="111" t="str">
        <f t="shared" si="7"/>
        <v>String</v>
      </c>
      <c r="N84" s="111">
        <f t="shared" si="8"/>
        <v>1</v>
      </c>
    </row>
    <row r="85" spans="1:14" x14ac:dyDescent="0.25">
      <c r="A85" s="38" t="str">
        <f>IF(_xlfn.IFNA(VLOOKUP(D85,NBS!C:C,1,0),"沒有對應")&lt;&gt;"沒有對應","v")</f>
        <v>v</v>
      </c>
      <c r="B85" s="38" t="str">
        <f>IF(_xlfn.IFNA(VLOOKUP(D85,NCS!B:B,1,0),"")&lt;&gt;"","v","")</f>
        <v>v</v>
      </c>
      <c r="C85" s="38" t="str">
        <f t="shared" si="5"/>
        <v>A204037X0095</v>
      </c>
      <c r="D85" s="37" t="s">
        <v>24</v>
      </c>
      <c r="E85" s="37" t="s">
        <v>160</v>
      </c>
      <c r="F85" s="37" t="s">
        <v>161</v>
      </c>
      <c r="G85" s="37" t="s">
        <v>272</v>
      </c>
      <c r="H85" s="37">
        <v>1</v>
      </c>
      <c r="I85" s="37" t="s">
        <v>756</v>
      </c>
      <c r="J85" s="39" t="str">
        <f>IF(_xlfn.IFNA(VLOOKUP(I85,代碼表總覽!B:B,1,0),"無值域檢核")&lt;&gt;"無值域檢核",HYPERLINK("#代碼表總覽!"&amp;"B"&amp;MATCH(I85,代碼表總覽!B:B,0),"查看代碼值域"),"")</f>
        <v>查看代碼值域</v>
      </c>
      <c r="L85" s="111" t="str">
        <f t="shared" si="6"/>
        <v>resultBody.model.accountReviewPendingFlag</v>
      </c>
      <c r="M85" s="111" t="str">
        <f t="shared" si="7"/>
        <v>String</v>
      </c>
      <c r="N85" s="111">
        <f t="shared" si="8"/>
        <v>1</v>
      </c>
    </row>
    <row r="86" spans="1:14" x14ac:dyDescent="0.25">
      <c r="A86" s="38" t="str">
        <f>IF(_xlfn.IFNA(VLOOKUP(D86,NBS!C:C,1,0),"沒有對應")&lt;&gt;"沒有對應","v")</f>
        <v>v</v>
      </c>
      <c r="B86" s="38" t="str">
        <f>IF(_xlfn.IFNA(VLOOKUP(D86,NCS!B:B,1,0),"")&lt;&gt;"","v","")</f>
        <v/>
      </c>
      <c r="C86" s="38" t="str">
        <f t="shared" si="5"/>
        <v>A204038X0178</v>
      </c>
      <c r="D86" s="37" t="s">
        <v>25</v>
      </c>
      <c r="E86" s="37" t="s">
        <v>205</v>
      </c>
      <c r="F86" s="37" t="s">
        <v>206</v>
      </c>
      <c r="G86" s="37" t="s">
        <v>272</v>
      </c>
      <c r="H86" s="37">
        <v>1</v>
      </c>
      <c r="I86" s="37" t="s">
        <v>1002</v>
      </c>
      <c r="J86" s="39" t="str">
        <f>IF(_xlfn.IFNA(VLOOKUP(I86,代碼表總覽!B:B,1,0),"無值域檢核")&lt;&gt;"無值域檢核",HYPERLINK("#代碼表總覽!"&amp;"B"&amp;MATCH(I86,代碼表總覽!B:B,0),"查看代碼值域"),"")</f>
        <v>查看代碼值域</v>
      </c>
      <c r="L86" s="111" t="str">
        <f t="shared" si="6"/>
        <v>resultBody.model.grownUpGuardianship</v>
      </c>
      <c r="M86" s="111" t="str">
        <f t="shared" si="7"/>
        <v>String</v>
      </c>
      <c r="N86" s="111">
        <f t="shared" si="8"/>
        <v>1</v>
      </c>
    </row>
    <row r="87" spans="1:14" x14ac:dyDescent="0.25">
      <c r="A87" s="38" t="str">
        <f>IF(_xlfn.IFNA(VLOOKUP(D87,NBS!C:C,1,0),"沒有對應")&lt;&gt;"沒有對應","v")</f>
        <v>v</v>
      </c>
      <c r="B87" s="38" t="str">
        <f>IF(_xlfn.IFNA(VLOOKUP(D87,NCS!B:B,1,0),"")&lt;&gt;"","v","")</f>
        <v/>
      </c>
      <c r="C87" s="38" t="str">
        <f t="shared" si="5"/>
        <v>A20403AX0195</v>
      </c>
      <c r="D87" s="37" t="s">
        <v>26</v>
      </c>
      <c r="E87" s="37" t="s">
        <v>207</v>
      </c>
      <c r="F87" s="37" t="s">
        <v>208</v>
      </c>
      <c r="G87" s="37" t="s">
        <v>272</v>
      </c>
      <c r="H87" s="37">
        <v>1</v>
      </c>
      <c r="I87" s="37" t="s">
        <v>398</v>
      </c>
      <c r="J87" s="39" t="str">
        <f>IF(_xlfn.IFNA(VLOOKUP(I87,代碼表總覽!B:B,1,0),"無值域檢核")&lt;&gt;"無值域檢核",HYPERLINK("#代碼表總覽!"&amp;"B"&amp;MATCH(I87,代碼表總覽!B:B,0),"查看代碼值域"),"")</f>
        <v>查看代碼值域</v>
      </c>
      <c r="L87" s="111" t="str">
        <f t="shared" si="6"/>
        <v>resultBody.model.sellingNotificationType</v>
      </c>
      <c r="M87" s="111" t="str">
        <f t="shared" si="7"/>
        <v>String</v>
      </c>
      <c r="N87" s="111">
        <f t="shared" si="8"/>
        <v>1</v>
      </c>
    </row>
    <row r="88" spans="1:14" x14ac:dyDescent="0.25">
      <c r="A88" s="38" t="str">
        <f>IF(_xlfn.IFNA(VLOOKUP(D88,NBS!C:C,1,0),"沒有對應")&lt;&gt;"沒有對應","v")</f>
        <v>v</v>
      </c>
      <c r="B88" s="38" t="str">
        <f>IF(_xlfn.IFNA(VLOOKUP(D88,NCS!B:B,1,0),"")&lt;&gt;"","v","")</f>
        <v/>
      </c>
      <c r="C88" s="38" t="str">
        <f t="shared" si="5"/>
        <v>A20403AX0151</v>
      </c>
      <c r="D88" s="37" t="s">
        <v>26</v>
      </c>
      <c r="E88" s="37" t="s">
        <v>209</v>
      </c>
      <c r="F88" s="37" t="s">
        <v>210</v>
      </c>
      <c r="G88" s="37" t="s">
        <v>272</v>
      </c>
      <c r="H88" s="37">
        <v>1</v>
      </c>
      <c r="I88" s="37" t="s">
        <v>405</v>
      </c>
      <c r="J88" s="39" t="str">
        <f>IF(_xlfn.IFNA(VLOOKUP(I88,代碼表總覽!B:B,1,0),"無值域檢核")&lt;&gt;"無值域檢核",HYPERLINK("#代碼表總覽!"&amp;"B"&amp;MATCH(I88,代碼表總覽!B:B,0),"查看代碼值域"),"")</f>
        <v/>
      </c>
      <c r="L88" s="111" t="str">
        <f t="shared" si="6"/>
        <v>resultBody.model.dmSellingFlag</v>
      </c>
      <c r="M88" s="111" t="str">
        <f t="shared" si="7"/>
        <v>String</v>
      </c>
      <c r="N88" s="111">
        <f t="shared" si="8"/>
        <v>1</v>
      </c>
    </row>
    <row r="89" spans="1:14" x14ac:dyDescent="0.25">
      <c r="A89" s="38" t="str">
        <f>IF(_xlfn.IFNA(VLOOKUP(D89,NBS!C:C,1,0),"沒有對應")&lt;&gt;"沒有對應","v")</f>
        <v>v</v>
      </c>
      <c r="B89" s="38" t="str">
        <f>IF(_xlfn.IFNA(VLOOKUP(D89,NCS!B:B,1,0),"")&lt;&gt;"","v","")</f>
        <v/>
      </c>
      <c r="C89" s="38" t="str">
        <f t="shared" si="5"/>
        <v>A20403AX0237</v>
      </c>
      <c r="D89" s="37" t="s">
        <v>26</v>
      </c>
      <c r="E89" s="37" t="s">
        <v>211</v>
      </c>
      <c r="F89" s="37" t="s">
        <v>212</v>
      </c>
      <c r="G89" s="37" t="s">
        <v>272</v>
      </c>
      <c r="H89" s="37">
        <v>1</v>
      </c>
      <c r="I89" s="37" t="s">
        <v>409</v>
      </c>
      <c r="J89" s="39" t="str">
        <f>IF(_xlfn.IFNA(VLOOKUP(I89,代碼表總覽!B:B,1,0),"無值域檢核")&lt;&gt;"無值域檢核",HYPERLINK("#代碼表總覽!"&amp;"B"&amp;MATCH(I89,代碼表總覽!B:B,0),"查看代碼值域"),"")</f>
        <v/>
      </c>
      <c r="L89" s="111" t="str">
        <f t="shared" si="6"/>
        <v>resultBody.model.smsSellingFlag</v>
      </c>
      <c r="M89" s="111" t="str">
        <f t="shared" si="7"/>
        <v>String</v>
      </c>
      <c r="N89" s="111">
        <f t="shared" si="8"/>
        <v>1</v>
      </c>
    </row>
    <row r="90" spans="1:14" x14ac:dyDescent="0.25">
      <c r="A90" s="38" t="str">
        <f>IF(_xlfn.IFNA(VLOOKUP(D90,NBS!C:C,1,0),"沒有對應")&lt;&gt;"沒有對應","v")</f>
        <v>v</v>
      </c>
      <c r="B90" s="38" t="str">
        <f>IF(_xlfn.IFNA(VLOOKUP(D90,NCS!B:B,1,0),"")&lt;&gt;"","v","")</f>
        <v/>
      </c>
      <c r="C90" s="38" t="str">
        <f t="shared" si="5"/>
        <v>A20403AX0211</v>
      </c>
      <c r="D90" s="37" t="s">
        <v>26</v>
      </c>
      <c r="E90" s="37" t="s">
        <v>213</v>
      </c>
      <c r="F90" s="37" t="s">
        <v>214</v>
      </c>
      <c r="G90" s="37" t="s">
        <v>272</v>
      </c>
      <c r="H90" s="37">
        <v>1</v>
      </c>
      <c r="I90" s="37" t="s">
        <v>413</v>
      </c>
      <c r="J90" s="39" t="str">
        <f>IF(_xlfn.IFNA(VLOOKUP(I90,代碼表總覽!B:B,1,0),"無值域檢核")&lt;&gt;"無值域檢核",HYPERLINK("#代碼表總覽!"&amp;"B"&amp;MATCH(I90,代碼表總覽!B:B,0),"查看代碼值域"),"")</f>
        <v/>
      </c>
      <c r="L90" s="111" t="str">
        <f t="shared" si="6"/>
        <v>resultBody.model.phoneSellingFlag</v>
      </c>
      <c r="M90" s="111" t="str">
        <f t="shared" si="7"/>
        <v>String</v>
      </c>
      <c r="N90" s="111">
        <f t="shared" si="8"/>
        <v>1</v>
      </c>
    </row>
    <row r="91" spans="1:14" x14ac:dyDescent="0.25">
      <c r="A91" s="38" t="str">
        <f>IF(_xlfn.IFNA(VLOOKUP(D91,NBS!C:C,1,0),"沒有對應")&lt;&gt;"沒有對應","v")</f>
        <v>v</v>
      </c>
      <c r="B91" s="38" t="str">
        <f>IF(_xlfn.IFNA(VLOOKUP(D91,NCS!B:B,1,0),"")&lt;&gt;"","v","")</f>
        <v/>
      </c>
      <c r="C91" s="38" t="str">
        <f t="shared" si="5"/>
        <v>A20403AX0157</v>
      </c>
      <c r="D91" s="37" t="s">
        <v>26</v>
      </c>
      <c r="E91" s="37" t="s">
        <v>215</v>
      </c>
      <c r="F91" s="37" t="s">
        <v>216</v>
      </c>
      <c r="G91" s="37" t="s">
        <v>272</v>
      </c>
      <c r="H91" s="37">
        <v>1</v>
      </c>
      <c r="I91" s="37" t="s">
        <v>417</v>
      </c>
      <c r="J91" s="39" t="str">
        <f>IF(_xlfn.IFNA(VLOOKUP(I91,代碼表總覽!B:B,1,0),"無值域檢核")&lt;&gt;"無值域檢核",HYPERLINK("#代碼表總覽!"&amp;"B"&amp;MATCH(I91,代碼表總覽!B:B,0),"查看代碼值域"),"")</f>
        <v/>
      </c>
      <c r="L91" s="111" t="str">
        <f t="shared" si="6"/>
        <v>resultBody.model.emailSellingFlag</v>
      </c>
      <c r="M91" s="111" t="str">
        <f t="shared" si="7"/>
        <v>String</v>
      </c>
      <c r="N91" s="111">
        <f t="shared" si="8"/>
        <v>1</v>
      </c>
    </row>
    <row r="92" spans="1:14" x14ac:dyDescent="0.25">
      <c r="A92" s="38" t="str">
        <f>IF(_xlfn.IFNA(VLOOKUP(D92,NBS!C:C,1,0),"沒有對應")&lt;&gt;"沒有對應","v")</f>
        <v>v</v>
      </c>
      <c r="B92" s="38" t="str">
        <f>IF(_xlfn.IFNA(VLOOKUP(D92,NCS!B:B,1,0),"")&lt;&gt;"","v","")</f>
        <v/>
      </c>
      <c r="C92" s="38" t="str">
        <f t="shared" si="5"/>
        <v>A20403AX0221</v>
      </c>
      <c r="D92" s="37" t="s">
        <v>26</v>
      </c>
      <c r="E92" s="37" t="s">
        <v>217</v>
      </c>
      <c r="F92" s="37" t="s">
        <v>218</v>
      </c>
      <c r="G92" s="37" t="s">
        <v>272</v>
      </c>
      <c r="H92" s="37">
        <v>1</v>
      </c>
      <c r="I92" s="37" t="s">
        <v>424</v>
      </c>
      <c r="J92" s="39" t="str">
        <f>IF(_xlfn.IFNA(VLOOKUP(I92,代碼表總覽!B:B,1,0),"無值域檢核")&lt;&gt;"無值域檢核",HYPERLINK("#代碼表總覽!"&amp;"B"&amp;MATCH(I92,代碼表總覽!B:B,0),"查看代碼值域"),"")</f>
        <v/>
      </c>
      <c r="L92" s="111" t="str">
        <f t="shared" si="6"/>
        <v>resultBody.model.outsidePickupServiceFlag</v>
      </c>
      <c r="M92" s="111" t="str">
        <f t="shared" si="7"/>
        <v>String</v>
      </c>
      <c r="N92" s="111">
        <f t="shared" si="8"/>
        <v>1</v>
      </c>
    </row>
    <row r="93" spans="1:14" x14ac:dyDescent="0.25">
      <c r="A93" s="38" t="str">
        <f>IF(_xlfn.IFNA(VLOOKUP(D93,NBS!C:C,1,0),"沒有對應")&lt;&gt;"沒有對應","v")</f>
        <v>v</v>
      </c>
      <c r="B93" s="38" t="str">
        <f>IF(_xlfn.IFNA(VLOOKUP(D93,NCS!B:B,1,0),"")&lt;&gt;"","v","")</f>
        <v/>
      </c>
      <c r="C93" s="38" t="str">
        <f t="shared" si="5"/>
        <v>A20403AX0169</v>
      </c>
      <c r="D93" s="37" t="s">
        <v>26</v>
      </c>
      <c r="E93" s="37" t="s">
        <v>219</v>
      </c>
      <c r="F93" s="37" t="s">
        <v>4475</v>
      </c>
      <c r="G93" s="37" t="s">
        <v>272</v>
      </c>
      <c r="H93" s="37">
        <v>1</v>
      </c>
      <c r="I93" s="37" t="s">
        <v>428</v>
      </c>
      <c r="J93" s="39" t="str">
        <f>IF(_xlfn.IFNA(VLOOKUP(I93,代碼表總覽!B:B,1,0),"無值域檢核")&lt;&gt;"無值域檢核",HYPERLINK("#代碼表總覽!"&amp;"B"&amp;MATCH(I93,代碼表總覽!B:B,0),"查看代碼值域"),"")</f>
        <v>查看代碼值域</v>
      </c>
      <c r="L93" s="111" t="str">
        <f t="shared" si="6"/>
        <v>resultBody.model.faxTransactionFlag</v>
      </c>
      <c r="M93" s="111" t="str">
        <f t="shared" si="7"/>
        <v>String</v>
      </c>
      <c r="N93" s="111">
        <f t="shared" si="8"/>
        <v>1</v>
      </c>
    </row>
    <row r="94" spans="1:14" x14ac:dyDescent="0.25">
      <c r="A94" s="38" t="str">
        <f>IF(_xlfn.IFNA(VLOOKUP(D94,NBS!C:C,1,0),"沒有對應")&lt;&gt;"沒有對應","v")</f>
        <v>v</v>
      </c>
      <c r="B94" s="38" t="str">
        <f>IF(_xlfn.IFNA(VLOOKUP(D94,NCS!B:B,1,0),"")&lt;&gt;"","v","")</f>
        <v/>
      </c>
      <c r="C94" s="38" t="str">
        <f t="shared" si="5"/>
        <v>A20403DX0240</v>
      </c>
      <c r="D94" s="37" t="s">
        <v>27</v>
      </c>
      <c r="E94" s="37" t="s">
        <v>221</v>
      </c>
      <c r="F94" s="37" t="s">
        <v>222</v>
      </c>
      <c r="G94" s="37" t="s">
        <v>272</v>
      </c>
      <c r="H94" s="37">
        <v>1</v>
      </c>
      <c r="I94" s="37" t="s">
        <v>714</v>
      </c>
      <c r="J94" s="39" t="str">
        <f>IF(_xlfn.IFNA(VLOOKUP(I94,代碼表總覽!B:B,1,0),"無值域檢核")&lt;&gt;"無值域檢核",HYPERLINK("#代碼表總覽!"&amp;"B"&amp;MATCH(I94,代碼表總覽!B:B,0),"查看代碼值域"),"")</f>
        <v>查看代碼值域</v>
      </c>
      <c r="L94" s="111" t="str">
        <f t="shared" si="6"/>
        <v>resultBody.model.stopUsingCustomerDataFlag</v>
      </c>
      <c r="M94" s="111" t="str">
        <f t="shared" si="7"/>
        <v>String</v>
      </c>
      <c r="N94" s="111">
        <f t="shared" si="8"/>
        <v>1</v>
      </c>
    </row>
    <row r="95" spans="1:14" x14ac:dyDescent="0.25">
      <c r="A95" s="38" t="str">
        <f>IF(_xlfn.IFNA(VLOOKUP(D95,NBS!C:C,1,0),"沒有對應")&lt;&gt;"沒有對應","v")</f>
        <v>v</v>
      </c>
      <c r="B95" s="38" t="str">
        <f>IF(_xlfn.IFNA(VLOOKUP(D95,NCS!B:B,1,0),"")&lt;&gt;"","v","")</f>
        <v/>
      </c>
      <c r="C95" s="38" t="str">
        <f t="shared" si="5"/>
        <v>A20403EX0536</v>
      </c>
      <c r="D95" s="37" t="s">
        <v>28</v>
      </c>
      <c r="E95" s="37" t="s">
        <v>224</v>
      </c>
      <c r="F95" s="37" t="s">
        <v>225</v>
      </c>
      <c r="G95" s="37" t="s">
        <v>272</v>
      </c>
      <c r="H95" s="37">
        <v>1</v>
      </c>
      <c r="I95" s="37" t="s">
        <v>1003</v>
      </c>
      <c r="J95" s="39" t="str">
        <f>IF(_xlfn.IFNA(VLOOKUP(I95,代碼表總覽!B:B,1,0),"無值域檢核")&lt;&gt;"無值域檢核",HYPERLINK("#代碼表總覽!"&amp;"B"&amp;MATCH(I95,代碼表總覽!B:B,0),"查看代碼值域"),"")</f>
        <v/>
      </c>
      <c r="L95" s="111" t="str">
        <f t="shared" si="6"/>
        <v>resultBody.model.financialHoldingsCustomerStatement</v>
      </c>
      <c r="M95" s="111" t="str">
        <f t="shared" si="7"/>
        <v>String</v>
      </c>
      <c r="N95" s="111">
        <f t="shared" si="8"/>
        <v>1</v>
      </c>
    </row>
    <row r="96" spans="1:14" x14ac:dyDescent="0.25">
      <c r="A96" s="38" t="str">
        <f>IF(_xlfn.IFNA(VLOOKUP(D96,NBS!C:C,1,0),"沒有對應")&lt;&gt;"沒有對應","v")</f>
        <v>v</v>
      </c>
      <c r="B96" s="38" t="str">
        <f>IF(_xlfn.IFNA(VLOOKUP(D96,NCS!B:B,1,0),"")&lt;&gt;"","v","")</f>
        <v>v</v>
      </c>
      <c r="C96" s="38" t="str">
        <f t="shared" si="5"/>
        <v>A20403FX0256</v>
      </c>
      <c r="D96" s="37" t="s">
        <v>29</v>
      </c>
      <c r="E96" s="37" t="s">
        <v>226</v>
      </c>
      <c r="F96" s="37" t="s">
        <v>973</v>
      </c>
      <c r="G96" s="37" t="s">
        <v>962</v>
      </c>
      <c r="H96" s="37">
        <v>2</v>
      </c>
      <c r="I96" s="37" t="s">
        <v>974</v>
      </c>
      <c r="J96" s="39" t="str">
        <f>IF(_xlfn.IFNA(VLOOKUP(I96,代碼表總覽!B:B,1,0),"無值域檢核")&lt;&gt;"無值域檢核",HYPERLINK("#代碼表總覽!"&amp;"B"&amp;MATCH(I96,代碼表總覽!B:B,0),"查看代碼值域"),"")</f>
        <v/>
      </c>
      <c r="L96" s="111" t="str">
        <f t="shared" si="6"/>
        <v>resultBody.model.customerKycType</v>
      </c>
      <c r="M96" s="111" t="str">
        <f t="shared" si="7"/>
        <v>String</v>
      </c>
      <c r="N96" s="111">
        <f t="shared" si="8"/>
        <v>2</v>
      </c>
    </row>
    <row r="97" spans="1:14" x14ac:dyDescent="0.25">
      <c r="A97" s="38" t="str">
        <f>IF(_xlfn.IFNA(VLOOKUP(D97,NBS!C:C,1,0),"沒有對應")&lt;&gt;"沒有對應","v")</f>
        <v>v</v>
      </c>
      <c r="B97" s="38" t="str">
        <f>IF(_xlfn.IFNA(VLOOKUP(D97,NCS!B:B,1,0),"")&lt;&gt;"","v","")</f>
        <v/>
      </c>
      <c r="C97" s="38" t="str">
        <f t="shared" si="5"/>
        <v>A10101AX0209</v>
      </c>
      <c r="D97" s="37" t="s">
        <v>3</v>
      </c>
      <c r="E97" s="37" t="s">
        <v>239</v>
      </c>
      <c r="F97" s="37" t="s">
        <v>240</v>
      </c>
      <c r="G97" s="37" t="s">
        <v>272</v>
      </c>
      <c r="H97" s="37">
        <v>8</v>
      </c>
      <c r="I97" s="37" t="s">
        <v>1004</v>
      </c>
      <c r="J97" s="39" t="str">
        <f>IF(_xlfn.IFNA(VLOOKUP(I97,代碼表總覽!B:B,1,0),"無值域檢核")&lt;&gt;"無值域檢核",HYPERLINK("#代碼表總覽!"&amp;"B"&amp;MATCH(I97,代碼表總覽!B:B,0),"查看代碼值域"),"")</f>
        <v/>
      </c>
      <c r="L97" s="111" t="str">
        <f t="shared" si="6"/>
        <v>resultBody.model.permanentCity</v>
      </c>
      <c r="M97" s="111" t="str">
        <f t="shared" si="7"/>
        <v>String</v>
      </c>
      <c r="N97" s="111">
        <f t="shared" si="8"/>
        <v>8</v>
      </c>
    </row>
    <row r="98" spans="1:14" x14ac:dyDescent="0.25">
      <c r="A98" s="38" t="str">
        <f>IF(_xlfn.IFNA(VLOOKUP(D98,NBS!C:C,1,0),"沒有對應")&lt;&gt;"沒有對應","v")</f>
        <v>v</v>
      </c>
      <c r="B98" s="38" t="str">
        <f>IF(_xlfn.IFNA(VLOOKUP(D98,NCS!B:B,1,0),"")&lt;&gt;"","v","")</f>
        <v/>
      </c>
      <c r="C98" s="38" t="str">
        <f t="shared" si="5"/>
        <v>A10101AX0208</v>
      </c>
      <c r="D98" s="37" t="s">
        <v>3</v>
      </c>
      <c r="E98" s="37" t="s">
        <v>241</v>
      </c>
      <c r="F98" s="37" t="s">
        <v>242</v>
      </c>
      <c r="G98" s="37" t="s">
        <v>272</v>
      </c>
      <c r="H98" s="37">
        <v>10</v>
      </c>
      <c r="I98" s="37" t="s">
        <v>1005</v>
      </c>
      <c r="J98" s="39" t="str">
        <f>IF(_xlfn.IFNA(VLOOKUP(I98,代碼表總覽!B:B,1,0),"無值域檢核")&lt;&gt;"無值域檢核",HYPERLINK("#代碼表總覽!"&amp;"B"&amp;MATCH(I98,代碼表總覽!B:B,0),"查看代碼值域"),"")</f>
        <v/>
      </c>
      <c r="L98" s="111" t="str">
        <f t="shared" si="6"/>
        <v>resultBody.model.permanentArea</v>
      </c>
      <c r="M98" s="111" t="str">
        <f t="shared" si="7"/>
        <v>String</v>
      </c>
      <c r="N98" s="111">
        <f t="shared" si="8"/>
        <v>10</v>
      </c>
    </row>
    <row r="99" spans="1:14" x14ac:dyDescent="0.25">
      <c r="A99" s="38" t="str">
        <f>IF(_xlfn.IFNA(VLOOKUP(D99,NBS!C:C,1,0),"沒有對應")&lt;&gt;"沒有對應","v")</f>
        <v>v</v>
      </c>
      <c r="B99" s="38" t="str">
        <f>IF(_xlfn.IFNA(VLOOKUP(D99,NCS!B:B,1,0),"")&lt;&gt;"","v","")</f>
        <v/>
      </c>
      <c r="C99" s="38" t="str">
        <f t="shared" si="5"/>
        <v>A10101AX0223</v>
      </c>
      <c r="D99" s="37" t="s">
        <v>3</v>
      </c>
      <c r="E99" s="37" t="s">
        <v>243</v>
      </c>
      <c r="F99" s="37" t="s">
        <v>244</v>
      </c>
      <c r="G99" s="37" t="s">
        <v>272</v>
      </c>
      <c r="H99" s="37">
        <v>66</v>
      </c>
      <c r="I99" s="37" t="s">
        <v>534</v>
      </c>
      <c r="J99" s="39" t="str">
        <f>IF(_xlfn.IFNA(VLOOKUP(I99,代碼表總覽!B:B,1,0),"無值域檢核")&lt;&gt;"無值域檢核",HYPERLINK("#代碼表總覽!"&amp;"B"&amp;MATCH(I99,代碼表總覽!B:B,0),"查看代碼值域"),"")</f>
        <v/>
      </c>
      <c r="L99" s="111" t="str">
        <f t="shared" si="6"/>
        <v>resultBody.model.permanentAddressDetail</v>
      </c>
      <c r="M99" s="111" t="str">
        <f t="shared" si="7"/>
        <v>String</v>
      </c>
      <c r="N99" s="111">
        <f t="shared" si="8"/>
        <v>66</v>
      </c>
    </row>
    <row r="100" spans="1:14" x14ac:dyDescent="0.25">
      <c r="A100" s="38" t="str">
        <f>IF(_xlfn.IFNA(VLOOKUP(D100,NBS!C:C,1,0),"沒有對應")&lt;&gt;"沒有對應","v")</f>
        <v>v</v>
      </c>
      <c r="B100" s="38" t="str">
        <f>IF(_xlfn.IFNA(VLOOKUP(D100,NCS!B:B,1,0),"")&lt;&gt;"","v","")</f>
        <v/>
      </c>
      <c r="C100" s="38" t="str">
        <f t="shared" si="5"/>
        <v>A10101AX0127</v>
      </c>
      <c r="D100" s="37" t="s">
        <v>3</v>
      </c>
      <c r="E100" s="37" t="s">
        <v>245</v>
      </c>
      <c r="F100" s="37" t="s">
        <v>246</v>
      </c>
      <c r="G100" s="37" t="s">
        <v>272</v>
      </c>
      <c r="H100" s="37">
        <v>8</v>
      </c>
      <c r="I100" s="37" t="s">
        <v>1006</v>
      </c>
      <c r="J100" s="39" t="str">
        <f>IF(_xlfn.IFNA(VLOOKUP(I100,代碼表總覽!B:B,1,0),"無值域檢核")&lt;&gt;"無值域檢核",HYPERLINK("#代碼表總覽!"&amp;"B"&amp;MATCH(I100,代碼表總覽!B:B,0),"查看代碼值域"),"")</f>
        <v/>
      </c>
      <c r="L100" s="111" t="str">
        <f t="shared" si="6"/>
        <v>resultBody.model.residentialCity</v>
      </c>
      <c r="M100" s="111" t="str">
        <f t="shared" si="7"/>
        <v>String</v>
      </c>
      <c r="N100" s="111">
        <f t="shared" si="8"/>
        <v>8</v>
      </c>
    </row>
    <row r="101" spans="1:14" x14ac:dyDescent="0.25">
      <c r="A101" s="38" t="str">
        <f>IF(_xlfn.IFNA(VLOOKUP(D101,NBS!C:C,1,0),"沒有對應")&lt;&gt;"沒有對應","v")</f>
        <v>v</v>
      </c>
      <c r="B101" s="38" t="str">
        <f>IF(_xlfn.IFNA(VLOOKUP(D101,NCS!B:B,1,0),"")&lt;&gt;"","v","")</f>
        <v/>
      </c>
      <c r="C101" s="38" t="str">
        <f t="shared" si="5"/>
        <v>A10101AX0126</v>
      </c>
      <c r="D101" s="37" t="s">
        <v>3</v>
      </c>
      <c r="E101" s="37" t="s">
        <v>247</v>
      </c>
      <c r="F101" s="37" t="s">
        <v>248</v>
      </c>
      <c r="G101" s="37" t="s">
        <v>272</v>
      </c>
      <c r="H101" s="37">
        <v>10</v>
      </c>
      <c r="I101" s="37" t="s">
        <v>1007</v>
      </c>
      <c r="J101" s="39" t="str">
        <f>IF(_xlfn.IFNA(VLOOKUP(I101,代碼表總覽!B:B,1,0),"無值域檢核")&lt;&gt;"無值域檢核",HYPERLINK("#代碼表總覽!"&amp;"B"&amp;MATCH(I101,代碼表總覽!B:B,0),"查看代碼值域"),"")</f>
        <v/>
      </c>
      <c r="L101" s="111" t="str">
        <f t="shared" si="6"/>
        <v>resultBody.model.residentialArea</v>
      </c>
      <c r="M101" s="111" t="str">
        <f t="shared" si="7"/>
        <v>String</v>
      </c>
      <c r="N101" s="111">
        <f t="shared" si="8"/>
        <v>10</v>
      </c>
    </row>
    <row r="102" spans="1:14" x14ac:dyDescent="0.25">
      <c r="A102" s="38" t="str">
        <f>IF(_xlfn.IFNA(VLOOKUP(D102,NBS!C:C,1,0),"沒有對應")&lt;&gt;"沒有對應","v")</f>
        <v>v</v>
      </c>
      <c r="B102" s="38" t="str">
        <f>IF(_xlfn.IFNA(VLOOKUP(D102,NCS!B:B,1,0),"")&lt;&gt;"","v","")</f>
        <v/>
      </c>
      <c r="C102" s="38" t="str">
        <f t="shared" si="5"/>
        <v>A10101AX0124</v>
      </c>
      <c r="D102" s="37" t="s">
        <v>3</v>
      </c>
      <c r="E102" s="37" t="s">
        <v>249</v>
      </c>
      <c r="F102" s="37" t="s">
        <v>250</v>
      </c>
      <c r="G102" s="37" t="s">
        <v>272</v>
      </c>
      <c r="H102" s="37">
        <v>66</v>
      </c>
      <c r="I102" s="37" t="s">
        <v>543</v>
      </c>
      <c r="J102" s="39" t="str">
        <f>IF(_xlfn.IFNA(VLOOKUP(I102,代碼表總覽!B:B,1,0),"無值域檢核")&lt;&gt;"無值域檢核",HYPERLINK("#代碼表總覽!"&amp;"B"&amp;MATCH(I102,代碼表總覽!B:B,0),"查看代碼值域"),"")</f>
        <v/>
      </c>
      <c r="L102" s="111" t="str">
        <f t="shared" si="6"/>
        <v>resultBody.model.residentialAddressDetail</v>
      </c>
      <c r="M102" s="111" t="str">
        <f t="shared" si="7"/>
        <v>String</v>
      </c>
      <c r="N102" s="111">
        <f t="shared" si="8"/>
        <v>66</v>
      </c>
    </row>
    <row r="103" spans="1:14" x14ac:dyDescent="0.25">
      <c r="A103" s="38" t="str">
        <f>IF(_xlfn.IFNA(VLOOKUP(D103,NBS!C:C,1,0),"沒有對應")&lt;&gt;"沒有對應","v")</f>
        <v>v</v>
      </c>
      <c r="B103" s="38" t="str">
        <f>IF(_xlfn.IFNA(VLOOKUP(D103,NCS!B:B,1,0),"")&lt;&gt;"","v","")</f>
        <v/>
      </c>
      <c r="C103" s="38" t="str">
        <f t="shared" si="5"/>
        <v>A00101X0251</v>
      </c>
      <c r="D103" s="37" t="s">
        <v>1</v>
      </c>
      <c r="E103" s="37" t="s">
        <v>227</v>
      </c>
      <c r="F103" s="37" t="s">
        <v>4476</v>
      </c>
      <c r="G103" s="37" t="s">
        <v>272</v>
      </c>
      <c r="H103" s="37">
        <v>1</v>
      </c>
      <c r="I103" s="37" t="s">
        <v>1008</v>
      </c>
      <c r="J103" s="39" t="str">
        <f>IF(_xlfn.IFNA(VLOOKUP(I103,代碼表總覽!B:B,1,0),"無值域檢核")&lt;&gt;"無值域檢核",HYPERLINK("#代碼表總覽!"&amp;"B"&amp;MATCH(I103,代碼表總覽!B:B,0),"查看代碼值域"),"")</f>
        <v>查看代碼值域</v>
      </c>
      <c r="L103" s="111" t="str">
        <f t="shared" si="6"/>
        <v>resultBody.model.wiseCustomer</v>
      </c>
      <c r="M103" s="111" t="str">
        <f t="shared" si="7"/>
        <v>String</v>
      </c>
      <c r="N103" s="111">
        <f t="shared" si="8"/>
        <v>1</v>
      </c>
    </row>
    <row r="104" spans="1:14" x14ac:dyDescent="0.25">
      <c r="A104" s="38" t="str">
        <f>IF(_xlfn.IFNA(VLOOKUP(D104,NBS!C:C,1,0),"沒有對應")&lt;&gt;"沒有對應","v")</f>
        <v>v</v>
      </c>
      <c r="B104" s="38" t="str">
        <f>IF(_xlfn.IFNA(VLOOKUP(D104,NCS!B:B,1,0),"")&lt;&gt;"","v","")</f>
        <v/>
      </c>
      <c r="C104" s="38" t="str">
        <f t="shared" si="5"/>
        <v>A00101E0001</v>
      </c>
      <c r="D104" s="37" t="s">
        <v>1</v>
      </c>
      <c r="E104" s="37" t="s">
        <v>252</v>
      </c>
      <c r="F104" s="37" t="s">
        <v>253</v>
      </c>
      <c r="G104" s="37" t="s">
        <v>272</v>
      </c>
      <c r="H104" s="37">
        <v>1</v>
      </c>
      <c r="I104" s="37" t="s">
        <v>728</v>
      </c>
      <c r="J104" s="39" t="str">
        <f>IF(_xlfn.IFNA(VLOOKUP(I104,代碼表總覽!B:B,1,0),"無值域檢核")&lt;&gt;"無值域檢核",HYPERLINK("#代碼表總覽!"&amp;"B"&amp;MATCH(I104,代碼表總覽!B:B,0),"查看代碼值域"),"")</f>
        <v/>
      </c>
      <c r="L104" s="111" t="str">
        <f t="shared" si="6"/>
        <v>resultBody.model.checkCollectionFee</v>
      </c>
      <c r="M104" s="111" t="str">
        <f t="shared" si="7"/>
        <v>String</v>
      </c>
      <c r="N104" s="111">
        <f t="shared" si="8"/>
        <v>1</v>
      </c>
    </row>
    <row r="105" spans="1:14" x14ac:dyDescent="0.25">
      <c r="A105" s="38" t="str">
        <f>IF(_xlfn.IFNA(VLOOKUP(D105,NBS!C:C,1,0),"沒有對應")&lt;&gt;"沒有對應","v")</f>
        <v>v</v>
      </c>
      <c r="B105" s="38" t="str">
        <f>IF(_xlfn.IFNA(VLOOKUP(D105,NCS!B:B,1,0),"")&lt;&gt;"","v","")</f>
        <v/>
      </c>
      <c r="C105" s="38" t="str">
        <f t="shared" si="5"/>
        <v>A00101E0002</v>
      </c>
      <c r="D105" s="37" t="s">
        <v>1</v>
      </c>
      <c r="E105" s="37" t="s">
        <v>254</v>
      </c>
      <c r="F105" s="37" t="s">
        <v>255</v>
      </c>
      <c r="G105" s="37" t="s">
        <v>272</v>
      </c>
      <c r="H105" s="37">
        <v>1</v>
      </c>
      <c r="I105" s="37" t="s">
        <v>1009</v>
      </c>
      <c r="J105" s="39" t="str">
        <f>IF(_xlfn.IFNA(VLOOKUP(I105,代碼表總覽!B:B,1,0),"無值域檢核")&lt;&gt;"無值域檢核",HYPERLINK("#代碼表總覽!"&amp;"B"&amp;MATCH(I105,代碼表總覽!B:B,0),"查看代碼值域"),"")</f>
        <v/>
      </c>
      <c r="L105" s="111" t="str">
        <f t="shared" si="6"/>
        <v>resultBody.model.blankCheckFee</v>
      </c>
      <c r="M105" s="111" t="str">
        <f t="shared" si="7"/>
        <v>String</v>
      </c>
      <c r="N105" s="111">
        <f t="shared" si="8"/>
        <v>1</v>
      </c>
    </row>
    <row r="106" spans="1:14" x14ac:dyDescent="0.25">
      <c r="A106" s="38" t="str">
        <f>IF(_xlfn.IFNA(VLOOKUP(D106,NBS!C:C,1,0),"沒有對應")&lt;&gt;"沒有對應","v")</f>
        <v>v</v>
      </c>
      <c r="B106" s="38" t="str">
        <f>IF(_xlfn.IFNA(VLOOKUP(D106,NCS!B:B,1,0),"")&lt;&gt;"","v","")</f>
        <v/>
      </c>
      <c r="C106" s="38" t="str">
        <f t="shared" si="5"/>
        <v>A00101E0003</v>
      </c>
      <c r="D106" s="37" t="s">
        <v>1</v>
      </c>
      <c r="E106" s="37" t="s">
        <v>256</v>
      </c>
      <c r="F106" s="37" t="s">
        <v>257</v>
      </c>
      <c r="G106" s="37" t="s">
        <v>272</v>
      </c>
      <c r="H106" s="37">
        <v>1</v>
      </c>
      <c r="I106" s="37" t="s">
        <v>1010</v>
      </c>
      <c r="J106" s="39" t="str">
        <f>IF(_xlfn.IFNA(VLOOKUP(I106,代碼表總覽!B:B,1,0),"無值域檢核")&lt;&gt;"無值域檢核",HYPERLINK("#代碼表總覽!"&amp;"B"&amp;MATCH(I106,代碼表總覽!B:B,0),"查看代碼值域"),"")</f>
        <v/>
      </c>
      <c r="L106" s="111" t="str">
        <f t="shared" si="6"/>
        <v>resultBody.model.interBankRemittanceFee</v>
      </c>
      <c r="M106" s="111" t="str">
        <f t="shared" si="7"/>
        <v>String</v>
      </c>
      <c r="N106" s="111">
        <f t="shared" si="8"/>
        <v>1</v>
      </c>
    </row>
    <row r="107" spans="1:14" x14ac:dyDescent="0.25">
      <c r="A107" s="38" t="str">
        <f>IF(_xlfn.IFNA(VLOOKUP(D107,NBS!C:C,1,0),"沒有對應")&lt;&gt;"沒有對應","v")</f>
        <v>v</v>
      </c>
      <c r="B107" s="38" t="str">
        <f>IF(_xlfn.IFNA(VLOOKUP(D107,NCS!B:B,1,0),"")&lt;&gt;"","v","")</f>
        <v/>
      </c>
      <c r="C107" s="38" t="str">
        <f t="shared" si="5"/>
        <v>A10101AX0138</v>
      </c>
      <c r="D107" s="37" t="s">
        <v>3</v>
      </c>
      <c r="E107" s="37" t="s">
        <v>229</v>
      </c>
      <c r="F107" s="37" t="s">
        <v>230</v>
      </c>
      <c r="G107" s="37" t="s">
        <v>272</v>
      </c>
      <c r="H107" s="37">
        <v>1</v>
      </c>
      <c r="I107" s="37" t="s">
        <v>1011</v>
      </c>
      <c r="J107" s="39" t="str">
        <f>IF(_xlfn.IFNA(VLOOKUP(I107,代碼表總覽!B:B,1,0),"無值域檢核")&lt;&gt;"無值域檢核",HYPERLINK("#代碼表總覽!"&amp;"B"&amp;MATCH(I107,代碼表總覽!B:B,0),"查看代碼值域"),"")</f>
        <v/>
      </c>
      <c r="L107" s="111" t="str">
        <f t="shared" si="6"/>
        <v>resultBody.model.creditCardHolder</v>
      </c>
      <c r="M107" s="111" t="str">
        <f t="shared" si="7"/>
        <v>String</v>
      </c>
      <c r="N107" s="111">
        <f t="shared" si="8"/>
        <v>1</v>
      </c>
    </row>
    <row r="108" spans="1:14" x14ac:dyDescent="0.25">
      <c r="A108" s="38" t="str">
        <f>IF(_xlfn.IFNA(VLOOKUP(D108,NBS!C:C,1,0),"沒有對應")&lt;&gt;"沒有對應","v")</f>
        <v>v</v>
      </c>
      <c r="B108" s="38" t="str">
        <f>IF(_xlfn.IFNA(VLOOKUP(D108,NCS!B:B,1,0),"")&lt;&gt;"","v","")</f>
        <v/>
      </c>
      <c r="C108" s="38" t="str">
        <f t="shared" si="5"/>
        <v>A10101AX0097</v>
      </c>
      <c r="D108" s="37" t="s">
        <v>3</v>
      </c>
      <c r="E108" s="37" t="s">
        <v>258</v>
      </c>
      <c r="F108" s="37" t="s">
        <v>259</v>
      </c>
      <c r="G108" s="37" t="s">
        <v>272</v>
      </c>
      <c r="H108" s="37">
        <v>11</v>
      </c>
      <c r="I108" s="37" t="s">
        <v>781</v>
      </c>
      <c r="J108" s="39" t="str">
        <f>IF(_xlfn.IFNA(VLOOKUP(I108,代碼表總覽!B:B,1,0),"無值域檢核")&lt;&gt;"無值域檢核",HYPERLINK("#代碼表總覽!"&amp;"B"&amp;MATCH(I108,代碼表總覽!B:B,0),"查看代碼值域"),"")</f>
        <v/>
      </c>
      <c r="L108" s="111" t="str">
        <f t="shared" si="6"/>
        <v>resultBody.model.personalInformationAgreeFlag</v>
      </c>
      <c r="M108" s="111" t="str">
        <f t="shared" si="7"/>
        <v>String</v>
      </c>
      <c r="N108" s="111">
        <f t="shared" si="8"/>
        <v>11</v>
      </c>
    </row>
    <row r="109" spans="1:14" x14ac:dyDescent="0.25">
      <c r="A109" s="38" t="str">
        <f>IF(_xlfn.IFNA(VLOOKUP(D109,NBS!C:C,1,0),"沒有對應")&lt;&gt;"沒有對應","v")</f>
        <v>v</v>
      </c>
      <c r="B109" s="38" t="str">
        <f>IF(_xlfn.IFNA(VLOOKUP(D109,NCS!B:B,1,0),"")&lt;&gt;"","v","")</f>
        <v/>
      </c>
      <c r="C109" s="38" t="str">
        <f t="shared" si="5"/>
        <v>A10101AX0187</v>
      </c>
      <c r="D109" s="37" t="s">
        <v>3</v>
      </c>
      <c r="E109" s="37" t="s">
        <v>231</v>
      </c>
      <c r="F109" s="37" t="s">
        <v>4477</v>
      </c>
      <c r="G109" s="37" t="s">
        <v>272</v>
      </c>
      <c r="H109" s="37">
        <v>2</v>
      </c>
      <c r="I109" s="37" t="s">
        <v>803</v>
      </c>
      <c r="J109" s="39" t="str">
        <f>IF(_xlfn.IFNA(VLOOKUP(I109,代碼表總覽!B:B,1,0),"無值域檢核")&lt;&gt;"無值域檢核",HYPERLINK("#代碼表總覽!"&amp;"B"&amp;MATCH(I109,代碼表總覽!B:B,0),"查看代碼值域"),"")</f>
        <v>查看代碼值域</v>
      </c>
      <c r="L109" s="111" t="str">
        <f t="shared" si="6"/>
        <v>resultBody.model.jobPositionType</v>
      </c>
      <c r="M109" s="111" t="str">
        <f t="shared" si="7"/>
        <v>String</v>
      </c>
      <c r="N109" s="111">
        <f t="shared" si="8"/>
        <v>2</v>
      </c>
    </row>
    <row r="110" spans="1:14" x14ac:dyDescent="0.25">
      <c r="A110" s="38" t="str">
        <f>IF(_xlfn.IFNA(VLOOKUP(D110,NBS!C:C,1,0),"沒有對應")&lt;&gt;"沒有對應","v")</f>
        <v>v</v>
      </c>
      <c r="B110" s="38" t="str">
        <f>IF(_xlfn.IFNA(VLOOKUP(D110,NCS!B:B,1,0),"")&lt;&gt;"","v","")</f>
        <v/>
      </c>
      <c r="C110" s="38" t="str">
        <f t="shared" si="5"/>
        <v>A10101AX0189</v>
      </c>
      <c r="D110" s="37" t="s">
        <v>3</v>
      </c>
      <c r="E110" s="37" t="s">
        <v>233</v>
      </c>
      <c r="F110" s="37" t="s">
        <v>234</v>
      </c>
      <c r="G110" s="37" t="s">
        <v>272</v>
      </c>
      <c r="H110" s="37">
        <v>1</v>
      </c>
      <c r="I110" s="37" t="s">
        <v>808</v>
      </c>
      <c r="J110" s="39" t="str">
        <f>IF(_xlfn.IFNA(VLOOKUP(I110,代碼表總覽!B:B,1,0),"無值域檢核")&lt;&gt;"無值域檢核",HYPERLINK("#代碼表總覽!"&amp;"B"&amp;MATCH(I110,代碼表總覽!B:B,0),"查看代碼值域"),"")</f>
        <v>查看代碼值域</v>
      </c>
      <c r="L110" s="111" t="str">
        <f t="shared" si="6"/>
        <v>resultBody.model.marriedStatus</v>
      </c>
      <c r="M110" s="111" t="str">
        <f t="shared" si="7"/>
        <v>String</v>
      </c>
      <c r="N110" s="111">
        <f t="shared" si="8"/>
        <v>1</v>
      </c>
    </row>
    <row r="111" spans="1:14" x14ac:dyDescent="0.25">
      <c r="A111" s="38" t="str">
        <f>IF(_xlfn.IFNA(VLOOKUP(D111,NBS!C:C,1,0),"沒有對應")&lt;&gt;"沒有對應","v")</f>
        <v>v</v>
      </c>
      <c r="B111" s="38" t="str">
        <f>IF(_xlfn.IFNA(VLOOKUP(D111,NCS!B:B,1,0),"")&lt;&gt;"","v","")</f>
        <v/>
      </c>
      <c r="C111" s="38" t="str">
        <f t="shared" si="5"/>
        <v>A10101AX0153</v>
      </c>
      <c r="D111" s="37" t="s">
        <v>3</v>
      </c>
      <c r="E111" s="37" t="s">
        <v>235</v>
      </c>
      <c r="F111" s="37" t="s">
        <v>236</v>
      </c>
      <c r="G111" s="37" t="s">
        <v>272</v>
      </c>
      <c r="H111" s="37">
        <v>2</v>
      </c>
      <c r="I111" s="37" t="s">
        <v>1012</v>
      </c>
      <c r="J111" s="39" t="str">
        <f>IF(_xlfn.IFNA(VLOOKUP(I111,代碼表總覽!B:B,1,0),"無值域檢核")&lt;&gt;"無值域檢核",HYPERLINK("#代碼表總覽!"&amp;"B"&amp;MATCH(I111,代碼表總覽!B:B,0),"查看代碼值域"),"")</f>
        <v/>
      </c>
      <c r="L111" s="111" t="str">
        <f t="shared" si="6"/>
        <v>resultBody.model.educationLevel</v>
      </c>
      <c r="M111" s="111" t="str">
        <f t="shared" si="7"/>
        <v>String</v>
      </c>
      <c r="N111" s="111">
        <f t="shared" si="8"/>
        <v>2</v>
      </c>
    </row>
    <row r="112" spans="1:14" x14ac:dyDescent="0.25">
      <c r="A112" s="38" t="str">
        <f>IF(_xlfn.IFNA(VLOOKUP(D112,NBS!C:C,1,0),"沒有對應")&lt;&gt;"沒有對應","v")</f>
        <v>v</v>
      </c>
      <c r="B112" s="38" t="str">
        <f>IF(_xlfn.IFNA(VLOOKUP(D112,NCS!B:B,1,0),"")&lt;&gt;"","v","")</f>
        <v/>
      </c>
      <c r="C112" s="38" t="str">
        <f t="shared" si="5"/>
        <v>A10101AX0206</v>
      </c>
      <c r="D112" s="37" t="s">
        <v>3</v>
      </c>
      <c r="E112" s="37" t="s">
        <v>237</v>
      </c>
      <c r="F112" s="37" t="s">
        <v>4462</v>
      </c>
      <c r="G112" s="37" t="s">
        <v>272</v>
      </c>
      <c r="H112" s="37">
        <v>2</v>
      </c>
      <c r="I112" s="37" t="s">
        <v>817</v>
      </c>
      <c r="J112" s="39" t="str">
        <f>IF(_xlfn.IFNA(VLOOKUP(I112,代碼表總覽!B:B,1,0),"無值域檢核")&lt;&gt;"無值域檢核",HYPERLINK("#代碼表總覽!"&amp;"B"&amp;MATCH(I112,代碼表總覽!B:B,0),"查看代碼值域"),"")</f>
        <v>查看代碼值域</v>
      </c>
      <c r="L112" s="111" t="str">
        <f t="shared" si="6"/>
        <v>resultBody.model.personalAnnualIncome</v>
      </c>
      <c r="M112" s="111" t="str">
        <f t="shared" si="7"/>
        <v>String</v>
      </c>
      <c r="N112" s="111">
        <f t="shared" si="8"/>
        <v>2</v>
      </c>
    </row>
  </sheetData>
  <autoFilter ref="A1:J112"/>
  <phoneticPr fontId="2" type="noConversion"/>
  <conditionalFormatting sqref="A1:C1048576">
    <cfRule type="cellIs" dxfId="0" priority="1" operator="equal">
      <formula>"v"</formula>
    </cfRule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7"/>
  <sheetViews>
    <sheetView zoomScale="85" zoomScaleNormal="85" workbookViewId="0">
      <pane ySplit="1" topLeftCell="A338" activePane="bottomLeft" state="frozen"/>
      <selection activeCell="C1" sqref="C1"/>
      <selection pane="bottomLeft" activeCell="G359" sqref="A359:G393"/>
    </sheetView>
  </sheetViews>
  <sheetFormatPr defaultColWidth="9" defaultRowHeight="15.75" x14ac:dyDescent="0.25"/>
  <cols>
    <col min="1" max="1" width="31.875" style="8" bestFit="1" customWidth="1"/>
    <col min="2" max="2" width="35.25" style="8" customWidth="1"/>
    <col min="3" max="3" width="18.125" style="33" bestFit="1" customWidth="1"/>
    <col min="4" max="4" width="46.125" style="8" customWidth="1"/>
    <col min="5" max="5" width="17.625" style="8" bestFit="1" customWidth="1"/>
    <col min="6" max="6" width="15.25" style="8" bestFit="1" customWidth="1"/>
    <col min="7" max="7" width="50.375" style="8" bestFit="1" customWidth="1"/>
    <col min="8" max="8" width="14.5" style="8" bestFit="1" customWidth="1"/>
    <col min="9" max="9" width="9" style="8"/>
    <col min="10" max="10" width="10.125" style="8" bestFit="1" customWidth="1"/>
    <col min="11" max="16384" width="9" style="8"/>
  </cols>
  <sheetData>
    <row r="1" spans="1:9" ht="16.5" x14ac:dyDescent="0.25">
      <c r="A1" s="5" t="s">
        <v>1496</v>
      </c>
      <c r="B1" s="5" t="s">
        <v>1497</v>
      </c>
      <c r="C1" s="6" t="s">
        <v>1498</v>
      </c>
      <c r="D1" s="5" t="s">
        <v>1499</v>
      </c>
      <c r="E1" s="5" t="s">
        <v>1500</v>
      </c>
      <c r="F1" s="7" t="s">
        <v>1501</v>
      </c>
      <c r="G1" s="7" t="s">
        <v>1502</v>
      </c>
    </row>
    <row r="2" spans="1:9" ht="16.5" x14ac:dyDescent="0.25">
      <c r="A2" s="9" t="s">
        <v>1411</v>
      </c>
      <c r="B2" s="10" t="s">
        <v>580</v>
      </c>
      <c r="C2" s="11" t="s">
        <v>1503</v>
      </c>
      <c r="D2" s="10" t="s">
        <v>1412</v>
      </c>
      <c r="E2" s="10" t="s">
        <v>92</v>
      </c>
      <c r="F2" s="10" t="s">
        <v>1504</v>
      </c>
      <c r="G2" s="10"/>
      <c r="H2" s="8" t="str">
        <f>INDEX(B2:B30,MATCH("傳真交易",B2:B30,0))</f>
        <v>傳真交易</v>
      </c>
      <c r="I2" s="8">
        <f>MATCH("傳真交易",B2:B30,0)</f>
        <v>28</v>
      </c>
    </row>
    <row r="3" spans="1:9" ht="16.5" x14ac:dyDescent="0.25">
      <c r="A3" s="9" t="s">
        <v>1411</v>
      </c>
      <c r="B3" s="10" t="s">
        <v>580</v>
      </c>
      <c r="C3" s="11" t="s">
        <v>1505</v>
      </c>
      <c r="D3" s="10" t="s">
        <v>1413</v>
      </c>
      <c r="E3" s="10" t="s">
        <v>92</v>
      </c>
      <c r="F3" s="10" t="s">
        <v>1506</v>
      </c>
      <c r="G3" s="10"/>
    </row>
    <row r="4" spans="1:9" ht="16.5" x14ac:dyDescent="0.25">
      <c r="A4" s="9" t="s">
        <v>1411</v>
      </c>
      <c r="B4" s="10" t="s">
        <v>580</v>
      </c>
      <c r="C4" s="11" t="s">
        <v>1507</v>
      </c>
      <c r="D4" s="10" t="s">
        <v>1414</v>
      </c>
      <c r="E4" s="10" t="s">
        <v>92</v>
      </c>
      <c r="F4" s="10" t="s">
        <v>1504</v>
      </c>
      <c r="G4" s="10"/>
      <c r="H4" s="8">
        <f>MATCH(H2,B:B,0)</f>
        <v>29</v>
      </c>
    </row>
    <row r="5" spans="1:9" ht="16.5" x14ac:dyDescent="0.25">
      <c r="A5" s="9" t="s">
        <v>1411</v>
      </c>
      <c r="B5" s="10" t="s">
        <v>580</v>
      </c>
      <c r="C5" s="11" t="s">
        <v>1508</v>
      </c>
      <c r="D5" s="10" t="s">
        <v>1415</v>
      </c>
      <c r="E5" s="10" t="s">
        <v>92</v>
      </c>
      <c r="F5" s="10" t="s">
        <v>1504</v>
      </c>
      <c r="G5" s="10"/>
    </row>
    <row r="6" spans="1:9" ht="16.5" x14ac:dyDescent="0.25">
      <c r="A6" s="9" t="s">
        <v>1411</v>
      </c>
      <c r="B6" s="10" t="s">
        <v>580</v>
      </c>
      <c r="C6" s="11" t="s">
        <v>1509</v>
      </c>
      <c r="D6" s="10" t="s">
        <v>1416</v>
      </c>
      <c r="E6" s="10" t="s">
        <v>92</v>
      </c>
      <c r="F6" s="10" t="s">
        <v>1504</v>
      </c>
      <c r="G6" s="10"/>
    </row>
    <row r="7" spans="1:9" ht="16.5" x14ac:dyDescent="0.25">
      <c r="A7" s="9" t="s">
        <v>1411</v>
      </c>
      <c r="B7" s="10" t="s">
        <v>580</v>
      </c>
      <c r="C7" s="11" t="s">
        <v>1510</v>
      </c>
      <c r="D7" s="10" t="s">
        <v>1417</v>
      </c>
      <c r="E7" s="10" t="s">
        <v>92</v>
      </c>
      <c r="F7" s="10" t="s">
        <v>1504</v>
      </c>
      <c r="G7" s="10"/>
    </row>
    <row r="8" spans="1:9" ht="16.5" x14ac:dyDescent="0.25">
      <c r="A8" s="9" t="s">
        <v>1411</v>
      </c>
      <c r="B8" s="10" t="s">
        <v>580</v>
      </c>
      <c r="C8" s="11" t="s">
        <v>1511</v>
      </c>
      <c r="D8" s="10" t="s">
        <v>1418</v>
      </c>
      <c r="E8" s="10" t="s">
        <v>92</v>
      </c>
      <c r="F8" s="10" t="s">
        <v>1504</v>
      </c>
      <c r="G8" s="10"/>
    </row>
    <row r="9" spans="1:9" ht="16.5" x14ac:dyDescent="0.25">
      <c r="A9" s="9" t="s">
        <v>1411</v>
      </c>
      <c r="B9" s="10" t="s">
        <v>580</v>
      </c>
      <c r="C9" s="11" t="s">
        <v>1512</v>
      </c>
      <c r="D9" s="10" t="s">
        <v>1419</v>
      </c>
      <c r="E9" s="10" t="s">
        <v>92</v>
      </c>
      <c r="F9" s="10" t="s">
        <v>1504</v>
      </c>
      <c r="G9" s="10"/>
    </row>
    <row r="10" spans="1:9" ht="16.5" x14ac:dyDescent="0.25">
      <c r="A10" s="9" t="s">
        <v>1411</v>
      </c>
      <c r="B10" s="10" t="s">
        <v>580</v>
      </c>
      <c r="C10" s="11" t="s">
        <v>1513</v>
      </c>
      <c r="D10" s="10" t="s">
        <v>1420</v>
      </c>
      <c r="E10" s="10" t="s">
        <v>92</v>
      </c>
      <c r="F10" s="10" t="s">
        <v>1504</v>
      </c>
      <c r="G10" s="10"/>
    </row>
    <row r="11" spans="1:9" ht="16.5" x14ac:dyDescent="0.25">
      <c r="A11" s="9" t="s">
        <v>1411</v>
      </c>
      <c r="B11" s="10" t="s">
        <v>580</v>
      </c>
      <c r="C11" s="11" t="s">
        <v>1514</v>
      </c>
      <c r="D11" s="10" t="s">
        <v>1421</v>
      </c>
      <c r="E11" s="10" t="s">
        <v>92</v>
      </c>
      <c r="F11" s="10" t="s">
        <v>1504</v>
      </c>
      <c r="G11" s="10"/>
    </row>
    <row r="12" spans="1:9" ht="16.5" x14ac:dyDescent="0.25">
      <c r="A12" s="9" t="s">
        <v>1411</v>
      </c>
      <c r="B12" s="10" t="s">
        <v>580</v>
      </c>
      <c r="C12" s="11" t="s">
        <v>1515</v>
      </c>
      <c r="D12" s="10" t="s">
        <v>1422</v>
      </c>
      <c r="E12" s="10" t="s">
        <v>92</v>
      </c>
      <c r="F12" s="10" t="s">
        <v>1504</v>
      </c>
      <c r="G12" s="10"/>
    </row>
    <row r="13" spans="1:9" ht="16.5" x14ac:dyDescent="0.25">
      <c r="A13" s="9" t="s">
        <v>1411</v>
      </c>
      <c r="B13" s="10" t="s">
        <v>580</v>
      </c>
      <c r="C13" s="11" t="s">
        <v>1516</v>
      </c>
      <c r="D13" s="10" t="s">
        <v>1030</v>
      </c>
      <c r="E13" s="10" t="s">
        <v>92</v>
      </c>
      <c r="F13" s="10" t="s">
        <v>1504</v>
      </c>
      <c r="G13" s="10"/>
    </row>
    <row r="14" spans="1:9" ht="16.5" x14ac:dyDescent="0.25">
      <c r="A14" s="9" t="s">
        <v>1517</v>
      </c>
      <c r="B14" s="10" t="s">
        <v>756</v>
      </c>
      <c r="C14" s="11" t="s">
        <v>1518</v>
      </c>
      <c r="D14" s="10" t="s">
        <v>1337</v>
      </c>
      <c r="E14" s="10" t="s">
        <v>160</v>
      </c>
      <c r="F14" s="10" t="s">
        <v>1519</v>
      </c>
      <c r="G14" s="10"/>
    </row>
    <row r="15" spans="1:9" ht="16.5" x14ac:dyDescent="0.25">
      <c r="A15" s="9" t="s">
        <v>1520</v>
      </c>
      <c r="B15" s="10" t="s">
        <v>463</v>
      </c>
      <c r="C15" s="11" t="s">
        <v>1518</v>
      </c>
      <c r="D15" s="10" t="s">
        <v>1332</v>
      </c>
      <c r="E15" s="10" t="s">
        <v>158</v>
      </c>
      <c r="F15" s="10" t="s">
        <v>1519</v>
      </c>
      <c r="G15" s="10"/>
    </row>
    <row r="16" spans="1:9" ht="16.5" x14ac:dyDescent="0.25">
      <c r="A16" s="9" t="s">
        <v>1520</v>
      </c>
      <c r="B16" s="10" t="s">
        <v>463</v>
      </c>
      <c r="C16" s="11" t="s">
        <v>1521</v>
      </c>
      <c r="D16" s="10" t="s">
        <v>1333</v>
      </c>
      <c r="E16" s="10" t="s">
        <v>158</v>
      </c>
      <c r="F16" s="10" t="s">
        <v>1519</v>
      </c>
      <c r="G16" s="10"/>
    </row>
    <row r="17" spans="1:7" ht="16.5" x14ac:dyDescent="0.25">
      <c r="A17" s="9" t="s">
        <v>1520</v>
      </c>
      <c r="B17" s="10" t="s">
        <v>463</v>
      </c>
      <c r="C17" s="11" t="s">
        <v>1522</v>
      </c>
      <c r="D17" s="10" t="s">
        <v>1334</v>
      </c>
      <c r="E17" s="10" t="s">
        <v>158</v>
      </c>
      <c r="F17" s="10" t="s">
        <v>1519</v>
      </c>
      <c r="G17" s="10"/>
    </row>
    <row r="18" spans="1:7" ht="16.5" x14ac:dyDescent="0.25">
      <c r="A18" s="9" t="s">
        <v>1520</v>
      </c>
      <c r="B18" s="10" t="s">
        <v>463</v>
      </c>
      <c r="C18" s="11" t="s">
        <v>1523</v>
      </c>
      <c r="D18" s="10" t="s">
        <v>1335</v>
      </c>
      <c r="E18" s="10" t="s">
        <v>158</v>
      </c>
      <c r="F18" s="10" t="s">
        <v>1519</v>
      </c>
      <c r="G18" s="10"/>
    </row>
    <row r="19" spans="1:7" ht="16.5" x14ac:dyDescent="0.25">
      <c r="A19" s="9" t="s">
        <v>1520</v>
      </c>
      <c r="B19" s="10" t="s">
        <v>463</v>
      </c>
      <c r="C19" s="11" t="s">
        <v>1524</v>
      </c>
      <c r="D19" s="10" t="s">
        <v>1336</v>
      </c>
      <c r="E19" s="10" t="s">
        <v>158</v>
      </c>
      <c r="F19" s="10" t="s">
        <v>1519</v>
      </c>
      <c r="G19" s="10"/>
    </row>
    <row r="20" spans="1:7" ht="16.5" x14ac:dyDescent="0.25">
      <c r="A20" s="12" t="s">
        <v>1355</v>
      </c>
      <c r="B20" s="13" t="s">
        <v>972</v>
      </c>
      <c r="C20" s="14" t="s">
        <v>1525</v>
      </c>
      <c r="D20" s="13" t="s">
        <v>1356</v>
      </c>
      <c r="E20" s="13" t="s">
        <v>223</v>
      </c>
      <c r="F20" s="13" t="s">
        <v>1519</v>
      </c>
      <c r="G20" s="13" t="s">
        <v>1526</v>
      </c>
    </row>
    <row r="21" spans="1:7" ht="16.5" x14ac:dyDescent="0.25">
      <c r="A21" s="12" t="s">
        <v>1355</v>
      </c>
      <c r="B21" s="13" t="s">
        <v>972</v>
      </c>
      <c r="C21" s="14" t="s">
        <v>1518</v>
      </c>
      <c r="D21" s="13" t="s">
        <v>1357</v>
      </c>
      <c r="E21" s="13" t="s">
        <v>223</v>
      </c>
      <c r="F21" s="13" t="s">
        <v>1519</v>
      </c>
      <c r="G21" s="13" t="s">
        <v>1526</v>
      </c>
    </row>
    <row r="22" spans="1:7" ht="16.5" x14ac:dyDescent="0.25">
      <c r="A22" s="12" t="s">
        <v>1527</v>
      </c>
      <c r="B22" s="13" t="s">
        <v>972</v>
      </c>
      <c r="C22" s="14" t="s">
        <v>1521</v>
      </c>
      <c r="D22" s="13" t="s">
        <v>1358</v>
      </c>
      <c r="E22" s="13" t="s">
        <v>223</v>
      </c>
      <c r="F22" s="13" t="s">
        <v>1519</v>
      </c>
      <c r="G22" s="13" t="s">
        <v>1526</v>
      </c>
    </row>
    <row r="23" spans="1:7" ht="16.5" x14ac:dyDescent="0.25">
      <c r="A23" s="12" t="s">
        <v>1528</v>
      </c>
      <c r="B23" s="15" t="s">
        <v>1529</v>
      </c>
      <c r="C23" s="14" t="s">
        <v>1525</v>
      </c>
      <c r="D23" s="13" t="s">
        <v>1471</v>
      </c>
      <c r="E23" s="13" t="s">
        <v>1530</v>
      </c>
      <c r="F23" s="13" t="s">
        <v>1504</v>
      </c>
      <c r="G23" s="13" t="s">
        <v>1526</v>
      </c>
    </row>
    <row r="24" spans="1:7" ht="16.5" x14ac:dyDescent="0.25">
      <c r="A24" s="12" t="s">
        <v>1528</v>
      </c>
      <c r="B24" s="13" t="s">
        <v>1531</v>
      </c>
      <c r="C24" s="14" t="s">
        <v>1518</v>
      </c>
      <c r="D24" s="13" t="s">
        <v>1472</v>
      </c>
      <c r="E24" s="13" t="s">
        <v>1530</v>
      </c>
      <c r="F24" s="13" t="s">
        <v>1504</v>
      </c>
      <c r="G24" s="13" t="s">
        <v>1526</v>
      </c>
    </row>
    <row r="25" spans="1:7" ht="16.5" x14ac:dyDescent="0.25">
      <c r="A25" s="12" t="s">
        <v>1528</v>
      </c>
      <c r="B25" s="13" t="s">
        <v>1470</v>
      </c>
      <c r="C25" s="14" t="s">
        <v>1521</v>
      </c>
      <c r="D25" s="13" t="s">
        <v>1473</v>
      </c>
      <c r="E25" s="13" t="s">
        <v>1530</v>
      </c>
      <c r="F25" s="13" t="s">
        <v>1504</v>
      </c>
      <c r="G25" s="13" t="s">
        <v>1526</v>
      </c>
    </row>
    <row r="26" spans="1:7" ht="16.5" x14ac:dyDescent="0.25">
      <c r="A26" s="16" t="s">
        <v>1532</v>
      </c>
      <c r="B26" s="16" t="s">
        <v>1298</v>
      </c>
      <c r="C26" s="17" t="s">
        <v>1518</v>
      </c>
      <c r="D26" s="16" t="s">
        <v>1533</v>
      </c>
      <c r="E26" s="10" t="s">
        <v>1534</v>
      </c>
      <c r="F26" s="10" t="s">
        <v>1504</v>
      </c>
      <c r="G26" s="10"/>
    </row>
    <row r="27" spans="1:7" ht="16.5" x14ac:dyDescent="0.25">
      <c r="A27" s="16" t="s">
        <v>1532</v>
      </c>
      <c r="B27" s="16" t="s">
        <v>1298</v>
      </c>
      <c r="C27" s="17" t="s">
        <v>1521</v>
      </c>
      <c r="D27" s="16" t="s">
        <v>1535</v>
      </c>
      <c r="E27" s="10" t="s">
        <v>1534</v>
      </c>
      <c r="F27" s="10" t="s">
        <v>1504</v>
      </c>
      <c r="G27" s="10"/>
    </row>
    <row r="28" spans="1:7" ht="16.5" x14ac:dyDescent="0.25">
      <c r="A28" s="16" t="s">
        <v>1532</v>
      </c>
      <c r="B28" s="16" t="s">
        <v>1298</v>
      </c>
      <c r="C28" s="17" t="s">
        <v>1522</v>
      </c>
      <c r="D28" s="16" t="s">
        <v>1536</v>
      </c>
      <c r="E28" s="10" t="s">
        <v>1534</v>
      </c>
      <c r="F28" s="10" t="s">
        <v>1504</v>
      </c>
      <c r="G28" s="10"/>
    </row>
    <row r="29" spans="1:7" ht="16.5" x14ac:dyDescent="0.25">
      <c r="A29" s="10" t="s">
        <v>1537</v>
      </c>
      <c r="B29" s="10" t="s">
        <v>428</v>
      </c>
      <c r="C29" s="11" t="s">
        <v>1051</v>
      </c>
      <c r="D29" s="10" t="s">
        <v>1538</v>
      </c>
      <c r="E29" s="10" t="s">
        <v>217</v>
      </c>
      <c r="F29" s="10" t="s">
        <v>1504</v>
      </c>
      <c r="G29" s="10"/>
    </row>
    <row r="30" spans="1:7" ht="16.5" x14ac:dyDescent="0.25">
      <c r="A30" s="10" t="s">
        <v>1537</v>
      </c>
      <c r="B30" s="10" t="s">
        <v>428</v>
      </c>
      <c r="C30" s="11" t="s">
        <v>1013</v>
      </c>
      <c r="D30" s="10" t="s">
        <v>1331</v>
      </c>
      <c r="E30" s="10" t="s">
        <v>217</v>
      </c>
      <c r="F30" s="10" t="s">
        <v>1504</v>
      </c>
      <c r="G30" s="10"/>
    </row>
    <row r="31" spans="1:7" ht="16.5" x14ac:dyDescent="0.25">
      <c r="A31" s="9" t="s">
        <v>1324</v>
      </c>
      <c r="B31" s="10" t="s">
        <v>1325</v>
      </c>
      <c r="C31" s="11" t="s">
        <v>1306</v>
      </c>
      <c r="D31" s="10" t="s">
        <v>1326</v>
      </c>
      <c r="E31" s="10" t="s">
        <v>1539</v>
      </c>
      <c r="F31" s="10" t="s">
        <v>1504</v>
      </c>
      <c r="G31" s="10"/>
    </row>
    <row r="32" spans="1:7" ht="16.5" x14ac:dyDescent="0.25">
      <c r="A32" s="9" t="s">
        <v>1324</v>
      </c>
      <c r="B32" s="10" t="s">
        <v>1325</v>
      </c>
      <c r="C32" s="11" t="s">
        <v>1313</v>
      </c>
      <c r="D32" s="10" t="s">
        <v>1327</v>
      </c>
      <c r="E32" s="10" t="s">
        <v>1539</v>
      </c>
      <c r="F32" s="10" t="s">
        <v>1504</v>
      </c>
      <c r="G32" s="10"/>
    </row>
    <row r="33" spans="1:7" ht="16.5" x14ac:dyDescent="0.25">
      <c r="A33" s="9" t="s">
        <v>1324</v>
      </c>
      <c r="B33" s="10" t="s">
        <v>1325</v>
      </c>
      <c r="C33" s="11" t="s">
        <v>1166</v>
      </c>
      <c r="D33" s="10" t="s">
        <v>1328</v>
      </c>
      <c r="E33" s="10" t="s">
        <v>1539</v>
      </c>
      <c r="F33" s="10" t="s">
        <v>1504</v>
      </c>
      <c r="G33" s="10"/>
    </row>
    <row r="34" spans="1:7" ht="16.5" x14ac:dyDescent="0.25">
      <c r="A34" s="9" t="s">
        <v>1324</v>
      </c>
      <c r="B34" s="10" t="s">
        <v>1325</v>
      </c>
      <c r="C34" s="11" t="s">
        <v>1316</v>
      </c>
      <c r="D34" s="10" t="s">
        <v>1329</v>
      </c>
      <c r="E34" s="10" t="s">
        <v>1539</v>
      </c>
      <c r="F34" s="10" t="s">
        <v>1504</v>
      </c>
      <c r="G34" s="10"/>
    </row>
    <row r="35" spans="1:7" ht="16.5" x14ac:dyDescent="0.25">
      <c r="A35" s="9" t="s">
        <v>1324</v>
      </c>
      <c r="B35" s="10" t="s">
        <v>1325</v>
      </c>
      <c r="C35" s="11" t="s">
        <v>1318</v>
      </c>
      <c r="D35" s="10" t="s">
        <v>1330</v>
      </c>
      <c r="E35" s="10" t="s">
        <v>1539</v>
      </c>
      <c r="F35" s="10" t="s">
        <v>1540</v>
      </c>
      <c r="G35" s="10"/>
    </row>
    <row r="36" spans="1:7" ht="16.5" x14ac:dyDescent="0.25">
      <c r="A36" s="18" t="s">
        <v>1541</v>
      </c>
      <c r="B36" s="18" t="s">
        <v>1165</v>
      </c>
      <c r="C36" s="19" t="s">
        <v>1166</v>
      </c>
      <c r="D36" s="18" t="s">
        <v>1542</v>
      </c>
      <c r="E36" s="10" t="s">
        <v>1543</v>
      </c>
      <c r="F36" s="10" t="s">
        <v>1504</v>
      </c>
      <c r="G36" s="10"/>
    </row>
    <row r="37" spans="1:7" ht="16.5" x14ac:dyDescent="0.25">
      <c r="A37" s="18" t="s">
        <v>1541</v>
      </c>
      <c r="B37" s="18" t="s">
        <v>1165</v>
      </c>
      <c r="C37" s="19" t="s">
        <v>1148</v>
      </c>
      <c r="D37" s="18" t="s">
        <v>1544</v>
      </c>
      <c r="E37" s="10" t="s">
        <v>1543</v>
      </c>
      <c r="F37" s="10" t="s">
        <v>1504</v>
      </c>
      <c r="G37" s="10"/>
    </row>
    <row r="38" spans="1:7" ht="16.5" x14ac:dyDescent="0.25">
      <c r="A38" s="18" t="s">
        <v>1541</v>
      </c>
      <c r="B38" s="18" t="s">
        <v>1165</v>
      </c>
      <c r="C38" s="19" t="s">
        <v>1167</v>
      </c>
      <c r="D38" s="18" t="s">
        <v>1545</v>
      </c>
      <c r="E38" s="10" t="s">
        <v>1543</v>
      </c>
      <c r="F38" s="10" t="s">
        <v>1504</v>
      </c>
      <c r="G38" s="10"/>
    </row>
    <row r="39" spans="1:7" ht="16.5" x14ac:dyDescent="0.25">
      <c r="A39" s="9" t="s">
        <v>1152</v>
      </c>
      <c r="B39" s="19" t="s">
        <v>1546</v>
      </c>
      <c r="C39" s="18" t="s">
        <v>1547</v>
      </c>
      <c r="D39" s="10" t="s">
        <v>1154</v>
      </c>
      <c r="E39" s="20"/>
      <c r="F39" s="10" t="s">
        <v>1504</v>
      </c>
      <c r="G39" s="10" t="s">
        <v>1548</v>
      </c>
    </row>
    <row r="40" spans="1:7" ht="16.5" x14ac:dyDescent="0.25">
      <c r="A40" s="9" t="s">
        <v>1152</v>
      </c>
      <c r="B40" s="19" t="s">
        <v>1153</v>
      </c>
      <c r="C40" s="18" t="s">
        <v>1549</v>
      </c>
      <c r="D40" s="10" t="s">
        <v>1155</v>
      </c>
      <c r="E40" s="20"/>
      <c r="F40" s="10" t="s">
        <v>1504</v>
      </c>
      <c r="G40" s="10" t="s">
        <v>1550</v>
      </c>
    </row>
    <row r="41" spans="1:7" ht="16.5" x14ac:dyDescent="0.25">
      <c r="A41" s="9" t="s">
        <v>1152</v>
      </c>
      <c r="B41" s="19" t="s">
        <v>1153</v>
      </c>
      <c r="C41" s="18" t="s">
        <v>1551</v>
      </c>
      <c r="D41" s="10" t="s">
        <v>1156</v>
      </c>
      <c r="E41" s="20"/>
      <c r="F41" s="10" t="s">
        <v>1504</v>
      </c>
      <c r="G41" s="10" t="s">
        <v>1550</v>
      </c>
    </row>
    <row r="42" spans="1:7" ht="16.5" x14ac:dyDescent="0.25">
      <c r="A42" s="9" t="s">
        <v>1152</v>
      </c>
      <c r="B42" s="19" t="s">
        <v>1153</v>
      </c>
      <c r="C42" s="18" t="s">
        <v>1552</v>
      </c>
      <c r="D42" s="10" t="s">
        <v>1157</v>
      </c>
      <c r="E42" s="20"/>
      <c r="F42" s="10" t="s">
        <v>1504</v>
      </c>
      <c r="G42" s="10" t="s">
        <v>1550</v>
      </c>
    </row>
    <row r="43" spans="1:7" ht="16.5" x14ac:dyDescent="0.25">
      <c r="A43" s="9" t="s">
        <v>1152</v>
      </c>
      <c r="B43" s="19" t="s">
        <v>1153</v>
      </c>
      <c r="C43" s="18" t="s">
        <v>1553</v>
      </c>
      <c r="D43" s="10" t="s">
        <v>1158</v>
      </c>
      <c r="E43" s="20"/>
      <c r="F43" s="10" t="s">
        <v>1504</v>
      </c>
      <c r="G43" s="10" t="s">
        <v>1550</v>
      </c>
    </row>
    <row r="44" spans="1:7" ht="16.5" x14ac:dyDescent="0.25">
      <c r="A44" s="9" t="s">
        <v>1152</v>
      </c>
      <c r="B44" s="19" t="s">
        <v>1153</v>
      </c>
      <c r="C44" s="18" t="s">
        <v>1554</v>
      </c>
      <c r="D44" s="10" t="s">
        <v>1159</v>
      </c>
      <c r="E44" s="20"/>
      <c r="F44" s="10" t="s">
        <v>1504</v>
      </c>
      <c r="G44" s="10" t="s">
        <v>1550</v>
      </c>
    </row>
    <row r="45" spans="1:7" ht="16.5" x14ac:dyDescent="0.25">
      <c r="A45" s="9" t="s">
        <v>1152</v>
      </c>
      <c r="B45" s="19" t="s">
        <v>1153</v>
      </c>
      <c r="C45" s="18" t="s">
        <v>1555</v>
      </c>
      <c r="D45" s="10" t="s">
        <v>1160</v>
      </c>
      <c r="E45" s="20"/>
      <c r="F45" s="10" t="s">
        <v>1504</v>
      </c>
      <c r="G45" s="10" t="s">
        <v>1550</v>
      </c>
    </row>
    <row r="46" spans="1:7" ht="16.5" x14ac:dyDescent="0.25">
      <c r="A46" s="9" t="s">
        <v>1152</v>
      </c>
      <c r="B46" s="19" t="s">
        <v>1153</v>
      </c>
      <c r="C46" s="18" t="s">
        <v>1556</v>
      </c>
      <c r="D46" s="10" t="s">
        <v>1161</v>
      </c>
      <c r="E46" s="20"/>
      <c r="F46" s="10" t="s">
        <v>1504</v>
      </c>
      <c r="G46" s="10" t="s">
        <v>1550</v>
      </c>
    </row>
    <row r="47" spans="1:7" ht="16.5" x14ac:dyDescent="0.25">
      <c r="A47" s="9" t="s">
        <v>1152</v>
      </c>
      <c r="B47" s="19" t="s">
        <v>1153</v>
      </c>
      <c r="C47" s="18" t="s">
        <v>1557</v>
      </c>
      <c r="D47" s="10" t="s">
        <v>1162</v>
      </c>
      <c r="E47" s="20"/>
      <c r="F47" s="10" t="s">
        <v>1504</v>
      </c>
      <c r="G47" s="10" t="s">
        <v>1550</v>
      </c>
    </row>
    <row r="48" spans="1:7" ht="16.5" x14ac:dyDescent="0.25">
      <c r="A48" s="9" t="s">
        <v>1152</v>
      </c>
      <c r="B48" s="19" t="s">
        <v>1153</v>
      </c>
      <c r="C48" s="18" t="s">
        <v>1558</v>
      </c>
      <c r="D48" s="10" t="s">
        <v>1163</v>
      </c>
      <c r="E48" s="20"/>
      <c r="F48" s="10" t="s">
        <v>1504</v>
      </c>
      <c r="G48" s="10" t="s">
        <v>1550</v>
      </c>
    </row>
    <row r="49" spans="1:7" ht="16.5" x14ac:dyDescent="0.25">
      <c r="A49" s="9" t="s">
        <v>1152</v>
      </c>
      <c r="B49" s="19" t="s">
        <v>1153</v>
      </c>
      <c r="C49" s="18" t="s">
        <v>1559</v>
      </c>
      <c r="D49" s="10" t="s">
        <v>1164</v>
      </c>
      <c r="E49" s="20"/>
      <c r="F49" s="10" t="s">
        <v>1504</v>
      </c>
      <c r="G49" s="10" t="s">
        <v>1550</v>
      </c>
    </row>
    <row r="50" spans="1:7" ht="16.5" x14ac:dyDescent="0.25">
      <c r="A50" s="9" t="s">
        <v>1072</v>
      </c>
      <c r="B50" s="10" t="s">
        <v>1560</v>
      </c>
      <c r="C50" s="11" t="s">
        <v>1518</v>
      </c>
      <c r="D50" s="10" t="s">
        <v>1073</v>
      </c>
      <c r="E50" s="10" t="s">
        <v>118</v>
      </c>
      <c r="F50" s="10" t="s">
        <v>1504</v>
      </c>
      <c r="G50" s="10"/>
    </row>
    <row r="51" spans="1:7" ht="16.5" x14ac:dyDescent="0.25">
      <c r="A51" s="9" t="s">
        <v>1072</v>
      </c>
      <c r="B51" s="10" t="s">
        <v>991</v>
      </c>
      <c r="C51" s="11" t="s">
        <v>1521</v>
      </c>
      <c r="D51" s="10" t="s">
        <v>1074</v>
      </c>
      <c r="E51" s="10" t="s">
        <v>118</v>
      </c>
      <c r="F51" s="10" t="s">
        <v>1504</v>
      </c>
      <c r="G51" s="10"/>
    </row>
    <row r="52" spans="1:7" ht="16.5" x14ac:dyDescent="0.25">
      <c r="A52" s="9" t="s">
        <v>1072</v>
      </c>
      <c r="B52" s="10" t="s">
        <v>991</v>
      </c>
      <c r="C52" s="11" t="s">
        <v>1522</v>
      </c>
      <c r="D52" s="10" t="s">
        <v>1075</v>
      </c>
      <c r="E52" s="10" t="s">
        <v>118</v>
      </c>
      <c r="F52" s="10" t="s">
        <v>1504</v>
      </c>
      <c r="G52" s="10"/>
    </row>
    <row r="53" spans="1:7" ht="16.5" x14ac:dyDescent="0.25">
      <c r="A53" s="9" t="s">
        <v>1072</v>
      </c>
      <c r="B53" s="10" t="s">
        <v>991</v>
      </c>
      <c r="C53" s="11" t="s">
        <v>1523</v>
      </c>
      <c r="D53" s="10" t="s">
        <v>1076</v>
      </c>
      <c r="E53" s="10" t="s">
        <v>118</v>
      </c>
      <c r="F53" s="10" t="s">
        <v>1504</v>
      </c>
      <c r="G53" s="10"/>
    </row>
    <row r="54" spans="1:7" ht="16.5" x14ac:dyDescent="0.25">
      <c r="A54" s="9" t="s">
        <v>1072</v>
      </c>
      <c r="B54" s="10" t="s">
        <v>991</v>
      </c>
      <c r="C54" s="11" t="s">
        <v>1524</v>
      </c>
      <c r="D54" s="10" t="s">
        <v>1077</v>
      </c>
      <c r="E54" s="10" t="s">
        <v>118</v>
      </c>
      <c r="F54" s="10" t="s">
        <v>1504</v>
      </c>
      <c r="G54" s="10"/>
    </row>
    <row r="55" spans="1:7" ht="16.5" x14ac:dyDescent="0.25">
      <c r="A55" s="9" t="s">
        <v>1072</v>
      </c>
      <c r="B55" s="10" t="s">
        <v>991</v>
      </c>
      <c r="C55" s="11" t="s">
        <v>1561</v>
      </c>
      <c r="D55" s="10" t="s">
        <v>1078</v>
      </c>
      <c r="E55" s="10" t="s">
        <v>118</v>
      </c>
      <c r="F55" s="10" t="s">
        <v>1504</v>
      </c>
      <c r="G55" s="10"/>
    </row>
    <row r="56" spans="1:7" ht="16.5" x14ac:dyDescent="0.25">
      <c r="A56" s="9" t="s">
        <v>1072</v>
      </c>
      <c r="B56" s="10" t="s">
        <v>991</v>
      </c>
      <c r="C56" s="11" t="s">
        <v>1562</v>
      </c>
      <c r="D56" s="10" t="s">
        <v>1079</v>
      </c>
      <c r="E56" s="10" t="s">
        <v>118</v>
      </c>
      <c r="F56" s="10" t="s">
        <v>1504</v>
      </c>
      <c r="G56" s="10"/>
    </row>
    <row r="57" spans="1:7" ht="16.5" x14ac:dyDescent="0.25">
      <c r="A57" s="10" t="s">
        <v>1563</v>
      </c>
      <c r="B57" s="10" t="s">
        <v>1564</v>
      </c>
      <c r="C57" s="10" t="s">
        <v>1565</v>
      </c>
      <c r="D57" s="10" t="s">
        <v>1173</v>
      </c>
      <c r="E57" s="10"/>
      <c r="F57" s="10" t="s">
        <v>1519</v>
      </c>
      <c r="G57" s="10"/>
    </row>
    <row r="58" spans="1:7" ht="16.5" x14ac:dyDescent="0.25">
      <c r="A58" s="10" t="s">
        <v>1563</v>
      </c>
      <c r="B58" s="10" t="s">
        <v>1564</v>
      </c>
      <c r="C58" s="10" t="s">
        <v>1503</v>
      </c>
      <c r="D58" s="10" t="s">
        <v>1174</v>
      </c>
      <c r="E58" s="10"/>
      <c r="F58" s="10" t="s">
        <v>1519</v>
      </c>
      <c r="G58" s="10"/>
    </row>
    <row r="59" spans="1:7" ht="16.5" x14ac:dyDescent="0.25">
      <c r="A59" s="10" t="s">
        <v>1563</v>
      </c>
      <c r="B59" s="10" t="s">
        <v>1564</v>
      </c>
      <c r="C59" s="10" t="s">
        <v>1505</v>
      </c>
      <c r="D59" s="10" t="s">
        <v>1175</v>
      </c>
      <c r="E59" s="10"/>
      <c r="F59" s="10" t="s">
        <v>1566</v>
      </c>
      <c r="G59" s="10"/>
    </row>
    <row r="60" spans="1:7" ht="16.5" x14ac:dyDescent="0.25">
      <c r="A60" s="10" t="s">
        <v>1563</v>
      </c>
      <c r="B60" s="10" t="s">
        <v>1564</v>
      </c>
      <c r="C60" s="10" t="s">
        <v>1515</v>
      </c>
      <c r="D60" s="10" t="s">
        <v>1176</v>
      </c>
      <c r="E60" s="10"/>
      <c r="F60" s="10" t="s">
        <v>1519</v>
      </c>
      <c r="G60" s="10"/>
    </row>
    <row r="61" spans="1:7" ht="16.5" x14ac:dyDescent="0.25">
      <c r="A61" s="10" t="s">
        <v>1563</v>
      </c>
      <c r="B61" s="10" t="s">
        <v>1564</v>
      </c>
      <c r="C61" s="10" t="s">
        <v>1567</v>
      </c>
      <c r="D61" s="10" t="s">
        <v>1177</v>
      </c>
      <c r="E61" s="10"/>
      <c r="F61" s="10" t="s">
        <v>1519</v>
      </c>
      <c r="G61" s="10"/>
    </row>
    <row r="62" spans="1:7" ht="16.5" x14ac:dyDescent="0.25">
      <c r="A62" s="10" t="s">
        <v>1568</v>
      </c>
      <c r="B62" s="10" t="s">
        <v>1564</v>
      </c>
      <c r="C62" s="10" t="s">
        <v>1569</v>
      </c>
      <c r="D62" s="10" t="s">
        <v>1178</v>
      </c>
      <c r="E62" s="10"/>
      <c r="F62" s="10" t="s">
        <v>1519</v>
      </c>
      <c r="G62" s="10"/>
    </row>
    <row r="63" spans="1:7" ht="16.5" x14ac:dyDescent="0.25">
      <c r="A63" s="10" t="s">
        <v>1563</v>
      </c>
      <c r="B63" s="10" t="s">
        <v>1564</v>
      </c>
      <c r="C63" s="10" t="s">
        <v>1570</v>
      </c>
      <c r="D63" s="10" t="s">
        <v>1181</v>
      </c>
      <c r="E63" s="10"/>
      <c r="F63" s="10" t="s">
        <v>1519</v>
      </c>
      <c r="G63" s="10"/>
    </row>
    <row r="64" spans="1:7" ht="16.5" x14ac:dyDescent="0.25">
      <c r="A64" s="10" t="s">
        <v>1563</v>
      </c>
      <c r="B64" s="10" t="s">
        <v>1564</v>
      </c>
      <c r="C64" s="10" t="s">
        <v>1571</v>
      </c>
      <c r="D64" s="10" t="s">
        <v>1182</v>
      </c>
      <c r="E64" s="10"/>
      <c r="F64" s="10" t="s">
        <v>1566</v>
      </c>
      <c r="G64" s="10"/>
    </row>
    <row r="65" spans="1:7" ht="16.5" x14ac:dyDescent="0.25">
      <c r="A65" s="10" t="s">
        <v>1563</v>
      </c>
      <c r="B65" s="10" t="s">
        <v>1564</v>
      </c>
      <c r="C65" s="10" t="s">
        <v>1572</v>
      </c>
      <c r="D65" s="10" t="s">
        <v>1183</v>
      </c>
      <c r="E65" s="10"/>
      <c r="F65" s="10" t="s">
        <v>1519</v>
      </c>
      <c r="G65" s="10"/>
    </row>
    <row r="66" spans="1:7" ht="16.5" x14ac:dyDescent="0.25">
      <c r="A66" s="10" t="s">
        <v>1563</v>
      </c>
      <c r="B66" s="10" t="s">
        <v>1564</v>
      </c>
      <c r="C66" s="10" t="s">
        <v>1573</v>
      </c>
      <c r="D66" s="10" t="s">
        <v>1184</v>
      </c>
      <c r="E66" s="10"/>
      <c r="F66" s="10" t="s">
        <v>1519</v>
      </c>
      <c r="G66" s="10"/>
    </row>
    <row r="67" spans="1:7" ht="16.5" x14ac:dyDescent="0.25">
      <c r="A67" s="10" t="s">
        <v>1563</v>
      </c>
      <c r="B67" s="10" t="s">
        <v>1564</v>
      </c>
      <c r="C67" s="10" t="s">
        <v>1574</v>
      </c>
      <c r="D67" s="10" t="s">
        <v>1185</v>
      </c>
      <c r="E67" s="10"/>
      <c r="F67" s="10" t="s">
        <v>1519</v>
      </c>
      <c r="G67" s="10"/>
    </row>
    <row r="68" spans="1:7" ht="16.5" x14ac:dyDescent="0.25">
      <c r="A68" s="10" t="s">
        <v>1563</v>
      </c>
      <c r="B68" s="10" t="s">
        <v>1575</v>
      </c>
      <c r="C68" s="10" t="s">
        <v>1576</v>
      </c>
      <c r="D68" s="10" t="s">
        <v>1189</v>
      </c>
      <c r="E68" s="10"/>
      <c r="F68" s="10" t="s">
        <v>1519</v>
      </c>
      <c r="G68" s="10"/>
    </row>
    <row r="69" spans="1:7" ht="16.5" x14ac:dyDescent="0.25">
      <c r="A69" s="10" t="s">
        <v>1563</v>
      </c>
      <c r="B69" s="10" t="s">
        <v>1564</v>
      </c>
      <c r="C69" s="10" t="s">
        <v>1577</v>
      </c>
      <c r="D69" s="10" t="s">
        <v>1190</v>
      </c>
      <c r="E69" s="10"/>
      <c r="F69" s="10" t="s">
        <v>1519</v>
      </c>
      <c r="G69" s="10"/>
    </row>
    <row r="70" spans="1:7" ht="16.5" x14ac:dyDescent="0.25">
      <c r="A70" s="10" t="s">
        <v>1563</v>
      </c>
      <c r="B70" s="10" t="s">
        <v>1564</v>
      </c>
      <c r="C70" s="10" t="s">
        <v>1578</v>
      </c>
      <c r="D70" s="10" t="s">
        <v>1205</v>
      </c>
      <c r="E70" s="10"/>
      <c r="F70" s="10" t="s">
        <v>1579</v>
      </c>
      <c r="G70" s="10"/>
    </row>
    <row r="71" spans="1:7" ht="16.5" x14ac:dyDescent="0.25">
      <c r="A71" s="10" t="s">
        <v>1563</v>
      </c>
      <c r="B71" s="10" t="s">
        <v>1564</v>
      </c>
      <c r="C71" s="10" t="s">
        <v>1580</v>
      </c>
      <c r="D71" s="10" t="s">
        <v>1206</v>
      </c>
      <c r="E71" s="10"/>
      <c r="F71" s="10" t="s">
        <v>1519</v>
      </c>
      <c r="G71" s="10"/>
    </row>
    <row r="72" spans="1:7" ht="16.5" x14ac:dyDescent="0.25">
      <c r="A72" s="10" t="s">
        <v>1563</v>
      </c>
      <c r="B72" s="10" t="s">
        <v>1564</v>
      </c>
      <c r="C72" s="10" t="s">
        <v>1581</v>
      </c>
      <c r="D72" s="10" t="s">
        <v>1207</v>
      </c>
      <c r="E72" s="10"/>
      <c r="F72" s="10" t="s">
        <v>1519</v>
      </c>
      <c r="G72" s="10"/>
    </row>
    <row r="73" spans="1:7" ht="16.5" x14ac:dyDescent="0.25">
      <c r="A73" s="10" t="s">
        <v>1563</v>
      </c>
      <c r="B73" s="10" t="s">
        <v>1564</v>
      </c>
      <c r="C73" s="10" t="s">
        <v>1582</v>
      </c>
      <c r="D73" s="10" t="s">
        <v>1208</v>
      </c>
      <c r="E73" s="10"/>
      <c r="F73" s="10" t="s">
        <v>1566</v>
      </c>
      <c r="G73" s="10"/>
    </row>
    <row r="74" spans="1:7" ht="16.5" x14ac:dyDescent="0.25">
      <c r="A74" s="10" t="s">
        <v>1563</v>
      </c>
      <c r="B74" s="10" t="s">
        <v>1564</v>
      </c>
      <c r="C74" s="10" t="s">
        <v>1583</v>
      </c>
      <c r="D74" s="10" t="s">
        <v>1209</v>
      </c>
      <c r="E74" s="10"/>
      <c r="F74" s="10" t="s">
        <v>1519</v>
      </c>
      <c r="G74" s="10"/>
    </row>
    <row r="75" spans="1:7" ht="16.5" x14ac:dyDescent="0.25">
      <c r="A75" s="10" t="s">
        <v>1563</v>
      </c>
      <c r="B75" s="10" t="s">
        <v>1564</v>
      </c>
      <c r="C75" s="10" t="s">
        <v>1584</v>
      </c>
      <c r="D75" s="10" t="s">
        <v>1232</v>
      </c>
      <c r="E75" s="10"/>
      <c r="F75" s="10" t="s">
        <v>1519</v>
      </c>
      <c r="G75" s="10"/>
    </row>
    <row r="76" spans="1:7" ht="16.5" x14ac:dyDescent="0.25">
      <c r="A76" s="10" t="s">
        <v>1563</v>
      </c>
      <c r="B76" s="10" t="s">
        <v>1564</v>
      </c>
      <c r="C76" s="10" t="s">
        <v>1585</v>
      </c>
      <c r="D76" s="10" t="s">
        <v>1233</v>
      </c>
      <c r="E76" s="10"/>
      <c r="F76" s="10" t="s">
        <v>1519</v>
      </c>
      <c r="G76" s="10"/>
    </row>
    <row r="77" spans="1:7" ht="16.5" x14ac:dyDescent="0.25">
      <c r="A77" s="10" t="s">
        <v>1563</v>
      </c>
      <c r="B77" s="10" t="s">
        <v>1564</v>
      </c>
      <c r="C77" s="10" t="s">
        <v>1586</v>
      </c>
      <c r="D77" s="10" t="s">
        <v>1241</v>
      </c>
      <c r="E77" s="10"/>
      <c r="F77" s="10" t="s">
        <v>1519</v>
      </c>
      <c r="G77" s="10"/>
    </row>
    <row r="78" spans="1:7" ht="16.5" x14ac:dyDescent="0.25">
      <c r="A78" s="10" t="s">
        <v>1563</v>
      </c>
      <c r="B78" s="10" t="s">
        <v>1564</v>
      </c>
      <c r="C78" s="10" t="s">
        <v>1516</v>
      </c>
      <c r="D78" s="10" t="s">
        <v>1242</v>
      </c>
      <c r="E78" s="10"/>
      <c r="F78" s="10" t="s">
        <v>1519</v>
      </c>
      <c r="G78" s="10"/>
    </row>
    <row r="79" spans="1:7" ht="16.5" x14ac:dyDescent="0.25">
      <c r="A79" s="10" t="s">
        <v>1563</v>
      </c>
      <c r="B79" s="10" t="s">
        <v>1564</v>
      </c>
      <c r="C79" s="10" t="s">
        <v>1587</v>
      </c>
      <c r="D79" s="10" t="s">
        <v>1180</v>
      </c>
      <c r="E79" s="10"/>
      <c r="F79" s="10" t="s">
        <v>1519</v>
      </c>
      <c r="G79" s="10"/>
    </row>
    <row r="80" spans="1:7" ht="16.5" x14ac:dyDescent="0.25">
      <c r="A80" s="10" t="s">
        <v>1563</v>
      </c>
      <c r="B80" s="10" t="s">
        <v>1564</v>
      </c>
      <c r="C80" s="10" t="s">
        <v>1588</v>
      </c>
      <c r="D80" s="10" t="s">
        <v>1179</v>
      </c>
      <c r="E80" s="10"/>
      <c r="F80" s="10" t="s">
        <v>1519</v>
      </c>
      <c r="G80" s="10"/>
    </row>
    <row r="81" spans="1:7" ht="16.5" x14ac:dyDescent="0.25">
      <c r="A81" s="10" t="s">
        <v>1563</v>
      </c>
      <c r="B81" s="10" t="s">
        <v>1564</v>
      </c>
      <c r="C81" s="10" t="s">
        <v>1589</v>
      </c>
      <c r="D81" s="10" t="s">
        <v>1210</v>
      </c>
      <c r="E81" s="10"/>
      <c r="F81" s="10" t="s">
        <v>1519</v>
      </c>
      <c r="G81" s="10"/>
    </row>
    <row r="82" spans="1:7" ht="16.5" x14ac:dyDescent="0.25">
      <c r="A82" s="10" t="s">
        <v>1563</v>
      </c>
      <c r="B82" s="10" t="s">
        <v>1564</v>
      </c>
      <c r="C82" s="10" t="s">
        <v>1590</v>
      </c>
      <c r="D82" s="10" t="s">
        <v>1211</v>
      </c>
      <c r="E82" s="10"/>
      <c r="F82" s="10" t="s">
        <v>1519</v>
      </c>
      <c r="G82" s="10"/>
    </row>
    <row r="83" spans="1:7" ht="16.5" x14ac:dyDescent="0.25">
      <c r="A83" s="10" t="s">
        <v>1568</v>
      </c>
      <c r="B83" s="10" t="s">
        <v>1564</v>
      </c>
      <c r="C83" s="10" t="s">
        <v>1591</v>
      </c>
      <c r="D83" s="10" t="s">
        <v>1212</v>
      </c>
      <c r="E83" s="10"/>
      <c r="F83" s="10" t="s">
        <v>1519</v>
      </c>
      <c r="G83" s="10"/>
    </row>
    <row r="84" spans="1:7" ht="16.5" x14ac:dyDescent="0.25">
      <c r="A84" s="10" t="s">
        <v>1563</v>
      </c>
      <c r="B84" s="10" t="s">
        <v>1564</v>
      </c>
      <c r="C84" s="10" t="s">
        <v>1592</v>
      </c>
      <c r="D84" s="10" t="s">
        <v>1213</v>
      </c>
      <c r="E84" s="10"/>
      <c r="F84" s="10" t="s">
        <v>1519</v>
      </c>
      <c r="G84" s="10"/>
    </row>
    <row r="85" spans="1:7" ht="16.5" x14ac:dyDescent="0.25">
      <c r="A85" s="10" t="s">
        <v>1563</v>
      </c>
      <c r="B85" s="10" t="s">
        <v>1564</v>
      </c>
      <c r="C85" s="10" t="s">
        <v>1593</v>
      </c>
      <c r="D85" s="10" t="s">
        <v>1214</v>
      </c>
      <c r="E85" s="10"/>
      <c r="F85" s="10" t="s">
        <v>1519</v>
      </c>
      <c r="G85" s="10"/>
    </row>
    <row r="86" spans="1:7" ht="16.5" x14ac:dyDescent="0.25">
      <c r="A86" s="10" t="s">
        <v>1563</v>
      </c>
      <c r="B86" s="10" t="s">
        <v>1564</v>
      </c>
      <c r="C86" s="10" t="s">
        <v>1594</v>
      </c>
      <c r="D86" s="10" t="s">
        <v>1215</v>
      </c>
      <c r="E86" s="10"/>
      <c r="F86" s="10" t="s">
        <v>1519</v>
      </c>
      <c r="G86" s="10"/>
    </row>
    <row r="87" spans="1:7" ht="16.5" x14ac:dyDescent="0.25">
      <c r="A87" s="10" t="s">
        <v>1568</v>
      </c>
      <c r="B87" s="10" t="s">
        <v>1564</v>
      </c>
      <c r="C87" s="10" t="s">
        <v>1595</v>
      </c>
      <c r="D87" s="10" t="s">
        <v>1216</v>
      </c>
      <c r="E87" s="10"/>
      <c r="F87" s="10" t="s">
        <v>1596</v>
      </c>
      <c r="G87" s="10"/>
    </row>
    <row r="88" spans="1:7" ht="16.5" x14ac:dyDescent="0.25">
      <c r="A88" s="10" t="s">
        <v>1568</v>
      </c>
      <c r="B88" s="10" t="s">
        <v>1564</v>
      </c>
      <c r="C88" s="10" t="s">
        <v>1597</v>
      </c>
      <c r="D88" s="10" t="s">
        <v>1217</v>
      </c>
      <c r="E88" s="10"/>
      <c r="F88" s="10" t="s">
        <v>1519</v>
      </c>
      <c r="G88" s="10"/>
    </row>
    <row r="89" spans="1:7" ht="16.5" x14ac:dyDescent="0.25">
      <c r="A89" s="10" t="s">
        <v>1563</v>
      </c>
      <c r="B89" s="10" t="s">
        <v>1598</v>
      </c>
      <c r="C89" s="10" t="s">
        <v>1599</v>
      </c>
      <c r="D89" s="10" t="s">
        <v>1218</v>
      </c>
      <c r="E89" s="10"/>
      <c r="F89" s="10" t="s">
        <v>1519</v>
      </c>
      <c r="G89" s="10"/>
    </row>
    <row r="90" spans="1:7" ht="16.5" x14ac:dyDescent="0.25">
      <c r="A90" s="10" t="s">
        <v>1563</v>
      </c>
      <c r="B90" s="10" t="s">
        <v>1564</v>
      </c>
      <c r="C90" s="10" t="s">
        <v>1600</v>
      </c>
      <c r="D90" s="10" t="s">
        <v>1219</v>
      </c>
      <c r="E90" s="10"/>
      <c r="F90" s="10" t="s">
        <v>1519</v>
      </c>
      <c r="G90" s="10"/>
    </row>
    <row r="91" spans="1:7" ht="16.5" x14ac:dyDescent="0.25">
      <c r="A91" s="10" t="s">
        <v>1563</v>
      </c>
      <c r="B91" s="10" t="s">
        <v>1564</v>
      </c>
      <c r="C91" s="10" t="s">
        <v>1601</v>
      </c>
      <c r="D91" s="10" t="s">
        <v>1220</v>
      </c>
      <c r="E91" s="10"/>
      <c r="F91" s="10" t="s">
        <v>1519</v>
      </c>
      <c r="G91" s="10"/>
    </row>
    <row r="92" spans="1:7" ht="16.5" x14ac:dyDescent="0.25">
      <c r="A92" s="10" t="s">
        <v>1563</v>
      </c>
      <c r="B92" s="10" t="s">
        <v>1564</v>
      </c>
      <c r="C92" s="10" t="s">
        <v>1602</v>
      </c>
      <c r="D92" s="10" t="s">
        <v>1221</v>
      </c>
      <c r="E92" s="10"/>
      <c r="F92" s="10" t="s">
        <v>1519</v>
      </c>
      <c r="G92" s="10"/>
    </row>
    <row r="93" spans="1:7" ht="16.5" x14ac:dyDescent="0.25">
      <c r="A93" s="10" t="s">
        <v>1563</v>
      </c>
      <c r="B93" s="10" t="s">
        <v>1564</v>
      </c>
      <c r="C93" s="10" t="s">
        <v>1603</v>
      </c>
      <c r="D93" s="10" t="s">
        <v>1222</v>
      </c>
      <c r="E93" s="10"/>
      <c r="F93" s="10" t="s">
        <v>1519</v>
      </c>
      <c r="G93" s="10"/>
    </row>
    <row r="94" spans="1:7" ht="16.5" x14ac:dyDescent="0.25">
      <c r="A94" s="10" t="s">
        <v>1563</v>
      </c>
      <c r="B94" s="10" t="s">
        <v>1564</v>
      </c>
      <c r="C94" s="10" t="s">
        <v>1604</v>
      </c>
      <c r="D94" s="10" t="s">
        <v>1223</v>
      </c>
      <c r="E94" s="10"/>
      <c r="F94" s="10" t="s">
        <v>1519</v>
      </c>
      <c r="G94" s="10"/>
    </row>
    <row r="95" spans="1:7" ht="16.5" x14ac:dyDescent="0.25">
      <c r="A95" s="10" t="s">
        <v>1563</v>
      </c>
      <c r="B95" s="10" t="s">
        <v>1564</v>
      </c>
      <c r="C95" s="10" t="s">
        <v>1605</v>
      </c>
      <c r="D95" s="10" t="s">
        <v>1224</v>
      </c>
      <c r="E95" s="10"/>
      <c r="F95" s="10" t="s">
        <v>1519</v>
      </c>
      <c r="G95" s="10"/>
    </row>
    <row r="96" spans="1:7" ht="16.5" x14ac:dyDescent="0.25">
      <c r="A96" s="10" t="s">
        <v>1563</v>
      </c>
      <c r="B96" s="10" t="s">
        <v>1564</v>
      </c>
      <c r="C96" s="10" t="s">
        <v>1606</v>
      </c>
      <c r="D96" s="10" t="s">
        <v>1225</v>
      </c>
      <c r="E96" s="10"/>
      <c r="F96" s="10" t="s">
        <v>1519</v>
      </c>
      <c r="G96" s="10"/>
    </row>
    <row r="97" spans="1:7" ht="16.5" x14ac:dyDescent="0.25">
      <c r="A97" s="10" t="s">
        <v>1563</v>
      </c>
      <c r="B97" s="10" t="s">
        <v>1575</v>
      </c>
      <c r="C97" s="10" t="s">
        <v>1607</v>
      </c>
      <c r="D97" s="10" t="s">
        <v>1226</v>
      </c>
      <c r="E97" s="10"/>
      <c r="F97" s="10" t="s">
        <v>1519</v>
      </c>
      <c r="G97" s="10"/>
    </row>
    <row r="98" spans="1:7" ht="16.5" x14ac:dyDescent="0.25">
      <c r="A98" s="10" t="s">
        <v>1563</v>
      </c>
      <c r="B98" s="10" t="s">
        <v>1564</v>
      </c>
      <c r="C98" s="10" t="s">
        <v>1608</v>
      </c>
      <c r="D98" s="10" t="s">
        <v>1227</v>
      </c>
      <c r="E98" s="10"/>
      <c r="F98" s="10" t="s">
        <v>1519</v>
      </c>
      <c r="G98" s="10"/>
    </row>
    <row r="99" spans="1:7" ht="16.5" x14ac:dyDescent="0.25">
      <c r="A99" s="10" t="s">
        <v>1563</v>
      </c>
      <c r="B99" s="10" t="s">
        <v>1564</v>
      </c>
      <c r="C99" s="10" t="s">
        <v>1609</v>
      </c>
      <c r="D99" s="10" t="s">
        <v>1228</v>
      </c>
      <c r="E99" s="10"/>
      <c r="F99" s="10" t="s">
        <v>1519</v>
      </c>
      <c r="G99" s="10"/>
    </row>
    <row r="100" spans="1:7" ht="16.5" x14ac:dyDescent="0.25">
      <c r="A100" s="10" t="s">
        <v>1563</v>
      </c>
      <c r="B100" s="10" t="s">
        <v>1564</v>
      </c>
      <c r="C100" s="10" t="s">
        <v>1610</v>
      </c>
      <c r="D100" s="10" t="s">
        <v>1229</v>
      </c>
      <c r="E100" s="10"/>
      <c r="F100" s="10" t="s">
        <v>1519</v>
      </c>
      <c r="G100" s="10"/>
    </row>
    <row r="101" spans="1:7" ht="16.5" x14ac:dyDescent="0.25">
      <c r="A101" s="10" t="s">
        <v>1563</v>
      </c>
      <c r="B101" s="10" t="s">
        <v>1564</v>
      </c>
      <c r="C101" s="10" t="s">
        <v>1611</v>
      </c>
      <c r="D101" s="10" t="s">
        <v>1230</v>
      </c>
      <c r="E101" s="10"/>
      <c r="F101" s="10" t="s">
        <v>1519</v>
      </c>
      <c r="G101" s="10"/>
    </row>
    <row r="102" spans="1:7" ht="16.5" x14ac:dyDescent="0.25">
      <c r="A102" s="10" t="s">
        <v>1563</v>
      </c>
      <c r="B102" s="10" t="s">
        <v>1564</v>
      </c>
      <c r="C102" s="10" t="s">
        <v>1612</v>
      </c>
      <c r="D102" s="10" t="s">
        <v>1231</v>
      </c>
      <c r="E102" s="10"/>
      <c r="F102" s="10" t="s">
        <v>1519</v>
      </c>
      <c r="G102" s="10"/>
    </row>
    <row r="103" spans="1:7" ht="16.5" x14ac:dyDescent="0.25">
      <c r="A103" s="10" t="s">
        <v>1563</v>
      </c>
      <c r="B103" s="10" t="s">
        <v>1564</v>
      </c>
      <c r="C103" s="10" t="s">
        <v>1613</v>
      </c>
      <c r="D103" s="10" t="s">
        <v>1234</v>
      </c>
      <c r="E103" s="10"/>
      <c r="F103" s="10" t="s">
        <v>1519</v>
      </c>
      <c r="G103" s="10"/>
    </row>
    <row r="104" spans="1:7" ht="16.5" x14ac:dyDescent="0.25">
      <c r="A104" s="10" t="s">
        <v>1568</v>
      </c>
      <c r="B104" s="10" t="s">
        <v>1564</v>
      </c>
      <c r="C104" s="10" t="s">
        <v>1614</v>
      </c>
      <c r="D104" s="10" t="s">
        <v>1235</v>
      </c>
      <c r="E104" s="10"/>
      <c r="F104" s="10" t="s">
        <v>1519</v>
      </c>
      <c r="G104" s="10"/>
    </row>
    <row r="105" spans="1:7" ht="16.5" x14ac:dyDescent="0.25">
      <c r="A105" s="10" t="s">
        <v>1563</v>
      </c>
      <c r="B105" s="10" t="s">
        <v>1564</v>
      </c>
      <c r="C105" s="10" t="s">
        <v>1615</v>
      </c>
      <c r="D105" s="10" t="s">
        <v>1236</v>
      </c>
      <c r="E105" s="10"/>
      <c r="F105" s="10" t="s">
        <v>1519</v>
      </c>
      <c r="G105" s="10"/>
    </row>
    <row r="106" spans="1:7" ht="16.5" x14ac:dyDescent="0.25">
      <c r="A106" s="10" t="s">
        <v>1563</v>
      </c>
      <c r="B106" s="10" t="s">
        <v>1564</v>
      </c>
      <c r="C106" s="10" t="s">
        <v>1616</v>
      </c>
      <c r="D106" s="10" t="s">
        <v>1237</v>
      </c>
      <c r="E106" s="10"/>
      <c r="F106" s="10" t="s">
        <v>1519</v>
      </c>
      <c r="G106" s="10"/>
    </row>
    <row r="107" spans="1:7" ht="16.5" x14ac:dyDescent="0.25">
      <c r="A107" s="10" t="s">
        <v>1563</v>
      </c>
      <c r="B107" s="10" t="s">
        <v>1564</v>
      </c>
      <c r="C107" s="10" t="s">
        <v>1617</v>
      </c>
      <c r="D107" s="10" t="s">
        <v>1238</v>
      </c>
      <c r="E107" s="10"/>
      <c r="F107" s="10" t="s">
        <v>1519</v>
      </c>
      <c r="G107" s="10"/>
    </row>
    <row r="108" spans="1:7" ht="16.5" x14ac:dyDescent="0.25">
      <c r="A108" s="10" t="s">
        <v>1563</v>
      </c>
      <c r="B108" s="10" t="s">
        <v>1564</v>
      </c>
      <c r="C108" s="10" t="s">
        <v>1618</v>
      </c>
      <c r="D108" s="10" t="s">
        <v>1239</v>
      </c>
      <c r="E108" s="10"/>
      <c r="F108" s="10" t="s">
        <v>1519</v>
      </c>
      <c r="G108" s="10"/>
    </row>
    <row r="109" spans="1:7" ht="16.5" x14ac:dyDescent="0.25">
      <c r="A109" s="10" t="s">
        <v>1563</v>
      </c>
      <c r="B109" s="10" t="s">
        <v>1564</v>
      </c>
      <c r="C109" s="10" t="s">
        <v>1619</v>
      </c>
      <c r="D109" s="10" t="s">
        <v>1240</v>
      </c>
      <c r="E109" s="10"/>
      <c r="F109" s="10" t="s">
        <v>1519</v>
      </c>
      <c r="G109" s="10"/>
    </row>
    <row r="110" spans="1:7" ht="16.5" x14ac:dyDescent="0.25">
      <c r="A110" s="10" t="s">
        <v>1294</v>
      </c>
      <c r="B110" s="10" t="s">
        <v>1295</v>
      </c>
      <c r="C110" s="11" t="s">
        <v>1503</v>
      </c>
      <c r="D110" s="10" t="s">
        <v>1296</v>
      </c>
      <c r="E110" s="10"/>
      <c r="F110" s="10" t="s">
        <v>1620</v>
      </c>
      <c r="G110" s="10"/>
    </row>
    <row r="111" spans="1:7" ht="16.5" x14ac:dyDescent="0.25">
      <c r="A111" s="10" t="s">
        <v>1294</v>
      </c>
      <c r="B111" s="10" t="s">
        <v>1295</v>
      </c>
      <c r="C111" s="11" t="s">
        <v>1505</v>
      </c>
      <c r="D111" s="10" t="s">
        <v>1433</v>
      </c>
      <c r="E111" s="10"/>
      <c r="F111" s="10" t="s">
        <v>1620</v>
      </c>
      <c r="G111" s="10"/>
    </row>
    <row r="112" spans="1:7" ht="16.5" x14ac:dyDescent="0.25">
      <c r="A112" s="10" t="s">
        <v>1294</v>
      </c>
      <c r="B112" s="10" t="s">
        <v>1295</v>
      </c>
      <c r="C112" s="11" t="s">
        <v>1508</v>
      </c>
      <c r="D112" s="10" t="s">
        <v>1434</v>
      </c>
      <c r="E112" s="10"/>
      <c r="F112" s="10" t="s">
        <v>1620</v>
      </c>
      <c r="G112" s="10"/>
    </row>
    <row r="113" spans="1:7" ht="16.5" x14ac:dyDescent="0.25">
      <c r="A113" s="10" t="s">
        <v>1294</v>
      </c>
      <c r="B113" s="10" t="s">
        <v>1295</v>
      </c>
      <c r="C113" s="11" t="s">
        <v>1509</v>
      </c>
      <c r="D113" s="10" t="s">
        <v>1435</v>
      </c>
      <c r="E113" s="10"/>
      <c r="F113" s="10" t="s">
        <v>1620</v>
      </c>
      <c r="G113" s="10"/>
    </row>
    <row r="114" spans="1:7" ht="16.5" x14ac:dyDescent="0.25">
      <c r="A114" s="10" t="s">
        <v>1294</v>
      </c>
      <c r="B114" s="10" t="s">
        <v>1295</v>
      </c>
      <c r="C114" s="11" t="s">
        <v>1510</v>
      </c>
      <c r="D114" s="10" t="s">
        <v>1436</v>
      </c>
      <c r="E114" s="10"/>
      <c r="F114" s="10" t="s">
        <v>1620</v>
      </c>
      <c r="G114" s="10"/>
    </row>
    <row r="115" spans="1:7" ht="16.5" x14ac:dyDescent="0.25">
      <c r="A115" s="10" t="s">
        <v>1294</v>
      </c>
      <c r="B115" s="10" t="s">
        <v>1295</v>
      </c>
      <c r="C115" s="11" t="s">
        <v>1511</v>
      </c>
      <c r="D115" s="10" t="s">
        <v>1437</v>
      </c>
      <c r="E115" s="10"/>
      <c r="F115" s="10" t="s">
        <v>1620</v>
      </c>
      <c r="G115" s="10"/>
    </row>
    <row r="116" spans="1:7" ht="16.5" x14ac:dyDescent="0.25">
      <c r="A116" s="10" t="s">
        <v>1294</v>
      </c>
      <c r="B116" s="10" t="s">
        <v>1295</v>
      </c>
      <c r="C116" s="11" t="s">
        <v>1512</v>
      </c>
      <c r="D116" s="10" t="s">
        <v>1030</v>
      </c>
      <c r="E116" s="10"/>
      <c r="F116" s="10" t="s">
        <v>1620</v>
      </c>
      <c r="G116" s="10"/>
    </row>
    <row r="117" spans="1:7" ht="16.5" x14ac:dyDescent="0.25">
      <c r="A117" s="10" t="s">
        <v>1294</v>
      </c>
      <c r="B117" s="10" t="s">
        <v>1295</v>
      </c>
      <c r="C117" s="11" t="s">
        <v>1514</v>
      </c>
      <c r="D117" s="10" t="s">
        <v>1438</v>
      </c>
      <c r="E117" s="10"/>
      <c r="F117" s="10" t="s">
        <v>1620</v>
      </c>
      <c r="G117" s="10"/>
    </row>
    <row r="118" spans="1:7" ht="16.5" x14ac:dyDescent="0.25">
      <c r="A118" s="10" t="s">
        <v>1294</v>
      </c>
      <c r="B118" s="10" t="s">
        <v>1295</v>
      </c>
      <c r="C118" s="11" t="s">
        <v>1515</v>
      </c>
      <c r="D118" s="10" t="s">
        <v>1439</v>
      </c>
      <c r="E118" s="10"/>
      <c r="F118" s="10" t="s">
        <v>1620</v>
      </c>
      <c r="G118" s="10"/>
    </row>
    <row r="119" spans="1:7" ht="16.5" x14ac:dyDescent="0.25">
      <c r="A119" s="10" t="s">
        <v>1294</v>
      </c>
      <c r="B119" s="10" t="s">
        <v>1295</v>
      </c>
      <c r="C119" s="11" t="s">
        <v>1567</v>
      </c>
      <c r="D119" s="21" t="s">
        <v>1621</v>
      </c>
      <c r="E119" s="10"/>
      <c r="F119" s="10" t="s">
        <v>1620</v>
      </c>
      <c r="G119" s="10"/>
    </row>
    <row r="120" spans="1:7" ht="16.5" x14ac:dyDescent="0.25">
      <c r="A120" s="10" t="s">
        <v>1294</v>
      </c>
      <c r="B120" s="10" t="s">
        <v>1295</v>
      </c>
      <c r="C120" s="11" t="s">
        <v>1622</v>
      </c>
      <c r="D120" s="10" t="s">
        <v>1440</v>
      </c>
      <c r="E120" s="10"/>
      <c r="F120" s="10" t="s">
        <v>1620</v>
      </c>
      <c r="G120" s="10"/>
    </row>
    <row r="121" spans="1:7" ht="16.5" x14ac:dyDescent="0.25">
      <c r="A121" s="10" t="s">
        <v>1294</v>
      </c>
      <c r="B121" s="10" t="s">
        <v>1295</v>
      </c>
      <c r="C121" s="11" t="s">
        <v>1623</v>
      </c>
      <c r="D121" s="10" t="s">
        <v>1441</v>
      </c>
      <c r="E121" s="10"/>
      <c r="F121" s="10" t="s">
        <v>1620</v>
      </c>
      <c r="G121" s="10"/>
    </row>
    <row r="122" spans="1:7" ht="16.5" x14ac:dyDescent="0.25">
      <c r="A122" s="10" t="s">
        <v>1294</v>
      </c>
      <c r="B122" s="10" t="s">
        <v>1295</v>
      </c>
      <c r="C122" s="11" t="s">
        <v>1624</v>
      </c>
      <c r="D122" s="10" t="s">
        <v>1442</v>
      </c>
      <c r="E122" s="10"/>
      <c r="F122" s="10" t="s">
        <v>1620</v>
      </c>
      <c r="G122" s="10"/>
    </row>
    <row r="123" spans="1:7" ht="16.5" x14ac:dyDescent="0.25">
      <c r="A123" s="10" t="s">
        <v>1294</v>
      </c>
      <c r="B123" s="10" t="s">
        <v>1295</v>
      </c>
      <c r="C123" s="11" t="s">
        <v>1625</v>
      </c>
      <c r="D123" s="10" t="s">
        <v>1443</v>
      </c>
      <c r="E123" s="10"/>
      <c r="F123" s="10" t="s">
        <v>1620</v>
      </c>
      <c r="G123" s="10"/>
    </row>
    <row r="124" spans="1:7" ht="16.5" x14ac:dyDescent="0.25">
      <c r="A124" s="10" t="s">
        <v>1294</v>
      </c>
      <c r="B124" s="10" t="s">
        <v>1295</v>
      </c>
      <c r="C124" s="11" t="s">
        <v>1626</v>
      </c>
      <c r="D124" s="10" t="s">
        <v>1444</v>
      </c>
      <c r="E124" s="10"/>
      <c r="F124" s="10" t="s">
        <v>1620</v>
      </c>
      <c r="G124" s="10"/>
    </row>
    <row r="125" spans="1:7" ht="16.5" x14ac:dyDescent="0.25">
      <c r="A125" s="10" t="s">
        <v>1294</v>
      </c>
      <c r="B125" s="10" t="s">
        <v>1295</v>
      </c>
      <c r="C125" s="11" t="s">
        <v>1627</v>
      </c>
      <c r="D125" s="10" t="s">
        <v>1445</v>
      </c>
      <c r="E125" s="10"/>
      <c r="F125" s="10" t="s">
        <v>1620</v>
      </c>
      <c r="G125" s="10"/>
    </row>
    <row r="126" spans="1:7" ht="16.5" x14ac:dyDescent="0.25">
      <c r="A126" s="10" t="s">
        <v>1294</v>
      </c>
      <c r="B126" s="10" t="s">
        <v>1295</v>
      </c>
      <c r="C126" s="11" t="s">
        <v>1570</v>
      </c>
      <c r="D126" s="10" t="s">
        <v>1446</v>
      </c>
      <c r="E126" s="10"/>
      <c r="F126" s="10" t="s">
        <v>1620</v>
      </c>
      <c r="G126" s="10"/>
    </row>
    <row r="127" spans="1:7" ht="16.5" x14ac:dyDescent="0.25">
      <c r="A127" s="10" t="s">
        <v>1294</v>
      </c>
      <c r="B127" s="10" t="s">
        <v>1295</v>
      </c>
      <c r="C127" s="11" t="s">
        <v>1571</v>
      </c>
      <c r="D127" s="10" t="s">
        <v>1447</v>
      </c>
      <c r="E127" s="10"/>
      <c r="F127" s="10" t="s">
        <v>1620</v>
      </c>
      <c r="G127" s="10"/>
    </row>
    <row r="128" spans="1:7" ht="16.5" x14ac:dyDescent="0.25">
      <c r="A128" s="10" t="s">
        <v>1294</v>
      </c>
      <c r="B128" s="10" t="s">
        <v>1295</v>
      </c>
      <c r="C128" s="11" t="s">
        <v>1516</v>
      </c>
      <c r="D128" s="10" t="s">
        <v>1030</v>
      </c>
      <c r="E128" s="10"/>
      <c r="F128" s="10" t="s">
        <v>1620</v>
      </c>
      <c r="G128" s="10"/>
    </row>
    <row r="129" spans="1:7" ht="16.5" x14ac:dyDescent="0.25">
      <c r="A129" s="22" t="s">
        <v>1186</v>
      </c>
      <c r="B129" s="10" t="s">
        <v>1187</v>
      </c>
      <c r="C129" s="11" t="s">
        <v>1518</v>
      </c>
      <c r="D129" s="10" t="s">
        <v>1171</v>
      </c>
      <c r="E129" s="10" t="s">
        <v>229</v>
      </c>
      <c r="F129" s="10" t="s">
        <v>1504</v>
      </c>
      <c r="G129" s="10"/>
    </row>
    <row r="130" spans="1:7" ht="16.5" x14ac:dyDescent="0.25">
      <c r="A130" s="22" t="s">
        <v>1186</v>
      </c>
      <c r="B130" s="10" t="s">
        <v>1187</v>
      </c>
      <c r="C130" s="11" t="s">
        <v>1522</v>
      </c>
      <c r="D130" s="10" t="s">
        <v>1489</v>
      </c>
      <c r="E130" s="10" t="s">
        <v>229</v>
      </c>
      <c r="F130" s="10" t="s">
        <v>1504</v>
      </c>
      <c r="G130" s="10"/>
    </row>
    <row r="131" spans="1:7" ht="16.5" x14ac:dyDescent="0.25">
      <c r="A131" s="22" t="s">
        <v>1186</v>
      </c>
      <c r="B131" s="10" t="s">
        <v>1187</v>
      </c>
      <c r="C131" s="11" t="s">
        <v>1561</v>
      </c>
      <c r="D131" s="10" t="s">
        <v>1188</v>
      </c>
      <c r="E131" s="10" t="s">
        <v>229</v>
      </c>
      <c r="F131" s="10" t="s">
        <v>1504</v>
      </c>
      <c r="G131" s="10"/>
    </row>
    <row r="132" spans="1:7" ht="16.5" x14ac:dyDescent="0.25">
      <c r="A132" s="22" t="s">
        <v>1186</v>
      </c>
      <c r="B132" s="10" t="s">
        <v>1187</v>
      </c>
      <c r="C132" s="11" t="s">
        <v>1628</v>
      </c>
      <c r="D132" s="10" t="s">
        <v>1293</v>
      </c>
      <c r="E132" s="10" t="s">
        <v>229</v>
      </c>
      <c r="F132" s="10" t="s">
        <v>1504</v>
      </c>
      <c r="G132" s="10"/>
    </row>
    <row r="133" spans="1:7" ht="16.5" x14ac:dyDescent="0.25">
      <c r="A133" s="9" t="s">
        <v>1629</v>
      </c>
      <c r="B133" s="10" t="s">
        <v>1630</v>
      </c>
      <c r="C133" s="11" t="s">
        <v>1306</v>
      </c>
      <c r="D133" s="10" t="s">
        <v>1312</v>
      </c>
      <c r="E133" s="10" t="s">
        <v>1631</v>
      </c>
      <c r="F133" s="10" t="s">
        <v>1504</v>
      </c>
      <c r="G133" s="10"/>
    </row>
    <row r="134" spans="1:7" ht="16.5" x14ac:dyDescent="0.25">
      <c r="A134" s="9" t="s">
        <v>1629</v>
      </c>
      <c r="B134" s="10" t="s">
        <v>1200</v>
      </c>
      <c r="C134" s="11" t="s">
        <v>1313</v>
      </c>
      <c r="D134" s="10" t="s">
        <v>1314</v>
      </c>
      <c r="E134" s="10" t="s">
        <v>1631</v>
      </c>
      <c r="F134" s="10" t="s">
        <v>1504</v>
      </c>
      <c r="G134" s="10"/>
    </row>
    <row r="135" spans="1:7" ht="16.5" x14ac:dyDescent="0.25">
      <c r="A135" s="9" t="s">
        <v>1629</v>
      </c>
      <c r="B135" s="10" t="s">
        <v>1200</v>
      </c>
      <c r="C135" s="11" t="s">
        <v>1166</v>
      </c>
      <c r="D135" s="10" t="s">
        <v>1315</v>
      </c>
      <c r="E135" s="10" t="s">
        <v>1631</v>
      </c>
      <c r="F135" s="10" t="s">
        <v>1504</v>
      </c>
      <c r="G135" s="10"/>
    </row>
    <row r="136" spans="1:7" ht="16.5" x14ac:dyDescent="0.25">
      <c r="A136" s="9" t="s">
        <v>1629</v>
      </c>
      <c r="B136" s="10" t="s">
        <v>1200</v>
      </c>
      <c r="C136" s="11" t="s">
        <v>1316</v>
      </c>
      <c r="D136" s="10" t="s">
        <v>1317</v>
      </c>
      <c r="E136" s="10" t="s">
        <v>1631</v>
      </c>
      <c r="F136" s="10" t="s">
        <v>1504</v>
      </c>
      <c r="G136" s="10"/>
    </row>
    <row r="137" spans="1:7" ht="16.5" x14ac:dyDescent="0.25">
      <c r="A137" s="9" t="s">
        <v>1629</v>
      </c>
      <c r="B137" s="10" t="s">
        <v>1200</v>
      </c>
      <c r="C137" s="11" t="s">
        <v>1318</v>
      </c>
      <c r="D137" s="10" t="s">
        <v>1319</v>
      </c>
      <c r="E137" s="10" t="s">
        <v>1631</v>
      </c>
      <c r="F137" s="10" t="s">
        <v>1540</v>
      </c>
      <c r="G137" s="10"/>
    </row>
    <row r="138" spans="1:7" ht="16.5" x14ac:dyDescent="0.25">
      <c r="A138" s="9" t="s">
        <v>1629</v>
      </c>
      <c r="B138" s="10" t="s">
        <v>1200</v>
      </c>
      <c r="C138" s="11" t="s">
        <v>1150</v>
      </c>
      <c r="D138" s="10" t="s">
        <v>1320</v>
      </c>
      <c r="E138" s="10" t="s">
        <v>1631</v>
      </c>
      <c r="F138" s="10" t="s">
        <v>1504</v>
      </c>
      <c r="G138" s="10"/>
    </row>
    <row r="139" spans="1:7" ht="16.5" x14ac:dyDescent="0.25">
      <c r="A139" s="9" t="s">
        <v>1629</v>
      </c>
      <c r="B139" s="10" t="s">
        <v>1200</v>
      </c>
      <c r="C139" s="11" t="s">
        <v>1304</v>
      </c>
      <c r="D139" s="10" t="s">
        <v>1321</v>
      </c>
      <c r="E139" s="10" t="s">
        <v>1631</v>
      </c>
      <c r="F139" s="10" t="s">
        <v>1504</v>
      </c>
      <c r="G139" s="10"/>
    </row>
    <row r="140" spans="1:7" ht="16.5" x14ac:dyDescent="0.25">
      <c r="A140" s="9" t="s">
        <v>1629</v>
      </c>
      <c r="B140" s="10" t="s">
        <v>1200</v>
      </c>
      <c r="C140" s="11" t="s">
        <v>1201</v>
      </c>
      <c r="D140" s="10" t="s">
        <v>1202</v>
      </c>
      <c r="E140" s="10" t="s">
        <v>1631</v>
      </c>
      <c r="F140" s="10" t="s">
        <v>1504</v>
      </c>
      <c r="G140" s="10"/>
    </row>
    <row r="141" spans="1:7" ht="16.5" x14ac:dyDescent="0.25">
      <c r="A141" s="18" t="s">
        <v>1301</v>
      </c>
      <c r="B141" s="10" t="s">
        <v>1302</v>
      </c>
      <c r="C141" s="11" t="s">
        <v>1308</v>
      </c>
      <c r="D141" s="10" t="s">
        <v>1309</v>
      </c>
      <c r="E141" s="10" t="s">
        <v>1632</v>
      </c>
      <c r="F141" s="10" t="s">
        <v>1504</v>
      </c>
      <c r="G141" s="10"/>
    </row>
    <row r="142" spans="1:7" ht="16.5" x14ac:dyDescent="0.25">
      <c r="A142" s="18" t="s">
        <v>1301</v>
      </c>
      <c r="B142" s="10" t="s">
        <v>1302</v>
      </c>
      <c r="C142" s="11" t="s">
        <v>1310</v>
      </c>
      <c r="D142" s="10" t="s">
        <v>1311</v>
      </c>
      <c r="E142" s="10" t="s">
        <v>1632</v>
      </c>
      <c r="F142" s="10" t="s">
        <v>1504</v>
      </c>
      <c r="G142" s="10"/>
    </row>
    <row r="143" spans="1:7" ht="16.5" x14ac:dyDescent="0.25">
      <c r="A143" s="18" t="s">
        <v>1301</v>
      </c>
      <c r="B143" s="10" t="s">
        <v>1302</v>
      </c>
      <c r="C143" s="11" t="s">
        <v>1306</v>
      </c>
      <c r="D143" s="10" t="s">
        <v>1307</v>
      </c>
      <c r="E143" s="10" t="s">
        <v>1632</v>
      </c>
      <c r="F143" s="10" t="s">
        <v>1504</v>
      </c>
      <c r="G143" s="10"/>
    </row>
    <row r="144" spans="1:7" ht="16.5" x14ac:dyDescent="0.25">
      <c r="A144" s="18" t="s">
        <v>1301</v>
      </c>
      <c r="B144" s="10" t="s">
        <v>1302</v>
      </c>
      <c r="C144" s="11" t="s">
        <v>1304</v>
      </c>
      <c r="D144" s="10" t="s">
        <v>1305</v>
      </c>
      <c r="E144" s="10" t="s">
        <v>1632</v>
      </c>
      <c r="F144" s="10" t="s">
        <v>1504</v>
      </c>
      <c r="G144" s="10"/>
    </row>
    <row r="145" spans="1:7" ht="16.5" x14ac:dyDescent="0.25">
      <c r="A145" s="18" t="s">
        <v>1301</v>
      </c>
      <c r="B145" s="10" t="s">
        <v>1302</v>
      </c>
      <c r="C145" s="11" t="s">
        <v>1148</v>
      </c>
      <c r="D145" s="10" t="s">
        <v>1303</v>
      </c>
      <c r="E145" s="10" t="s">
        <v>1632</v>
      </c>
      <c r="F145" s="10" t="s">
        <v>1504</v>
      </c>
      <c r="G145" s="10"/>
    </row>
    <row r="146" spans="1:7" ht="16.5" x14ac:dyDescent="0.25">
      <c r="A146" s="9" t="s">
        <v>1633</v>
      </c>
      <c r="B146" s="10" t="s">
        <v>717</v>
      </c>
      <c r="C146" s="11" t="s">
        <v>1565</v>
      </c>
      <c r="D146" s="10" t="s">
        <v>1373</v>
      </c>
      <c r="E146" s="10" t="s">
        <v>128</v>
      </c>
      <c r="F146" s="10" t="s">
        <v>1634</v>
      </c>
      <c r="G146" s="10"/>
    </row>
    <row r="147" spans="1:7" ht="16.5" x14ac:dyDescent="0.25">
      <c r="A147" s="9" t="s">
        <v>1635</v>
      </c>
      <c r="B147" s="10" t="s">
        <v>717</v>
      </c>
      <c r="C147" s="11" t="s">
        <v>1508</v>
      </c>
      <c r="D147" s="10" t="s">
        <v>1374</v>
      </c>
      <c r="E147" s="10" t="s">
        <v>128</v>
      </c>
      <c r="F147" s="10" t="s">
        <v>1634</v>
      </c>
      <c r="G147" s="10"/>
    </row>
    <row r="148" spans="1:7" ht="16.5" x14ac:dyDescent="0.25">
      <c r="A148" s="9" t="s">
        <v>1635</v>
      </c>
      <c r="B148" s="10" t="s">
        <v>717</v>
      </c>
      <c r="C148" s="11" t="s">
        <v>1515</v>
      </c>
      <c r="D148" s="10" t="s">
        <v>1375</v>
      </c>
      <c r="E148" s="10" t="s">
        <v>128</v>
      </c>
      <c r="F148" s="10" t="s">
        <v>1634</v>
      </c>
      <c r="G148" s="10"/>
    </row>
    <row r="149" spans="1:7" ht="16.5" x14ac:dyDescent="0.25">
      <c r="A149" s="9" t="s">
        <v>1635</v>
      </c>
      <c r="B149" s="10" t="s">
        <v>717</v>
      </c>
      <c r="C149" s="11" t="s">
        <v>1636</v>
      </c>
      <c r="D149" s="10" t="s">
        <v>1376</v>
      </c>
      <c r="E149" s="10" t="s">
        <v>128</v>
      </c>
      <c r="F149" s="10" t="s">
        <v>1634</v>
      </c>
      <c r="G149" s="10"/>
    </row>
    <row r="150" spans="1:7" ht="16.5" x14ac:dyDescent="0.25">
      <c r="A150" s="9" t="s">
        <v>1635</v>
      </c>
      <c r="B150" s="10" t="s">
        <v>717</v>
      </c>
      <c r="C150" s="11" t="s">
        <v>1569</v>
      </c>
      <c r="D150" s="10" t="s">
        <v>1377</v>
      </c>
      <c r="E150" s="10" t="s">
        <v>128</v>
      </c>
      <c r="F150" s="10" t="s">
        <v>1634</v>
      </c>
      <c r="G150" s="10"/>
    </row>
    <row r="151" spans="1:7" ht="16.5" x14ac:dyDescent="0.25">
      <c r="A151" s="9" t="s">
        <v>1635</v>
      </c>
      <c r="B151" s="10" t="s">
        <v>717</v>
      </c>
      <c r="C151" s="11" t="s">
        <v>1637</v>
      </c>
      <c r="D151" s="10" t="s">
        <v>1378</v>
      </c>
      <c r="E151" s="10" t="s">
        <v>128</v>
      </c>
      <c r="F151" s="10" t="s">
        <v>1634</v>
      </c>
      <c r="G151" s="10"/>
    </row>
    <row r="152" spans="1:7" ht="16.5" x14ac:dyDescent="0.25">
      <c r="A152" s="9" t="s">
        <v>1635</v>
      </c>
      <c r="B152" s="10" t="s">
        <v>717</v>
      </c>
      <c r="C152" s="11" t="s">
        <v>1638</v>
      </c>
      <c r="D152" s="10" t="s">
        <v>1379</v>
      </c>
      <c r="E152" s="10" t="s">
        <v>128</v>
      </c>
      <c r="F152" s="10" t="s">
        <v>1634</v>
      </c>
      <c r="G152" s="10"/>
    </row>
    <row r="153" spans="1:7" ht="16.5" x14ac:dyDescent="0.25">
      <c r="A153" s="9" t="s">
        <v>1635</v>
      </c>
      <c r="B153" s="10" t="s">
        <v>717</v>
      </c>
      <c r="C153" s="11" t="s">
        <v>1639</v>
      </c>
      <c r="D153" s="10" t="s">
        <v>1380</v>
      </c>
      <c r="E153" s="10" t="s">
        <v>128</v>
      </c>
      <c r="F153" s="10" t="s">
        <v>1634</v>
      </c>
      <c r="G153" s="10"/>
    </row>
    <row r="154" spans="1:7" ht="16.5" x14ac:dyDescent="0.25">
      <c r="A154" s="9" t="s">
        <v>1635</v>
      </c>
      <c r="B154" s="10" t="s">
        <v>717</v>
      </c>
      <c r="C154" s="11" t="s">
        <v>1640</v>
      </c>
      <c r="D154" s="10" t="s">
        <v>1381</v>
      </c>
      <c r="E154" s="10" t="s">
        <v>128</v>
      </c>
      <c r="F154" s="10" t="s">
        <v>1634</v>
      </c>
      <c r="G154" s="10"/>
    </row>
    <row r="155" spans="1:7" ht="16.5" x14ac:dyDescent="0.25">
      <c r="A155" s="9" t="s">
        <v>1635</v>
      </c>
      <c r="B155" s="10" t="s">
        <v>717</v>
      </c>
      <c r="C155" s="11" t="s">
        <v>1641</v>
      </c>
      <c r="D155" s="10" t="s">
        <v>1382</v>
      </c>
      <c r="E155" s="10" t="s">
        <v>128</v>
      </c>
      <c r="F155" s="10" t="s">
        <v>1634</v>
      </c>
      <c r="G155" s="10"/>
    </row>
    <row r="156" spans="1:7" ht="16.5" x14ac:dyDescent="0.25">
      <c r="A156" s="9" t="s">
        <v>1635</v>
      </c>
      <c r="B156" s="10" t="s">
        <v>717</v>
      </c>
      <c r="C156" s="11" t="s">
        <v>1642</v>
      </c>
      <c r="D156" s="10" t="s">
        <v>1383</v>
      </c>
      <c r="E156" s="10" t="s">
        <v>128</v>
      </c>
      <c r="F156" s="10" t="s">
        <v>1634</v>
      </c>
      <c r="G156" s="10"/>
    </row>
    <row r="157" spans="1:7" ht="16.5" x14ac:dyDescent="0.25">
      <c r="A157" s="9" t="s">
        <v>1635</v>
      </c>
      <c r="B157" s="10" t="s">
        <v>717</v>
      </c>
      <c r="C157" s="11" t="s">
        <v>1643</v>
      </c>
      <c r="D157" s="10" t="s">
        <v>1384</v>
      </c>
      <c r="E157" s="10" t="s">
        <v>128</v>
      </c>
      <c r="F157" s="10" t="s">
        <v>1634</v>
      </c>
      <c r="G157" s="10"/>
    </row>
    <row r="158" spans="1:7" ht="16.5" x14ac:dyDescent="0.25">
      <c r="A158" s="9" t="s">
        <v>1635</v>
      </c>
      <c r="B158" s="10" t="s">
        <v>717</v>
      </c>
      <c r="C158" s="11" t="s">
        <v>1644</v>
      </c>
      <c r="D158" s="10" t="s">
        <v>1385</v>
      </c>
      <c r="E158" s="10" t="s">
        <v>128</v>
      </c>
      <c r="F158" s="10" t="s">
        <v>1634</v>
      </c>
      <c r="G158" s="10"/>
    </row>
    <row r="159" spans="1:7" ht="16.5" x14ac:dyDescent="0.25">
      <c r="A159" s="9" t="s">
        <v>1635</v>
      </c>
      <c r="B159" s="10" t="s">
        <v>717</v>
      </c>
      <c r="C159" s="11" t="s">
        <v>1645</v>
      </c>
      <c r="D159" s="10" t="s">
        <v>1386</v>
      </c>
      <c r="E159" s="10" t="s">
        <v>128</v>
      </c>
      <c r="F159" s="10" t="s">
        <v>1634</v>
      </c>
      <c r="G159" s="10"/>
    </row>
    <row r="160" spans="1:7" ht="16.5" x14ac:dyDescent="0.25">
      <c r="A160" s="9" t="s">
        <v>1635</v>
      </c>
      <c r="B160" s="10" t="s">
        <v>717</v>
      </c>
      <c r="C160" s="11" t="s">
        <v>1646</v>
      </c>
      <c r="D160" s="10" t="s">
        <v>1387</v>
      </c>
      <c r="E160" s="10" t="s">
        <v>128</v>
      </c>
      <c r="F160" s="10" t="s">
        <v>1634</v>
      </c>
      <c r="G160" s="10"/>
    </row>
    <row r="161" spans="1:7" ht="16.5" x14ac:dyDescent="0.25">
      <c r="A161" s="9" t="s">
        <v>1635</v>
      </c>
      <c r="B161" s="10" t="s">
        <v>717</v>
      </c>
      <c r="C161" s="11" t="s">
        <v>1647</v>
      </c>
      <c r="D161" s="10" t="s">
        <v>1388</v>
      </c>
      <c r="E161" s="10" t="s">
        <v>128</v>
      </c>
      <c r="F161" s="10" t="s">
        <v>1634</v>
      </c>
      <c r="G161" s="10"/>
    </row>
    <row r="162" spans="1:7" ht="16.5" x14ac:dyDescent="0.25">
      <c r="A162" s="9" t="s">
        <v>1635</v>
      </c>
      <c r="B162" s="10" t="s">
        <v>717</v>
      </c>
      <c r="C162" s="11" t="s">
        <v>1648</v>
      </c>
      <c r="D162" s="10" t="s">
        <v>1389</v>
      </c>
      <c r="E162" s="10" t="s">
        <v>128</v>
      </c>
      <c r="F162" s="10" t="s">
        <v>1634</v>
      </c>
      <c r="G162" s="10"/>
    </row>
    <row r="163" spans="1:7" ht="16.5" x14ac:dyDescent="0.25">
      <c r="A163" s="9" t="s">
        <v>1635</v>
      </c>
      <c r="B163" s="10" t="s">
        <v>717</v>
      </c>
      <c r="C163" s="11" t="s">
        <v>1585</v>
      </c>
      <c r="D163" s="10" t="s">
        <v>1390</v>
      </c>
      <c r="E163" s="10" t="s">
        <v>128</v>
      </c>
      <c r="F163" s="10" t="s">
        <v>1634</v>
      </c>
      <c r="G163" s="10"/>
    </row>
    <row r="164" spans="1:7" ht="16.5" x14ac:dyDescent="0.25">
      <c r="A164" s="9" t="s">
        <v>1635</v>
      </c>
      <c r="B164" s="10" t="s">
        <v>717</v>
      </c>
      <c r="C164" s="11" t="s">
        <v>1516</v>
      </c>
      <c r="D164" s="10" t="s">
        <v>1030</v>
      </c>
      <c r="E164" s="10" t="s">
        <v>128</v>
      </c>
      <c r="F164" s="10" t="s">
        <v>1634</v>
      </c>
      <c r="G164" s="10"/>
    </row>
    <row r="165" spans="1:7" ht="16.5" x14ac:dyDescent="0.25">
      <c r="A165" s="9" t="s">
        <v>1345</v>
      </c>
      <c r="B165" s="10" t="s">
        <v>722</v>
      </c>
      <c r="C165" s="11" t="s">
        <v>1503</v>
      </c>
      <c r="D165" s="10" t="s">
        <v>1346</v>
      </c>
      <c r="E165" s="10" t="s">
        <v>84</v>
      </c>
      <c r="F165" s="10" t="s">
        <v>1504</v>
      </c>
      <c r="G165" s="10"/>
    </row>
    <row r="166" spans="1:7" ht="16.5" x14ac:dyDescent="0.25">
      <c r="A166" s="9" t="s">
        <v>1345</v>
      </c>
      <c r="B166" s="10" t="s">
        <v>722</v>
      </c>
      <c r="C166" s="11" t="s">
        <v>1505</v>
      </c>
      <c r="D166" s="10" t="s">
        <v>1347</v>
      </c>
      <c r="E166" s="10" t="s">
        <v>84</v>
      </c>
      <c r="F166" s="10" t="s">
        <v>1504</v>
      </c>
      <c r="G166" s="10"/>
    </row>
    <row r="167" spans="1:7" ht="16.5" x14ac:dyDescent="0.25">
      <c r="A167" s="9" t="s">
        <v>1345</v>
      </c>
      <c r="B167" s="10" t="s">
        <v>722</v>
      </c>
      <c r="C167" s="11" t="s">
        <v>1507</v>
      </c>
      <c r="D167" s="10" t="s">
        <v>1348</v>
      </c>
      <c r="E167" s="10" t="s">
        <v>84</v>
      </c>
      <c r="F167" s="10" t="s">
        <v>1504</v>
      </c>
      <c r="G167" s="10"/>
    </row>
    <row r="168" spans="1:7" ht="16.5" x14ac:dyDescent="0.25">
      <c r="A168" s="9" t="s">
        <v>1345</v>
      </c>
      <c r="B168" s="10" t="s">
        <v>722</v>
      </c>
      <c r="C168" s="11" t="s">
        <v>1508</v>
      </c>
      <c r="D168" s="10" t="s">
        <v>1349</v>
      </c>
      <c r="E168" s="10" t="s">
        <v>84</v>
      </c>
      <c r="F168" s="10" t="s">
        <v>1504</v>
      </c>
      <c r="G168" s="10"/>
    </row>
    <row r="169" spans="1:7" ht="16.5" x14ac:dyDescent="0.25">
      <c r="A169" s="9" t="s">
        <v>1345</v>
      </c>
      <c r="B169" s="10" t="s">
        <v>722</v>
      </c>
      <c r="C169" s="11" t="s">
        <v>1509</v>
      </c>
      <c r="D169" s="10" t="s">
        <v>1350</v>
      </c>
      <c r="E169" s="10" t="s">
        <v>84</v>
      </c>
      <c r="F169" s="10" t="s">
        <v>1504</v>
      </c>
      <c r="G169" s="10"/>
    </row>
    <row r="170" spans="1:7" ht="16.5" x14ac:dyDescent="0.25">
      <c r="A170" s="9" t="s">
        <v>1345</v>
      </c>
      <c r="B170" s="10" t="s">
        <v>722</v>
      </c>
      <c r="C170" s="11" t="s">
        <v>1510</v>
      </c>
      <c r="D170" s="10" t="s">
        <v>1351</v>
      </c>
      <c r="E170" s="10" t="s">
        <v>84</v>
      </c>
      <c r="F170" s="10" t="s">
        <v>1540</v>
      </c>
      <c r="G170" s="10"/>
    </row>
    <row r="171" spans="1:7" ht="16.5" x14ac:dyDescent="0.25">
      <c r="A171" s="9" t="s">
        <v>1345</v>
      </c>
      <c r="B171" s="10" t="s">
        <v>722</v>
      </c>
      <c r="C171" s="11" t="s">
        <v>1511</v>
      </c>
      <c r="D171" s="10" t="s">
        <v>1020</v>
      </c>
      <c r="E171" s="10" t="s">
        <v>84</v>
      </c>
      <c r="F171" s="10" t="s">
        <v>1504</v>
      </c>
      <c r="G171" s="10"/>
    </row>
    <row r="172" spans="1:7" ht="16.5" x14ac:dyDescent="0.25">
      <c r="A172" s="9" t="s">
        <v>1345</v>
      </c>
      <c r="B172" s="10" t="s">
        <v>722</v>
      </c>
      <c r="C172" s="11" t="s">
        <v>1512</v>
      </c>
      <c r="D172" s="10" t="s">
        <v>1649</v>
      </c>
      <c r="E172" s="10" t="s">
        <v>84</v>
      </c>
      <c r="F172" s="10" t="s">
        <v>1504</v>
      </c>
      <c r="G172" s="10"/>
    </row>
    <row r="173" spans="1:7" ht="16.5" x14ac:dyDescent="0.25">
      <c r="A173" s="9" t="s">
        <v>1345</v>
      </c>
      <c r="B173" s="10" t="s">
        <v>722</v>
      </c>
      <c r="C173" s="11" t="s">
        <v>1513</v>
      </c>
      <c r="D173" s="10" t="s">
        <v>1650</v>
      </c>
      <c r="E173" s="10" t="s">
        <v>84</v>
      </c>
      <c r="F173" s="10" t="s">
        <v>1504</v>
      </c>
      <c r="G173" s="10"/>
    </row>
    <row r="174" spans="1:7" ht="16.5" x14ac:dyDescent="0.25">
      <c r="A174" s="9" t="s">
        <v>1345</v>
      </c>
      <c r="B174" s="10" t="s">
        <v>722</v>
      </c>
      <c r="C174" s="11" t="s">
        <v>1514</v>
      </c>
      <c r="D174" s="10" t="s">
        <v>1651</v>
      </c>
      <c r="E174" s="10" t="s">
        <v>84</v>
      </c>
      <c r="F174" s="10" t="s">
        <v>1504</v>
      </c>
      <c r="G174" s="10"/>
    </row>
    <row r="175" spans="1:7" ht="16.5" x14ac:dyDescent="0.25">
      <c r="A175" s="9" t="s">
        <v>1345</v>
      </c>
      <c r="B175" s="10" t="s">
        <v>722</v>
      </c>
      <c r="C175" s="11" t="s">
        <v>1515</v>
      </c>
      <c r="D175" s="10" t="s">
        <v>1352</v>
      </c>
      <c r="E175" s="10" t="s">
        <v>84</v>
      </c>
      <c r="F175" s="10" t="s">
        <v>1504</v>
      </c>
      <c r="G175" s="10"/>
    </row>
    <row r="176" spans="1:7" ht="16.5" x14ac:dyDescent="0.25">
      <c r="A176" s="9" t="s">
        <v>1345</v>
      </c>
      <c r="B176" s="10" t="s">
        <v>722</v>
      </c>
      <c r="C176" s="11" t="s">
        <v>1567</v>
      </c>
      <c r="D176" s="10" t="s">
        <v>1353</v>
      </c>
      <c r="E176" s="10" t="s">
        <v>84</v>
      </c>
      <c r="F176" s="10" t="s">
        <v>1504</v>
      </c>
      <c r="G176" s="10"/>
    </row>
    <row r="177" spans="1:7" ht="16.5" x14ac:dyDescent="0.25">
      <c r="A177" s="10" t="s">
        <v>1256</v>
      </c>
      <c r="B177" s="10" t="s">
        <v>1257</v>
      </c>
      <c r="C177" s="10" t="s">
        <v>1258</v>
      </c>
      <c r="D177" s="10" t="s">
        <v>1259</v>
      </c>
      <c r="E177" s="10"/>
      <c r="F177" s="10" t="s">
        <v>1519</v>
      </c>
      <c r="G177" s="10"/>
    </row>
    <row r="178" spans="1:7" ht="16.5" x14ac:dyDescent="0.25">
      <c r="A178" s="10" t="s">
        <v>1256</v>
      </c>
      <c r="B178" s="10" t="s">
        <v>1257</v>
      </c>
      <c r="C178" s="10" t="s">
        <v>1260</v>
      </c>
      <c r="D178" s="10" t="s">
        <v>1261</v>
      </c>
      <c r="E178" s="10"/>
      <c r="F178" s="10" t="s">
        <v>1519</v>
      </c>
      <c r="G178" s="10"/>
    </row>
    <row r="179" spans="1:7" ht="16.5" x14ac:dyDescent="0.25">
      <c r="A179" s="10" t="s">
        <v>1256</v>
      </c>
      <c r="B179" s="10" t="s">
        <v>1257</v>
      </c>
      <c r="C179" s="10" t="s">
        <v>1262</v>
      </c>
      <c r="D179" s="10" t="s">
        <v>1263</v>
      </c>
      <c r="E179" s="10"/>
      <c r="F179" s="10" t="s">
        <v>1519</v>
      </c>
      <c r="G179" s="10"/>
    </row>
    <row r="180" spans="1:7" ht="16.5" x14ac:dyDescent="0.25">
      <c r="A180" s="10" t="s">
        <v>1256</v>
      </c>
      <c r="B180" s="10" t="s">
        <v>1257</v>
      </c>
      <c r="C180" s="10" t="s">
        <v>1264</v>
      </c>
      <c r="D180" s="10" t="s">
        <v>1247</v>
      </c>
      <c r="E180" s="10"/>
      <c r="F180" s="10" t="s">
        <v>1519</v>
      </c>
      <c r="G180" s="10"/>
    </row>
    <row r="181" spans="1:7" ht="16.5" x14ac:dyDescent="0.25">
      <c r="A181" s="10" t="s">
        <v>1256</v>
      </c>
      <c r="B181" s="10" t="s">
        <v>1257</v>
      </c>
      <c r="C181" s="10" t="s">
        <v>1265</v>
      </c>
      <c r="D181" s="10" t="s">
        <v>1266</v>
      </c>
      <c r="E181" s="10"/>
      <c r="F181" s="10" t="s">
        <v>1519</v>
      </c>
      <c r="G181" s="10"/>
    </row>
    <row r="182" spans="1:7" ht="16.5" x14ac:dyDescent="0.25">
      <c r="A182" s="9" t="s">
        <v>1461</v>
      </c>
      <c r="B182" s="23" t="s">
        <v>1652</v>
      </c>
      <c r="C182" s="11" t="s">
        <v>1525</v>
      </c>
      <c r="D182" s="10" t="s">
        <v>1462</v>
      </c>
      <c r="E182" s="10" t="s">
        <v>1653</v>
      </c>
      <c r="F182" s="10" t="s">
        <v>1504</v>
      </c>
      <c r="G182" s="10"/>
    </row>
    <row r="183" spans="1:7" ht="16.5" x14ac:dyDescent="0.25">
      <c r="A183" s="9" t="s">
        <v>1461</v>
      </c>
      <c r="B183" s="23" t="s">
        <v>1652</v>
      </c>
      <c r="C183" s="11" t="s">
        <v>1518</v>
      </c>
      <c r="D183" s="10" t="s">
        <v>1463</v>
      </c>
      <c r="E183" s="10" t="s">
        <v>1653</v>
      </c>
      <c r="F183" s="10" t="s">
        <v>1540</v>
      </c>
      <c r="G183" s="10"/>
    </row>
    <row r="184" spans="1:7" ht="16.5" x14ac:dyDescent="0.25">
      <c r="A184" s="9" t="s">
        <v>1461</v>
      </c>
      <c r="B184" s="23" t="s">
        <v>1652</v>
      </c>
      <c r="C184" s="11" t="s">
        <v>1521</v>
      </c>
      <c r="D184" s="10" t="s">
        <v>1464</v>
      </c>
      <c r="E184" s="10" t="s">
        <v>1653</v>
      </c>
      <c r="F184" s="10" t="s">
        <v>1504</v>
      </c>
      <c r="G184" s="10"/>
    </row>
    <row r="185" spans="1:7" ht="16.5" x14ac:dyDescent="0.25">
      <c r="A185" s="9" t="s">
        <v>1461</v>
      </c>
      <c r="B185" s="23" t="s">
        <v>1652</v>
      </c>
      <c r="C185" s="11" t="s">
        <v>1522</v>
      </c>
      <c r="D185" s="10" t="s">
        <v>1465</v>
      </c>
      <c r="E185" s="10" t="s">
        <v>1653</v>
      </c>
      <c r="F185" s="10" t="s">
        <v>1654</v>
      </c>
      <c r="G185" s="10"/>
    </row>
    <row r="186" spans="1:7" ht="16.5" x14ac:dyDescent="0.25">
      <c r="A186" s="9" t="s">
        <v>1461</v>
      </c>
      <c r="B186" s="23" t="s">
        <v>1655</v>
      </c>
      <c r="C186" s="11" t="s">
        <v>1523</v>
      </c>
      <c r="D186" s="10" t="s">
        <v>1466</v>
      </c>
      <c r="E186" s="10" t="s">
        <v>1653</v>
      </c>
      <c r="F186" s="10" t="s">
        <v>1540</v>
      </c>
      <c r="G186" s="10"/>
    </row>
    <row r="187" spans="1:7" ht="16.5" x14ac:dyDescent="0.25">
      <c r="A187" s="9" t="s">
        <v>1461</v>
      </c>
      <c r="B187" s="23" t="s">
        <v>1652</v>
      </c>
      <c r="C187" s="11" t="s">
        <v>1524</v>
      </c>
      <c r="D187" s="10" t="s">
        <v>1467</v>
      </c>
      <c r="E187" s="10" t="s">
        <v>1653</v>
      </c>
      <c r="F187" s="10" t="s">
        <v>1504</v>
      </c>
      <c r="G187" s="10"/>
    </row>
    <row r="188" spans="1:7" ht="16.5" x14ac:dyDescent="0.25">
      <c r="A188" s="9" t="s">
        <v>1461</v>
      </c>
      <c r="B188" s="23" t="s">
        <v>1652</v>
      </c>
      <c r="C188" s="11" t="s">
        <v>1561</v>
      </c>
      <c r="D188" s="10" t="s">
        <v>1468</v>
      </c>
      <c r="E188" s="10" t="s">
        <v>1653</v>
      </c>
      <c r="F188" s="10" t="s">
        <v>1504</v>
      </c>
      <c r="G188" s="10"/>
    </row>
    <row r="189" spans="1:7" ht="16.5" x14ac:dyDescent="0.25">
      <c r="A189" s="9" t="s">
        <v>1461</v>
      </c>
      <c r="B189" s="23" t="s">
        <v>1656</v>
      </c>
      <c r="C189" s="11" t="s">
        <v>1562</v>
      </c>
      <c r="D189" s="10" t="s">
        <v>1469</v>
      </c>
      <c r="E189" s="10" t="s">
        <v>1653</v>
      </c>
      <c r="F189" s="10" t="s">
        <v>1504</v>
      </c>
      <c r="G189" s="10"/>
    </row>
    <row r="190" spans="1:7" ht="16.5" x14ac:dyDescent="0.25">
      <c r="A190" s="10" t="s">
        <v>1657</v>
      </c>
      <c r="B190" s="10" t="s">
        <v>1658</v>
      </c>
      <c r="C190" s="10" t="s">
        <v>1243</v>
      </c>
      <c r="D190" s="10" t="s">
        <v>1659</v>
      </c>
      <c r="E190" s="10"/>
      <c r="F190" s="10" t="s">
        <v>1519</v>
      </c>
      <c r="G190" s="10"/>
    </row>
    <row r="191" spans="1:7" ht="16.5" x14ac:dyDescent="0.25">
      <c r="A191" s="10" t="s">
        <v>1657</v>
      </c>
      <c r="B191" s="10" t="s">
        <v>1658</v>
      </c>
      <c r="C191" s="10" t="s">
        <v>1244</v>
      </c>
      <c r="D191" s="10" t="s">
        <v>1245</v>
      </c>
      <c r="E191" s="10"/>
      <c r="F191" s="10" t="s">
        <v>1519</v>
      </c>
      <c r="G191" s="10"/>
    </row>
    <row r="192" spans="1:7" ht="16.5" x14ac:dyDescent="0.25">
      <c r="A192" s="10" t="s">
        <v>1657</v>
      </c>
      <c r="B192" s="10" t="s">
        <v>1658</v>
      </c>
      <c r="C192" s="10" t="s">
        <v>1246</v>
      </c>
      <c r="D192" s="10" t="s">
        <v>1247</v>
      </c>
      <c r="E192" s="10"/>
      <c r="F192" s="10" t="s">
        <v>1519</v>
      </c>
      <c r="G192" s="10"/>
    </row>
    <row r="193" spans="1:7" ht="16.5" x14ac:dyDescent="0.25">
      <c r="A193" s="10" t="s">
        <v>1657</v>
      </c>
      <c r="B193" s="10" t="s">
        <v>1658</v>
      </c>
      <c r="C193" s="10" t="s">
        <v>1248</v>
      </c>
      <c r="D193" s="10" t="s">
        <v>1249</v>
      </c>
      <c r="E193" s="10"/>
      <c r="F193" s="10" t="s">
        <v>1519</v>
      </c>
      <c r="G193" s="10"/>
    </row>
    <row r="194" spans="1:7" ht="16.5" x14ac:dyDescent="0.25">
      <c r="A194" s="10" t="s">
        <v>1657</v>
      </c>
      <c r="B194" s="10" t="s">
        <v>1658</v>
      </c>
      <c r="C194" s="10" t="s">
        <v>1250</v>
      </c>
      <c r="D194" s="10" t="s">
        <v>1251</v>
      </c>
      <c r="E194" s="10"/>
      <c r="F194" s="10" t="s">
        <v>1519</v>
      </c>
      <c r="G194" s="10"/>
    </row>
    <row r="195" spans="1:7" ht="16.5" x14ac:dyDescent="0.25">
      <c r="A195" s="10" t="s">
        <v>1657</v>
      </c>
      <c r="B195" s="10" t="s">
        <v>1658</v>
      </c>
      <c r="C195" s="10" t="s">
        <v>1252</v>
      </c>
      <c r="D195" s="10" t="s">
        <v>1253</v>
      </c>
      <c r="E195" s="10"/>
      <c r="F195" s="10" t="s">
        <v>1519</v>
      </c>
      <c r="G195" s="10"/>
    </row>
    <row r="196" spans="1:7" ht="16.5" x14ac:dyDescent="0.25">
      <c r="A196" s="10" t="s">
        <v>1657</v>
      </c>
      <c r="B196" s="10" t="s">
        <v>1658</v>
      </c>
      <c r="C196" s="10" t="s">
        <v>1254</v>
      </c>
      <c r="D196" s="10" t="s">
        <v>1255</v>
      </c>
      <c r="E196" s="10"/>
      <c r="F196" s="10" t="s">
        <v>1519</v>
      </c>
      <c r="G196" s="10"/>
    </row>
    <row r="197" spans="1:7" ht="16.5" x14ac:dyDescent="0.25">
      <c r="A197" s="10" t="s">
        <v>1660</v>
      </c>
      <c r="B197" s="10" t="s">
        <v>1661</v>
      </c>
      <c r="C197" s="11" t="s">
        <v>1521</v>
      </c>
      <c r="D197" s="10" t="s">
        <v>1300</v>
      </c>
      <c r="E197" s="10" t="s">
        <v>217</v>
      </c>
      <c r="F197" s="10" t="s">
        <v>1504</v>
      </c>
      <c r="G197" s="10" t="s">
        <v>1662</v>
      </c>
    </row>
    <row r="198" spans="1:7" ht="16.5" x14ac:dyDescent="0.25">
      <c r="A198" s="10" t="s">
        <v>1660</v>
      </c>
      <c r="B198" s="10" t="s">
        <v>1663</v>
      </c>
      <c r="C198" s="11" t="s">
        <v>1051</v>
      </c>
      <c r="D198" s="10" t="s">
        <v>1538</v>
      </c>
      <c r="E198" s="10" t="s">
        <v>217</v>
      </c>
      <c r="F198" s="10" t="s">
        <v>1504</v>
      </c>
      <c r="G198" s="10" t="s">
        <v>1662</v>
      </c>
    </row>
    <row r="199" spans="1:7" ht="16.5" x14ac:dyDescent="0.25">
      <c r="A199" s="10" t="s">
        <v>1660</v>
      </c>
      <c r="B199" s="10" t="s">
        <v>1663</v>
      </c>
      <c r="C199" s="11" t="s">
        <v>1013</v>
      </c>
      <c r="D199" s="10" t="s">
        <v>1664</v>
      </c>
      <c r="E199" s="10" t="s">
        <v>217</v>
      </c>
      <c r="F199" s="10" t="s">
        <v>1504</v>
      </c>
      <c r="G199" s="10" t="s">
        <v>1662</v>
      </c>
    </row>
    <row r="200" spans="1:7" ht="16.5" x14ac:dyDescent="0.25">
      <c r="A200" s="9" t="s">
        <v>1053</v>
      </c>
      <c r="B200" s="10" t="s">
        <v>1054</v>
      </c>
      <c r="C200" s="11" t="s">
        <v>1051</v>
      </c>
      <c r="D200" s="10" t="s">
        <v>1056</v>
      </c>
      <c r="E200" s="10" t="s">
        <v>209</v>
      </c>
      <c r="F200" s="10" t="s">
        <v>1504</v>
      </c>
      <c r="G200" s="10"/>
    </row>
    <row r="201" spans="1:7" ht="16.5" x14ac:dyDescent="0.25">
      <c r="A201" s="9" t="s">
        <v>1053</v>
      </c>
      <c r="B201" s="10" t="s">
        <v>1054</v>
      </c>
      <c r="C201" s="11" t="s">
        <v>1013</v>
      </c>
      <c r="D201" s="10" t="s">
        <v>1055</v>
      </c>
      <c r="E201" s="10" t="s">
        <v>209</v>
      </c>
      <c r="F201" s="10" t="s">
        <v>1504</v>
      </c>
      <c r="G201" s="10"/>
    </row>
    <row r="202" spans="1:7" ht="16.5" x14ac:dyDescent="0.25">
      <c r="A202" s="10" t="s">
        <v>1195</v>
      </c>
      <c r="B202" s="24" t="s">
        <v>1196</v>
      </c>
      <c r="C202" s="24" t="s">
        <v>1525</v>
      </c>
      <c r="D202" s="24" t="s">
        <v>1198</v>
      </c>
      <c r="E202" s="10" t="s">
        <v>1665</v>
      </c>
      <c r="F202" s="10" t="s">
        <v>1504</v>
      </c>
      <c r="G202" s="10" t="s">
        <v>1666</v>
      </c>
    </row>
    <row r="203" spans="1:7" ht="16.5" x14ac:dyDescent="0.25">
      <c r="A203" s="10" t="s">
        <v>1195</v>
      </c>
      <c r="B203" s="24" t="s">
        <v>1196</v>
      </c>
      <c r="C203" s="24" t="s">
        <v>1518</v>
      </c>
      <c r="D203" s="24" t="s">
        <v>1197</v>
      </c>
      <c r="E203" s="10" t="s">
        <v>1665</v>
      </c>
      <c r="F203" s="10" t="s">
        <v>1504</v>
      </c>
      <c r="G203" s="10" t="s">
        <v>1667</v>
      </c>
    </row>
    <row r="204" spans="1:7" ht="16.5" x14ac:dyDescent="0.25">
      <c r="A204" s="9" t="s">
        <v>1031</v>
      </c>
      <c r="B204" s="10" t="s">
        <v>1032</v>
      </c>
      <c r="C204" s="11" t="s">
        <v>1503</v>
      </c>
      <c r="D204" s="10" t="s">
        <v>1033</v>
      </c>
      <c r="E204" s="10" t="s">
        <v>235</v>
      </c>
      <c r="F204" s="10" t="s">
        <v>1504</v>
      </c>
      <c r="G204" s="10"/>
    </row>
    <row r="205" spans="1:7" ht="16.5" x14ac:dyDescent="0.25">
      <c r="A205" s="9" t="s">
        <v>1031</v>
      </c>
      <c r="B205" s="10" t="s">
        <v>1032</v>
      </c>
      <c r="C205" s="11" t="s">
        <v>1505</v>
      </c>
      <c r="D205" s="10" t="s">
        <v>1034</v>
      </c>
      <c r="E205" s="10" t="s">
        <v>235</v>
      </c>
      <c r="F205" s="10" t="s">
        <v>1504</v>
      </c>
      <c r="G205" s="10"/>
    </row>
    <row r="206" spans="1:7" ht="16.5" x14ac:dyDescent="0.25">
      <c r="A206" s="9" t="s">
        <v>1031</v>
      </c>
      <c r="B206" s="10" t="s">
        <v>1032</v>
      </c>
      <c r="C206" s="11" t="s">
        <v>1507</v>
      </c>
      <c r="D206" s="10" t="s">
        <v>1035</v>
      </c>
      <c r="E206" s="10" t="s">
        <v>235</v>
      </c>
      <c r="F206" s="10" t="s">
        <v>1504</v>
      </c>
      <c r="G206" s="10"/>
    </row>
    <row r="207" spans="1:7" ht="16.5" x14ac:dyDescent="0.25">
      <c r="A207" s="9" t="s">
        <v>1031</v>
      </c>
      <c r="B207" s="10" t="s">
        <v>1032</v>
      </c>
      <c r="C207" s="11" t="s">
        <v>1508</v>
      </c>
      <c r="D207" s="10" t="s">
        <v>1036</v>
      </c>
      <c r="E207" s="10" t="s">
        <v>235</v>
      </c>
      <c r="F207" s="10" t="s">
        <v>1504</v>
      </c>
      <c r="G207" s="10"/>
    </row>
    <row r="208" spans="1:7" ht="16.5" x14ac:dyDescent="0.25">
      <c r="A208" s="9" t="s">
        <v>1031</v>
      </c>
      <c r="B208" s="10" t="s">
        <v>1032</v>
      </c>
      <c r="C208" s="11" t="s">
        <v>1509</v>
      </c>
      <c r="D208" s="10" t="s">
        <v>1037</v>
      </c>
      <c r="E208" s="10" t="s">
        <v>235</v>
      </c>
      <c r="F208" s="10" t="s">
        <v>1504</v>
      </c>
      <c r="G208" s="10"/>
    </row>
    <row r="209" spans="1:7" ht="16.5" x14ac:dyDescent="0.25">
      <c r="A209" s="9" t="s">
        <v>1031</v>
      </c>
      <c r="B209" s="10" t="s">
        <v>1032</v>
      </c>
      <c r="C209" s="11" t="s">
        <v>1510</v>
      </c>
      <c r="D209" s="10" t="s">
        <v>1038</v>
      </c>
      <c r="E209" s="10" t="s">
        <v>235</v>
      </c>
      <c r="F209" s="10" t="s">
        <v>1504</v>
      </c>
      <c r="G209" s="10"/>
    </row>
    <row r="210" spans="1:7" ht="16.5" x14ac:dyDescent="0.25">
      <c r="A210" s="9" t="s">
        <v>1061</v>
      </c>
      <c r="B210" s="10" t="s">
        <v>1062</v>
      </c>
      <c r="C210" s="11" t="s">
        <v>1051</v>
      </c>
      <c r="D210" s="10" t="s">
        <v>1056</v>
      </c>
      <c r="E210" s="10" t="s">
        <v>215</v>
      </c>
      <c r="F210" s="10" t="s">
        <v>1504</v>
      </c>
      <c r="G210" s="10"/>
    </row>
    <row r="211" spans="1:7" ht="16.5" x14ac:dyDescent="0.25">
      <c r="A211" s="9" t="s">
        <v>1061</v>
      </c>
      <c r="B211" s="10" t="s">
        <v>1062</v>
      </c>
      <c r="C211" s="11" t="s">
        <v>1013</v>
      </c>
      <c r="D211" s="10" t="s">
        <v>1055</v>
      </c>
      <c r="E211" s="10" t="s">
        <v>215</v>
      </c>
      <c r="F211" s="10" t="s">
        <v>1504</v>
      </c>
      <c r="G211" s="10"/>
    </row>
    <row r="212" spans="1:7" ht="16.5" x14ac:dyDescent="0.25">
      <c r="A212" s="9" t="s">
        <v>1668</v>
      </c>
      <c r="B212" s="10" t="s">
        <v>1669</v>
      </c>
      <c r="C212" s="11" t="s">
        <v>1670</v>
      </c>
      <c r="D212" s="10" t="s">
        <v>1430</v>
      </c>
      <c r="E212" s="10" t="s">
        <v>78</v>
      </c>
      <c r="F212" s="10" t="s">
        <v>1504</v>
      </c>
      <c r="G212" s="10"/>
    </row>
    <row r="213" spans="1:7" ht="16.5" x14ac:dyDescent="0.25">
      <c r="A213" s="9" t="s">
        <v>1668</v>
      </c>
      <c r="B213" s="10" t="s">
        <v>1669</v>
      </c>
      <c r="C213" s="11" t="s">
        <v>1671</v>
      </c>
      <c r="D213" s="10" t="s">
        <v>1431</v>
      </c>
      <c r="E213" s="10" t="s">
        <v>78</v>
      </c>
      <c r="F213" s="10" t="s">
        <v>1504</v>
      </c>
      <c r="G213" s="10"/>
    </row>
    <row r="214" spans="1:7" ht="16.5" x14ac:dyDescent="0.25">
      <c r="A214" s="9" t="s">
        <v>1668</v>
      </c>
      <c r="B214" s="10" t="s">
        <v>1669</v>
      </c>
      <c r="C214" s="11" t="s">
        <v>1672</v>
      </c>
      <c r="D214" t="s">
        <v>1673</v>
      </c>
      <c r="E214" s="10" t="s">
        <v>78</v>
      </c>
      <c r="F214" s="10" t="s">
        <v>1540</v>
      </c>
      <c r="G214" s="10" t="s">
        <v>1674</v>
      </c>
    </row>
    <row r="215" spans="1:7" ht="16.5" x14ac:dyDescent="0.25">
      <c r="A215" s="9" t="s">
        <v>1668</v>
      </c>
      <c r="B215" s="10" t="s">
        <v>1669</v>
      </c>
      <c r="C215" s="11" t="s">
        <v>1675</v>
      </c>
      <c r="D215" s="10" t="s">
        <v>1432</v>
      </c>
      <c r="E215" s="10" t="s">
        <v>78</v>
      </c>
      <c r="F215" s="10" t="s">
        <v>1504</v>
      </c>
      <c r="G215" s="10"/>
    </row>
    <row r="216" spans="1:7" ht="16.5" x14ac:dyDescent="0.25">
      <c r="A216" s="9" t="s">
        <v>1668</v>
      </c>
      <c r="B216" s="10" t="s">
        <v>1669</v>
      </c>
      <c r="C216" s="11" t="s">
        <v>1676</v>
      </c>
      <c r="D216" s="10" t="s">
        <v>1490</v>
      </c>
      <c r="E216" s="10" t="s">
        <v>78</v>
      </c>
      <c r="F216" s="10" t="s">
        <v>1504</v>
      </c>
      <c r="G216" s="10"/>
    </row>
    <row r="217" spans="1:7" ht="16.5" x14ac:dyDescent="0.25">
      <c r="A217" s="9" t="s">
        <v>1668</v>
      </c>
      <c r="B217" s="10" t="s">
        <v>1669</v>
      </c>
      <c r="C217" s="11" t="s">
        <v>1677</v>
      </c>
      <c r="D217" s="10" t="s">
        <v>1015</v>
      </c>
      <c r="E217" s="10" t="s">
        <v>78</v>
      </c>
      <c r="F217" s="10" t="s">
        <v>1504</v>
      </c>
      <c r="G217" s="10"/>
    </row>
    <row r="218" spans="1:7" ht="16.5" x14ac:dyDescent="0.25">
      <c r="A218" s="9" t="s">
        <v>1668</v>
      </c>
      <c r="B218" s="10" t="s">
        <v>1669</v>
      </c>
      <c r="C218" s="11" t="s">
        <v>1678</v>
      </c>
      <c r="D218" t="s">
        <v>1016</v>
      </c>
      <c r="E218" s="10" t="s">
        <v>78</v>
      </c>
      <c r="F218" s="10" t="s">
        <v>1504</v>
      </c>
      <c r="G218" s="10" t="s">
        <v>1674</v>
      </c>
    </row>
    <row r="219" spans="1:7" ht="16.5" x14ac:dyDescent="0.25">
      <c r="A219" s="9" t="s">
        <v>1668</v>
      </c>
      <c r="B219" s="10" t="s">
        <v>1679</v>
      </c>
      <c r="C219" s="11" t="s">
        <v>1680</v>
      </c>
      <c r="D219" t="s">
        <v>1017</v>
      </c>
      <c r="E219" s="10" t="s">
        <v>78</v>
      </c>
      <c r="F219" s="10" t="s">
        <v>1654</v>
      </c>
      <c r="G219" s="10" t="s">
        <v>1681</v>
      </c>
    </row>
    <row r="220" spans="1:7" ht="16.5" x14ac:dyDescent="0.25">
      <c r="A220" s="9" t="s">
        <v>1668</v>
      </c>
      <c r="B220" s="10" t="s">
        <v>1682</v>
      </c>
      <c r="C220" s="11" t="s">
        <v>1683</v>
      </c>
      <c r="D220" t="s">
        <v>1018</v>
      </c>
      <c r="E220" s="10" t="s">
        <v>78</v>
      </c>
      <c r="F220" s="10" t="s">
        <v>1504</v>
      </c>
      <c r="G220" s="10" t="s">
        <v>1674</v>
      </c>
    </row>
    <row r="221" spans="1:7" ht="16.5" x14ac:dyDescent="0.25">
      <c r="A221" s="9" t="s">
        <v>1668</v>
      </c>
      <c r="B221" s="10" t="s">
        <v>1684</v>
      </c>
      <c r="C221" s="11" t="s">
        <v>1685</v>
      </c>
      <c r="D221" s="10" t="s">
        <v>1019</v>
      </c>
      <c r="E221" s="10" t="s">
        <v>78</v>
      </c>
      <c r="F221" s="10" t="s">
        <v>1504</v>
      </c>
      <c r="G221" s="10"/>
    </row>
    <row r="222" spans="1:7" ht="16.5" x14ac:dyDescent="0.25">
      <c r="A222" s="9" t="s">
        <v>1668</v>
      </c>
      <c r="B222" s="10" t="s">
        <v>1669</v>
      </c>
      <c r="C222" s="11" t="s">
        <v>1686</v>
      </c>
      <c r="D222" s="10" t="s">
        <v>1020</v>
      </c>
      <c r="E222" s="10" t="s">
        <v>78</v>
      </c>
      <c r="F222" s="10" t="s">
        <v>1540</v>
      </c>
      <c r="G222" s="10"/>
    </row>
    <row r="223" spans="1:7" ht="16.5" x14ac:dyDescent="0.25">
      <c r="A223" s="9" t="s">
        <v>1668</v>
      </c>
      <c r="B223" s="10" t="s">
        <v>1669</v>
      </c>
      <c r="C223" s="11" t="s">
        <v>1687</v>
      </c>
      <c r="D223" t="s">
        <v>1021</v>
      </c>
      <c r="E223" s="10" t="s">
        <v>78</v>
      </c>
      <c r="F223" s="10" t="s">
        <v>1504</v>
      </c>
      <c r="G223" s="10" t="s">
        <v>1674</v>
      </c>
    </row>
    <row r="224" spans="1:7" ht="16.5" x14ac:dyDescent="0.25">
      <c r="A224" s="9" t="s">
        <v>1014</v>
      </c>
      <c r="B224" s="10" t="s">
        <v>1679</v>
      </c>
      <c r="C224" s="11" t="s">
        <v>1688</v>
      </c>
      <c r="D224" t="s">
        <v>1022</v>
      </c>
      <c r="E224" s="10" t="s">
        <v>78</v>
      </c>
      <c r="F224" s="10" t="s">
        <v>1540</v>
      </c>
      <c r="G224" s="10" t="s">
        <v>1674</v>
      </c>
    </row>
    <row r="225" spans="1:7" ht="16.5" x14ac:dyDescent="0.25">
      <c r="A225" s="9" t="s">
        <v>1668</v>
      </c>
      <c r="B225" s="10" t="s">
        <v>1669</v>
      </c>
      <c r="C225" s="11" t="s">
        <v>1689</v>
      </c>
      <c r="D225" t="s">
        <v>1023</v>
      </c>
      <c r="E225" s="10" t="s">
        <v>78</v>
      </c>
      <c r="F225" s="10" t="s">
        <v>1504</v>
      </c>
      <c r="G225" s="10" t="s">
        <v>1674</v>
      </c>
    </row>
    <row r="226" spans="1:7" ht="16.5" x14ac:dyDescent="0.25">
      <c r="A226" s="9" t="s">
        <v>1668</v>
      </c>
      <c r="B226" s="10" t="s">
        <v>1669</v>
      </c>
      <c r="C226" s="11" t="s">
        <v>1690</v>
      </c>
      <c r="D226" s="10" t="s">
        <v>1024</v>
      </c>
      <c r="E226" s="10" t="s">
        <v>78</v>
      </c>
      <c r="F226" s="10" t="s">
        <v>1504</v>
      </c>
      <c r="G226" s="10"/>
    </row>
    <row r="227" spans="1:7" ht="16.5" x14ac:dyDescent="0.25">
      <c r="A227" s="9" t="s">
        <v>1668</v>
      </c>
      <c r="B227" s="10" t="s">
        <v>1669</v>
      </c>
      <c r="C227" s="11" t="s">
        <v>1691</v>
      </c>
      <c r="D227" s="10" t="s">
        <v>1025</v>
      </c>
      <c r="E227" s="10" t="s">
        <v>78</v>
      </c>
      <c r="F227" s="10" t="s">
        <v>1504</v>
      </c>
      <c r="G227" s="10"/>
    </row>
    <row r="228" spans="1:7" ht="16.5" x14ac:dyDescent="0.25">
      <c r="A228" s="9" t="s">
        <v>1668</v>
      </c>
      <c r="B228" s="10" t="s">
        <v>1669</v>
      </c>
      <c r="C228" s="11" t="s">
        <v>1692</v>
      </c>
      <c r="D228" s="10" t="s">
        <v>1026</v>
      </c>
      <c r="E228" s="10" t="s">
        <v>78</v>
      </c>
      <c r="F228" s="10" t="s">
        <v>1504</v>
      </c>
      <c r="G228" s="10"/>
    </row>
    <row r="229" spans="1:7" ht="16.5" x14ac:dyDescent="0.25">
      <c r="A229" s="9" t="s">
        <v>1668</v>
      </c>
      <c r="B229" s="10" t="s">
        <v>1669</v>
      </c>
      <c r="C229" s="11" t="s">
        <v>1693</v>
      </c>
      <c r="D229" s="10" t="s">
        <v>1027</v>
      </c>
      <c r="E229" s="10" t="s">
        <v>78</v>
      </c>
      <c r="F229" s="10" t="s">
        <v>1504</v>
      </c>
      <c r="G229" s="10"/>
    </row>
    <row r="230" spans="1:7" ht="16.5" x14ac:dyDescent="0.25">
      <c r="A230" s="9" t="s">
        <v>1668</v>
      </c>
      <c r="B230" s="10" t="s">
        <v>1669</v>
      </c>
      <c r="C230" s="24" t="s">
        <v>1694</v>
      </c>
      <c r="D230" s="24" t="s">
        <v>1191</v>
      </c>
      <c r="E230" s="10" t="s">
        <v>78</v>
      </c>
      <c r="F230" s="10" t="s">
        <v>1504</v>
      </c>
      <c r="G230" s="10" t="s">
        <v>1695</v>
      </c>
    </row>
    <row r="231" spans="1:7" ht="16.5" x14ac:dyDescent="0.25">
      <c r="A231" s="9" t="s">
        <v>1668</v>
      </c>
      <c r="B231" s="10" t="s">
        <v>1669</v>
      </c>
      <c r="C231" s="24" t="s">
        <v>1696</v>
      </c>
      <c r="D231" s="24" t="s">
        <v>1192</v>
      </c>
      <c r="E231" s="10" t="s">
        <v>78</v>
      </c>
      <c r="F231" s="10" t="s">
        <v>1504</v>
      </c>
      <c r="G231" s="10" t="s">
        <v>1695</v>
      </c>
    </row>
    <row r="232" spans="1:7" ht="16.5" x14ac:dyDescent="0.25">
      <c r="A232" s="9" t="s">
        <v>1668</v>
      </c>
      <c r="B232" s="10" t="s">
        <v>1669</v>
      </c>
      <c r="C232" s="24" t="s">
        <v>1697</v>
      </c>
      <c r="D232" s="24" t="s">
        <v>1193</v>
      </c>
      <c r="E232" s="10" t="s">
        <v>78</v>
      </c>
      <c r="F232" s="10" t="s">
        <v>1504</v>
      </c>
      <c r="G232" s="10" t="s">
        <v>1695</v>
      </c>
    </row>
    <row r="233" spans="1:7" ht="16.5" x14ac:dyDescent="0.25">
      <c r="A233" s="9" t="s">
        <v>1668</v>
      </c>
      <c r="B233" s="10" t="s">
        <v>1669</v>
      </c>
      <c r="C233" s="24" t="s">
        <v>1698</v>
      </c>
      <c r="D233" s="24" t="s">
        <v>1194</v>
      </c>
      <c r="E233" s="10" t="s">
        <v>78</v>
      </c>
      <c r="F233" s="10" t="s">
        <v>1504</v>
      </c>
      <c r="G233" s="10" t="s">
        <v>1695</v>
      </c>
    </row>
    <row r="234" spans="1:7" ht="16.5" x14ac:dyDescent="0.25">
      <c r="A234" s="9" t="s">
        <v>1476</v>
      </c>
      <c r="B234" s="10" t="s">
        <v>1699</v>
      </c>
      <c r="C234" s="11" t="s">
        <v>1013</v>
      </c>
      <c r="D234" s="10" t="s">
        <v>1477</v>
      </c>
      <c r="E234" s="10" t="s">
        <v>1700</v>
      </c>
      <c r="F234" s="10" t="s">
        <v>1540</v>
      </c>
      <c r="G234" s="10"/>
    </row>
    <row r="235" spans="1:7" ht="16.5" x14ac:dyDescent="0.25">
      <c r="A235" s="9" t="s">
        <v>1063</v>
      </c>
      <c r="B235" s="10" t="s">
        <v>281</v>
      </c>
      <c r="C235" s="11" t="s">
        <v>1503</v>
      </c>
      <c r="D235" s="10" t="s">
        <v>1064</v>
      </c>
      <c r="E235" s="10" t="s">
        <v>146</v>
      </c>
      <c r="F235" s="10" t="s">
        <v>1519</v>
      </c>
      <c r="G235" s="10"/>
    </row>
    <row r="236" spans="1:7" ht="16.5" x14ac:dyDescent="0.25">
      <c r="A236" s="9" t="s">
        <v>1063</v>
      </c>
      <c r="B236" s="10" t="s">
        <v>281</v>
      </c>
      <c r="C236" s="11" t="s">
        <v>1505</v>
      </c>
      <c r="D236" s="10" t="s">
        <v>1065</v>
      </c>
      <c r="E236" s="10" t="s">
        <v>146</v>
      </c>
      <c r="F236" s="10" t="s">
        <v>1519</v>
      </c>
      <c r="G236" s="10"/>
    </row>
    <row r="237" spans="1:7" ht="16.5" x14ac:dyDescent="0.25">
      <c r="A237" s="9" t="s">
        <v>1063</v>
      </c>
      <c r="B237" s="10" t="s">
        <v>281</v>
      </c>
      <c r="C237" s="11" t="s">
        <v>1507</v>
      </c>
      <c r="D237" s="10" t="s">
        <v>1067</v>
      </c>
      <c r="E237" s="10" t="s">
        <v>146</v>
      </c>
      <c r="F237" s="10" t="s">
        <v>1519</v>
      </c>
      <c r="G237" s="10"/>
    </row>
    <row r="238" spans="1:7" ht="16.5" x14ac:dyDescent="0.25">
      <c r="A238" s="9" t="s">
        <v>1063</v>
      </c>
      <c r="B238" s="10" t="s">
        <v>281</v>
      </c>
      <c r="C238" s="11" t="s">
        <v>1508</v>
      </c>
      <c r="D238" s="10" t="s">
        <v>1068</v>
      </c>
      <c r="E238" s="10" t="s">
        <v>146</v>
      </c>
      <c r="F238" s="10" t="s">
        <v>1519</v>
      </c>
      <c r="G238" s="10"/>
    </row>
    <row r="239" spans="1:7" ht="16.5" x14ac:dyDescent="0.25">
      <c r="A239" s="9" t="s">
        <v>1063</v>
      </c>
      <c r="B239" s="10" t="s">
        <v>281</v>
      </c>
      <c r="C239" s="11" t="s">
        <v>1637</v>
      </c>
      <c r="D239" s="10" t="s">
        <v>1066</v>
      </c>
      <c r="E239" s="10" t="s">
        <v>146</v>
      </c>
      <c r="F239" s="10" t="s">
        <v>1519</v>
      </c>
      <c r="G239" s="10"/>
    </row>
    <row r="240" spans="1:7" ht="16.5" x14ac:dyDescent="0.25">
      <c r="A240" s="9" t="s">
        <v>1063</v>
      </c>
      <c r="B240" s="10" t="s">
        <v>281</v>
      </c>
      <c r="C240" s="11" t="s">
        <v>1701</v>
      </c>
      <c r="D240" s="10" t="s">
        <v>1069</v>
      </c>
      <c r="E240" s="10" t="s">
        <v>146</v>
      </c>
      <c r="F240" s="10" t="s">
        <v>1519</v>
      </c>
      <c r="G240" s="10"/>
    </row>
    <row r="241" spans="1:7" ht="16.5" x14ac:dyDescent="0.25">
      <c r="A241" s="9" t="s">
        <v>1063</v>
      </c>
      <c r="B241" s="10" t="s">
        <v>281</v>
      </c>
      <c r="C241" s="11" t="s">
        <v>1702</v>
      </c>
      <c r="D241" s="10" t="s">
        <v>1070</v>
      </c>
      <c r="E241" s="10" t="s">
        <v>146</v>
      </c>
      <c r="F241" s="10" t="s">
        <v>1519</v>
      </c>
      <c r="G241" s="10"/>
    </row>
    <row r="242" spans="1:7" ht="16.5" x14ac:dyDescent="0.25">
      <c r="A242" s="9" t="s">
        <v>1703</v>
      </c>
      <c r="B242" s="18" t="s">
        <v>975</v>
      </c>
      <c r="C242" s="19" t="s">
        <v>1150</v>
      </c>
      <c r="D242" s="18" t="s">
        <v>1151</v>
      </c>
      <c r="E242" s="10" t="s">
        <v>1704</v>
      </c>
      <c r="F242" s="10" t="s">
        <v>1504</v>
      </c>
      <c r="G242" s="10"/>
    </row>
    <row r="243" spans="1:7" ht="16.5" x14ac:dyDescent="0.25">
      <c r="A243" s="9" t="s">
        <v>1703</v>
      </c>
      <c r="B243" s="18" t="s">
        <v>1705</v>
      </c>
      <c r="C243" s="19" t="s">
        <v>1148</v>
      </c>
      <c r="D243" s="18" t="s">
        <v>1149</v>
      </c>
      <c r="E243" s="10" t="s">
        <v>1704</v>
      </c>
      <c r="F243" s="10" t="s">
        <v>1504</v>
      </c>
      <c r="G243" s="10"/>
    </row>
    <row r="244" spans="1:7" ht="16.5" x14ac:dyDescent="0.25">
      <c r="A244" s="22" t="s">
        <v>1706</v>
      </c>
      <c r="B244" s="10" t="s">
        <v>958</v>
      </c>
      <c r="C244" s="11" t="s">
        <v>1525</v>
      </c>
      <c r="D244" s="10" t="s">
        <v>1474</v>
      </c>
      <c r="E244" s="10" t="s">
        <v>156</v>
      </c>
      <c r="F244" s="10" t="s">
        <v>1504</v>
      </c>
      <c r="G244" s="10"/>
    </row>
    <row r="245" spans="1:7" ht="16.5" x14ac:dyDescent="0.25">
      <c r="A245" s="22" t="s">
        <v>1706</v>
      </c>
      <c r="B245" s="10" t="s">
        <v>958</v>
      </c>
      <c r="C245" s="11" t="s">
        <v>1518</v>
      </c>
      <c r="D245" s="10" t="s">
        <v>1475</v>
      </c>
      <c r="E245" s="10" t="s">
        <v>156</v>
      </c>
      <c r="F245" s="10" t="s">
        <v>1504</v>
      </c>
      <c r="G245" s="10"/>
    </row>
    <row r="246" spans="1:7" ht="16.5" x14ac:dyDescent="0.25">
      <c r="A246" s="10" t="s">
        <v>1707</v>
      </c>
      <c r="B246" s="10" t="s">
        <v>1708</v>
      </c>
      <c r="C246" s="11" t="s">
        <v>1518</v>
      </c>
      <c r="D246" s="10" t="s">
        <v>1709</v>
      </c>
      <c r="E246" s="10" t="s">
        <v>154</v>
      </c>
      <c r="F246" s="10" t="s">
        <v>1504</v>
      </c>
      <c r="G246" s="10"/>
    </row>
    <row r="247" spans="1:7" ht="16.5" x14ac:dyDescent="0.25">
      <c r="A247" s="10" t="s">
        <v>1707</v>
      </c>
      <c r="B247" s="10" t="s">
        <v>1710</v>
      </c>
      <c r="C247" s="11" t="s">
        <v>1521</v>
      </c>
      <c r="D247" s="10" t="s">
        <v>1711</v>
      </c>
      <c r="E247" s="10" t="s">
        <v>154</v>
      </c>
      <c r="F247" s="10" t="s">
        <v>1504</v>
      </c>
      <c r="G247" s="10"/>
    </row>
    <row r="248" spans="1:7" ht="16.5" x14ac:dyDescent="0.25">
      <c r="A248" s="10" t="s">
        <v>1707</v>
      </c>
      <c r="B248" s="10" t="s">
        <v>1708</v>
      </c>
      <c r="C248" s="11" t="s">
        <v>1522</v>
      </c>
      <c r="D248" s="10" t="s">
        <v>1712</v>
      </c>
      <c r="E248" s="10" t="s">
        <v>154</v>
      </c>
      <c r="F248" s="10" t="s">
        <v>1504</v>
      </c>
      <c r="G248" s="10"/>
    </row>
    <row r="249" spans="1:7" ht="16.5" x14ac:dyDescent="0.25">
      <c r="A249" s="10" t="s">
        <v>1707</v>
      </c>
      <c r="B249" s="10" t="s">
        <v>1708</v>
      </c>
      <c r="C249" s="11" t="s">
        <v>1523</v>
      </c>
      <c r="D249" s="10" t="s">
        <v>1713</v>
      </c>
      <c r="E249" s="10" t="s">
        <v>154</v>
      </c>
      <c r="F249" s="10" t="s">
        <v>1504</v>
      </c>
      <c r="G249" s="10"/>
    </row>
    <row r="250" spans="1:7" ht="16.5" x14ac:dyDescent="0.25">
      <c r="A250" s="10" t="s">
        <v>1714</v>
      </c>
      <c r="B250" s="10" t="s">
        <v>1715</v>
      </c>
      <c r="C250" s="11" t="s">
        <v>1525</v>
      </c>
      <c r="D250" s="10" t="s">
        <v>1478</v>
      </c>
      <c r="E250" s="10" t="s">
        <v>205</v>
      </c>
      <c r="F250" s="10" t="s">
        <v>1519</v>
      </c>
      <c r="G250" s="10"/>
    </row>
    <row r="251" spans="1:7" ht="16.5" x14ac:dyDescent="0.25">
      <c r="A251" s="10" t="s">
        <v>1714</v>
      </c>
      <c r="B251" s="10" t="s">
        <v>1715</v>
      </c>
      <c r="C251" s="11" t="s">
        <v>1518</v>
      </c>
      <c r="D251" s="10" t="s">
        <v>1479</v>
      </c>
      <c r="E251" s="10" t="s">
        <v>205</v>
      </c>
      <c r="F251" s="10" t="s">
        <v>1519</v>
      </c>
      <c r="G251" s="10"/>
    </row>
    <row r="252" spans="1:7" ht="16.5" x14ac:dyDescent="0.25">
      <c r="A252" s="10" t="s">
        <v>1716</v>
      </c>
      <c r="B252" s="10" t="s">
        <v>1715</v>
      </c>
      <c r="C252" s="11" t="s">
        <v>1521</v>
      </c>
      <c r="D252" s="10" t="s">
        <v>1480</v>
      </c>
      <c r="E252" s="10" t="s">
        <v>205</v>
      </c>
      <c r="F252" s="10" t="s">
        <v>1519</v>
      </c>
      <c r="G252" s="10"/>
    </row>
    <row r="253" spans="1:7" ht="16.5" x14ac:dyDescent="0.25">
      <c r="A253" s="10" t="s">
        <v>1714</v>
      </c>
      <c r="B253" s="10" t="s">
        <v>1715</v>
      </c>
      <c r="C253" s="11" t="s">
        <v>1522</v>
      </c>
      <c r="D253" s="10" t="s">
        <v>1717</v>
      </c>
      <c r="E253" s="10" t="s">
        <v>205</v>
      </c>
      <c r="F253" s="10" t="s">
        <v>1519</v>
      </c>
      <c r="G253" s="10"/>
    </row>
    <row r="254" spans="1:7" ht="16.5" x14ac:dyDescent="0.25">
      <c r="A254" s="10" t="s">
        <v>1714</v>
      </c>
      <c r="B254" s="10" t="s">
        <v>1715</v>
      </c>
      <c r="C254" s="11" t="s">
        <v>1523</v>
      </c>
      <c r="D254" s="10" t="s">
        <v>1481</v>
      </c>
      <c r="E254" s="10" t="s">
        <v>205</v>
      </c>
      <c r="F254" s="10" t="s">
        <v>1519</v>
      </c>
      <c r="G254" s="10"/>
    </row>
    <row r="255" spans="1:7" ht="16.5" x14ac:dyDescent="0.25">
      <c r="A255" s="10" t="s">
        <v>1714</v>
      </c>
      <c r="B255" s="10" t="s">
        <v>1715</v>
      </c>
      <c r="C255" s="11" t="s">
        <v>1524</v>
      </c>
      <c r="D255" s="10" t="s">
        <v>1482</v>
      </c>
      <c r="E255" s="10" t="s">
        <v>205</v>
      </c>
      <c r="F255" s="10" t="s">
        <v>1519</v>
      </c>
      <c r="G255" s="10"/>
    </row>
    <row r="256" spans="1:7" ht="16.5" x14ac:dyDescent="0.25">
      <c r="A256" s="10" t="s">
        <v>1714</v>
      </c>
      <c r="B256" s="10" t="s">
        <v>1715</v>
      </c>
      <c r="C256" s="11" t="s">
        <v>1561</v>
      </c>
      <c r="D256" s="10" t="s">
        <v>1483</v>
      </c>
      <c r="E256" s="10" t="s">
        <v>205</v>
      </c>
      <c r="F256" s="10" t="s">
        <v>1519</v>
      </c>
      <c r="G256" s="10"/>
    </row>
    <row r="257" spans="1:7" ht="16.5" x14ac:dyDescent="0.25">
      <c r="A257" s="10" t="s">
        <v>1267</v>
      </c>
      <c r="B257" s="10" t="s">
        <v>1268</v>
      </c>
      <c r="C257" s="25" t="s">
        <v>1503</v>
      </c>
      <c r="D257" s="10" t="s">
        <v>1269</v>
      </c>
      <c r="E257" s="16"/>
      <c r="F257" s="16"/>
      <c r="G257" s="10"/>
    </row>
    <row r="258" spans="1:7" ht="16.5" x14ac:dyDescent="0.25">
      <c r="A258" s="10" t="s">
        <v>1267</v>
      </c>
      <c r="B258" s="10" t="s">
        <v>1268</v>
      </c>
      <c r="C258" s="25" t="s">
        <v>1505</v>
      </c>
      <c r="D258" s="10" t="s">
        <v>1270</v>
      </c>
      <c r="E258" s="16"/>
      <c r="F258" s="16"/>
      <c r="G258" s="10"/>
    </row>
    <row r="259" spans="1:7" ht="16.5" x14ac:dyDescent="0.25">
      <c r="A259" s="10" t="s">
        <v>1267</v>
      </c>
      <c r="B259" s="10" t="s">
        <v>1268</v>
      </c>
      <c r="C259" s="25" t="s">
        <v>1507</v>
      </c>
      <c r="D259" s="10" t="s">
        <v>1271</v>
      </c>
      <c r="E259" s="16"/>
      <c r="F259" s="16"/>
      <c r="G259" s="10"/>
    </row>
    <row r="260" spans="1:7" ht="16.5" x14ac:dyDescent="0.25">
      <c r="A260" s="10" t="s">
        <v>1267</v>
      </c>
      <c r="B260" s="10" t="s">
        <v>1268</v>
      </c>
      <c r="C260" s="25" t="s">
        <v>1508</v>
      </c>
      <c r="D260" s="10" t="s">
        <v>1272</v>
      </c>
      <c r="E260" s="16"/>
      <c r="F260" s="16"/>
      <c r="G260" s="10"/>
    </row>
    <row r="261" spans="1:7" ht="16.5" x14ac:dyDescent="0.25">
      <c r="A261" s="10" t="s">
        <v>1267</v>
      </c>
      <c r="B261" s="10" t="s">
        <v>1268</v>
      </c>
      <c r="C261" s="25" t="s">
        <v>1509</v>
      </c>
      <c r="D261" s="10" t="s">
        <v>1273</v>
      </c>
      <c r="E261" s="16"/>
      <c r="F261" s="16"/>
      <c r="G261" s="10"/>
    </row>
    <row r="262" spans="1:7" ht="16.5" x14ac:dyDescent="0.25">
      <c r="A262" s="10" t="s">
        <v>1267</v>
      </c>
      <c r="B262" s="10" t="s">
        <v>1268</v>
      </c>
      <c r="C262" s="25" t="s">
        <v>1510</v>
      </c>
      <c r="D262" s="10" t="s">
        <v>1274</v>
      </c>
      <c r="E262" s="16"/>
      <c r="F262" s="16"/>
      <c r="G262" s="10"/>
    </row>
    <row r="263" spans="1:7" ht="16.5" x14ac:dyDescent="0.25">
      <c r="A263" s="10" t="s">
        <v>1267</v>
      </c>
      <c r="B263" s="10" t="s">
        <v>1268</v>
      </c>
      <c r="C263" s="25" t="s">
        <v>1511</v>
      </c>
      <c r="D263" s="10" t="s">
        <v>1275</v>
      </c>
      <c r="E263" s="16"/>
      <c r="F263" s="16"/>
      <c r="G263" s="10"/>
    </row>
    <row r="264" spans="1:7" ht="16.5" x14ac:dyDescent="0.25">
      <c r="A264" s="10" t="s">
        <v>1267</v>
      </c>
      <c r="B264" s="10" t="s">
        <v>1268</v>
      </c>
      <c r="C264" s="25" t="s">
        <v>1512</v>
      </c>
      <c r="D264" s="10" t="s">
        <v>1276</v>
      </c>
      <c r="E264" s="16"/>
      <c r="F264" s="16"/>
      <c r="G264" s="10"/>
    </row>
    <row r="265" spans="1:7" ht="16.5" x14ac:dyDescent="0.25">
      <c r="A265" s="10" t="s">
        <v>1267</v>
      </c>
      <c r="B265" s="10" t="s">
        <v>1268</v>
      </c>
      <c r="C265" s="25" t="s">
        <v>1513</v>
      </c>
      <c r="D265" s="10" t="s">
        <v>1277</v>
      </c>
      <c r="E265" s="16"/>
      <c r="F265" s="16"/>
      <c r="G265" s="10"/>
    </row>
    <row r="266" spans="1:7" ht="16.5" x14ac:dyDescent="0.25">
      <c r="A266" s="10" t="s">
        <v>1267</v>
      </c>
      <c r="B266" s="10" t="s">
        <v>1268</v>
      </c>
      <c r="C266" s="25" t="s">
        <v>1514</v>
      </c>
      <c r="D266" s="10" t="s">
        <v>1278</v>
      </c>
      <c r="E266" s="16"/>
      <c r="F266" s="16"/>
      <c r="G266" s="10"/>
    </row>
    <row r="267" spans="1:7" ht="16.5" x14ac:dyDescent="0.25">
      <c r="A267" s="10" t="s">
        <v>1267</v>
      </c>
      <c r="B267" s="10" t="s">
        <v>1268</v>
      </c>
      <c r="C267" s="25" t="s">
        <v>1515</v>
      </c>
      <c r="D267" s="10" t="s">
        <v>1279</v>
      </c>
      <c r="E267" s="16"/>
      <c r="F267" s="16"/>
      <c r="G267" s="10"/>
    </row>
    <row r="268" spans="1:7" ht="16.5" x14ac:dyDescent="0.25">
      <c r="A268" s="10" t="s">
        <v>1267</v>
      </c>
      <c r="B268" s="10" t="s">
        <v>1268</v>
      </c>
      <c r="C268" s="25" t="s">
        <v>1567</v>
      </c>
      <c r="D268" s="10" t="s">
        <v>1280</v>
      </c>
      <c r="E268" s="16"/>
      <c r="F268" s="16"/>
      <c r="G268" s="10"/>
    </row>
    <row r="269" spans="1:7" ht="16.5" x14ac:dyDescent="0.25">
      <c r="A269" s="10" t="s">
        <v>1267</v>
      </c>
      <c r="B269" s="10" t="s">
        <v>1268</v>
      </c>
      <c r="C269" s="25" t="s">
        <v>1622</v>
      </c>
      <c r="D269" s="10" t="s">
        <v>1281</v>
      </c>
      <c r="E269" s="16"/>
      <c r="F269" s="16"/>
      <c r="G269" s="10"/>
    </row>
    <row r="270" spans="1:7" ht="16.5" x14ac:dyDescent="0.25">
      <c r="A270" s="10" t="s">
        <v>1267</v>
      </c>
      <c r="B270" s="10" t="s">
        <v>1268</v>
      </c>
      <c r="C270" s="25" t="s">
        <v>1636</v>
      </c>
      <c r="D270" s="10" t="s">
        <v>1282</v>
      </c>
      <c r="E270" s="16"/>
      <c r="F270" s="16"/>
      <c r="G270" s="10"/>
    </row>
    <row r="271" spans="1:7" ht="16.5" x14ac:dyDescent="0.25">
      <c r="A271" s="10" t="s">
        <v>1267</v>
      </c>
      <c r="B271" s="10" t="s">
        <v>1268</v>
      </c>
      <c r="C271" s="25" t="s">
        <v>1569</v>
      </c>
      <c r="D271" s="10" t="s">
        <v>1283</v>
      </c>
      <c r="E271" s="16"/>
      <c r="F271" s="16"/>
      <c r="G271" s="10"/>
    </row>
    <row r="272" spans="1:7" ht="16.5" x14ac:dyDescent="0.25">
      <c r="A272" s="10" t="s">
        <v>1267</v>
      </c>
      <c r="B272" s="10" t="s">
        <v>1268</v>
      </c>
      <c r="C272" s="25" t="s">
        <v>1623</v>
      </c>
      <c r="D272" s="10" t="s">
        <v>1284</v>
      </c>
      <c r="E272" s="16"/>
      <c r="F272" s="16"/>
      <c r="G272" s="10"/>
    </row>
    <row r="273" spans="1:7" ht="16.5" x14ac:dyDescent="0.25">
      <c r="A273" s="10" t="s">
        <v>1267</v>
      </c>
      <c r="B273" s="10" t="s">
        <v>1718</v>
      </c>
      <c r="C273" s="25" t="s">
        <v>1719</v>
      </c>
      <c r="D273" s="10" t="s">
        <v>1285</v>
      </c>
      <c r="E273" s="16"/>
      <c r="F273" s="16"/>
      <c r="G273" s="10"/>
    </row>
    <row r="274" spans="1:7" ht="16.5" x14ac:dyDescent="0.25">
      <c r="A274" s="10" t="s">
        <v>1267</v>
      </c>
      <c r="B274" s="10" t="s">
        <v>1268</v>
      </c>
      <c r="C274" s="25" t="s">
        <v>1720</v>
      </c>
      <c r="D274" s="10" t="s">
        <v>1286</v>
      </c>
      <c r="E274" s="16"/>
      <c r="F274" s="16"/>
      <c r="G274" s="10"/>
    </row>
    <row r="275" spans="1:7" ht="16.5" x14ac:dyDescent="0.25">
      <c r="A275" s="10" t="s">
        <v>1267</v>
      </c>
      <c r="B275" s="10" t="s">
        <v>1268</v>
      </c>
      <c r="C275" s="25" t="s">
        <v>1586</v>
      </c>
      <c r="D275" s="10" t="s">
        <v>1287</v>
      </c>
      <c r="E275" s="16"/>
      <c r="F275" s="16"/>
      <c r="G275" s="10"/>
    </row>
    <row r="276" spans="1:7" ht="16.5" x14ac:dyDescent="0.25">
      <c r="A276" s="10" t="s">
        <v>1267</v>
      </c>
      <c r="B276" s="10" t="s">
        <v>1268</v>
      </c>
      <c r="C276" s="25" t="s">
        <v>1721</v>
      </c>
      <c r="D276" s="10" t="s">
        <v>1288</v>
      </c>
      <c r="E276" s="16"/>
      <c r="F276" s="16"/>
      <c r="G276" s="10"/>
    </row>
    <row r="277" spans="1:7" ht="16.5" x14ac:dyDescent="0.25">
      <c r="A277" s="10" t="s">
        <v>1267</v>
      </c>
      <c r="B277" s="10" t="s">
        <v>1268</v>
      </c>
      <c r="C277" s="25" t="s">
        <v>1722</v>
      </c>
      <c r="D277" s="10" t="s">
        <v>1289</v>
      </c>
      <c r="E277" s="16"/>
      <c r="F277" s="16"/>
      <c r="G277" s="10"/>
    </row>
    <row r="278" spans="1:7" ht="16.5" x14ac:dyDescent="0.25">
      <c r="A278" s="10" t="s">
        <v>1267</v>
      </c>
      <c r="B278" s="10" t="s">
        <v>1268</v>
      </c>
      <c r="C278" s="25" t="s">
        <v>1516</v>
      </c>
      <c r="D278" s="10" t="s">
        <v>1233</v>
      </c>
      <c r="E278" s="16"/>
      <c r="F278" s="16"/>
      <c r="G278" s="10"/>
    </row>
    <row r="279" spans="1:7" ht="16.5" x14ac:dyDescent="0.25">
      <c r="A279" s="9" t="s">
        <v>1147</v>
      </c>
      <c r="B279" s="10" t="s">
        <v>586</v>
      </c>
      <c r="C279" s="19" t="s">
        <v>1503</v>
      </c>
      <c r="D279" s="18" t="s">
        <v>1723</v>
      </c>
      <c r="E279" s="10" t="s">
        <v>100</v>
      </c>
      <c r="F279" s="10" t="s">
        <v>1504</v>
      </c>
      <c r="G279" s="10"/>
    </row>
    <row r="280" spans="1:7" ht="16.5" x14ac:dyDescent="0.25">
      <c r="A280" s="9" t="s">
        <v>1147</v>
      </c>
      <c r="B280" s="10" t="s">
        <v>586</v>
      </c>
      <c r="C280" s="19" t="s">
        <v>1505</v>
      </c>
      <c r="D280" s="18" t="s">
        <v>1724</v>
      </c>
      <c r="E280" s="10" t="s">
        <v>100</v>
      </c>
      <c r="F280" s="10" t="s">
        <v>1504</v>
      </c>
      <c r="G280" s="10"/>
    </row>
    <row r="281" spans="1:7" ht="16.5" x14ac:dyDescent="0.25">
      <c r="A281" s="9" t="s">
        <v>1147</v>
      </c>
      <c r="B281" s="10" t="s">
        <v>586</v>
      </c>
      <c r="C281" s="19" t="s">
        <v>1507</v>
      </c>
      <c r="D281" s="18" t="s">
        <v>1725</v>
      </c>
      <c r="E281" s="10" t="s">
        <v>100</v>
      </c>
      <c r="F281" s="10" t="s">
        <v>1540</v>
      </c>
      <c r="G281" s="10"/>
    </row>
    <row r="282" spans="1:7" ht="16.5" x14ac:dyDescent="0.25">
      <c r="A282" s="22" t="s">
        <v>1726</v>
      </c>
      <c r="B282" s="10" t="s">
        <v>1727</v>
      </c>
      <c r="C282" s="11" t="s">
        <v>1525</v>
      </c>
      <c r="D282" s="10" t="s">
        <v>1172</v>
      </c>
      <c r="E282" s="10" t="s">
        <v>148</v>
      </c>
      <c r="F282" s="10" t="s">
        <v>1519</v>
      </c>
      <c r="G282" s="10"/>
    </row>
    <row r="283" spans="1:7" ht="16.5" x14ac:dyDescent="0.25">
      <c r="A283" s="22" t="s">
        <v>1726</v>
      </c>
      <c r="B283" s="10" t="s">
        <v>1727</v>
      </c>
      <c r="C283" s="11" t="s">
        <v>1518</v>
      </c>
      <c r="D283" s="10" t="s">
        <v>1171</v>
      </c>
      <c r="E283" s="10" t="s">
        <v>148</v>
      </c>
      <c r="F283" s="10" t="s">
        <v>1519</v>
      </c>
      <c r="G283" s="10"/>
    </row>
    <row r="284" spans="1:7" ht="16.5" x14ac:dyDescent="0.25">
      <c r="A284" s="9" t="s">
        <v>1423</v>
      </c>
      <c r="B284" s="10" t="s">
        <v>803</v>
      </c>
      <c r="C284" s="11" t="s">
        <v>1503</v>
      </c>
      <c r="D284" s="10" t="s">
        <v>1424</v>
      </c>
      <c r="E284" s="10" t="s">
        <v>231</v>
      </c>
      <c r="F284" s="10" t="s">
        <v>1540</v>
      </c>
      <c r="G284" s="10"/>
    </row>
    <row r="285" spans="1:7" ht="16.5" x14ac:dyDescent="0.25">
      <c r="A285" s="9" t="s">
        <v>1423</v>
      </c>
      <c r="B285" s="10" t="s">
        <v>803</v>
      </c>
      <c r="C285" s="11" t="s">
        <v>1505</v>
      </c>
      <c r="D285" s="10" t="s">
        <v>1425</v>
      </c>
      <c r="E285" s="10" t="s">
        <v>231</v>
      </c>
      <c r="F285" s="10" t="s">
        <v>1504</v>
      </c>
      <c r="G285" s="10"/>
    </row>
    <row r="286" spans="1:7" ht="16.5" x14ac:dyDescent="0.25">
      <c r="A286" s="9" t="s">
        <v>1423</v>
      </c>
      <c r="B286" s="10" t="s">
        <v>803</v>
      </c>
      <c r="C286" s="11" t="s">
        <v>1507</v>
      </c>
      <c r="D286" s="10" t="s">
        <v>1426</v>
      </c>
      <c r="E286" s="10" t="s">
        <v>231</v>
      </c>
      <c r="F286" s="10" t="s">
        <v>1504</v>
      </c>
      <c r="G286" s="10"/>
    </row>
    <row r="287" spans="1:7" ht="16.5" x14ac:dyDescent="0.25">
      <c r="A287" s="9" t="s">
        <v>1423</v>
      </c>
      <c r="B287" s="10" t="s">
        <v>803</v>
      </c>
      <c r="C287" s="11" t="s">
        <v>1508</v>
      </c>
      <c r="D287" s="10" t="s">
        <v>1427</v>
      </c>
      <c r="E287" s="10" t="s">
        <v>231</v>
      </c>
      <c r="F287" s="10" t="s">
        <v>1504</v>
      </c>
      <c r="G287" s="10"/>
    </row>
    <row r="288" spans="1:7" ht="16.5" x14ac:dyDescent="0.25">
      <c r="A288" s="9" t="s">
        <v>1423</v>
      </c>
      <c r="B288" s="10" t="s">
        <v>803</v>
      </c>
      <c r="C288" s="11" t="s">
        <v>1509</v>
      </c>
      <c r="D288" s="10" t="s">
        <v>1428</v>
      </c>
      <c r="E288" s="10" t="s">
        <v>231</v>
      </c>
      <c r="F288" s="10" t="s">
        <v>1504</v>
      </c>
      <c r="G288" s="10"/>
    </row>
    <row r="289" spans="1:7" ht="16.5" x14ac:dyDescent="0.25">
      <c r="A289" s="9" t="s">
        <v>1423</v>
      </c>
      <c r="B289" s="10" t="s">
        <v>803</v>
      </c>
      <c r="C289" s="11" t="s">
        <v>1510</v>
      </c>
      <c r="D289" s="10" t="s">
        <v>1429</v>
      </c>
      <c r="E289" s="10" t="s">
        <v>231</v>
      </c>
      <c r="F289" s="10" t="s">
        <v>1504</v>
      </c>
      <c r="G289" s="10"/>
    </row>
    <row r="290" spans="1:7" ht="16.5" x14ac:dyDescent="0.25">
      <c r="A290" s="9" t="s">
        <v>1423</v>
      </c>
      <c r="B290" s="10" t="s">
        <v>803</v>
      </c>
      <c r="C290" s="11" t="s">
        <v>1516</v>
      </c>
      <c r="D290" s="10" t="s">
        <v>1030</v>
      </c>
      <c r="E290" s="10" t="s">
        <v>231</v>
      </c>
      <c r="F290" s="10" t="s">
        <v>1504</v>
      </c>
      <c r="G290" s="10"/>
    </row>
    <row r="291" spans="1:7" ht="16.5" x14ac:dyDescent="0.25">
      <c r="A291" s="18" t="s">
        <v>1080</v>
      </c>
      <c r="B291" s="10" t="s">
        <v>1081</v>
      </c>
      <c r="C291" s="11" t="s">
        <v>1088</v>
      </c>
      <c r="D291" s="10" t="s">
        <v>1089</v>
      </c>
      <c r="E291" s="10" t="s">
        <v>226</v>
      </c>
      <c r="F291" s="10" t="s">
        <v>1728</v>
      </c>
      <c r="G291" s="10"/>
    </row>
    <row r="292" spans="1:7" ht="16.5" x14ac:dyDescent="0.25">
      <c r="A292" s="18" t="s">
        <v>1080</v>
      </c>
      <c r="B292" s="10" t="s">
        <v>1081</v>
      </c>
      <c r="C292" s="11" t="s">
        <v>1090</v>
      </c>
      <c r="D292" s="10" t="s">
        <v>1091</v>
      </c>
      <c r="E292" s="10" t="s">
        <v>226</v>
      </c>
      <c r="F292" s="10" t="s">
        <v>1504</v>
      </c>
      <c r="G292" s="10"/>
    </row>
    <row r="293" spans="1:7" ht="16.5" x14ac:dyDescent="0.25">
      <c r="A293" s="18" t="s">
        <v>1080</v>
      </c>
      <c r="B293" s="10" t="s">
        <v>1081</v>
      </c>
      <c r="C293" s="11" t="s">
        <v>1092</v>
      </c>
      <c r="D293" s="10" t="s">
        <v>1093</v>
      </c>
      <c r="E293" s="10" t="s">
        <v>226</v>
      </c>
      <c r="F293" s="10" t="s">
        <v>1504</v>
      </c>
      <c r="G293" s="10"/>
    </row>
    <row r="294" spans="1:7" ht="16.5" x14ac:dyDescent="0.25">
      <c r="A294" s="18" t="s">
        <v>1080</v>
      </c>
      <c r="B294" s="10" t="s">
        <v>1081</v>
      </c>
      <c r="C294" s="11" t="s">
        <v>1094</v>
      </c>
      <c r="D294" s="10" t="s">
        <v>1095</v>
      </c>
      <c r="E294" s="10" t="s">
        <v>226</v>
      </c>
      <c r="F294" s="10" t="s">
        <v>1504</v>
      </c>
      <c r="G294" s="10"/>
    </row>
    <row r="295" spans="1:7" ht="16.5" x14ac:dyDescent="0.25">
      <c r="A295" s="18" t="s">
        <v>1080</v>
      </c>
      <c r="B295" s="10" t="s">
        <v>1081</v>
      </c>
      <c r="C295" s="11" t="s">
        <v>1096</v>
      </c>
      <c r="D295" s="10" t="s">
        <v>1097</v>
      </c>
      <c r="E295" s="10" t="s">
        <v>226</v>
      </c>
      <c r="F295" s="10" t="s">
        <v>1504</v>
      </c>
      <c r="G295" s="10"/>
    </row>
    <row r="296" spans="1:7" ht="16.5" x14ac:dyDescent="0.25">
      <c r="A296" s="18" t="s">
        <v>1080</v>
      </c>
      <c r="B296" s="10" t="s">
        <v>1081</v>
      </c>
      <c r="C296" s="11" t="s">
        <v>1098</v>
      </c>
      <c r="D296" s="10" t="s">
        <v>1099</v>
      </c>
      <c r="E296" s="10" t="s">
        <v>226</v>
      </c>
      <c r="F296" s="10" t="s">
        <v>1540</v>
      </c>
      <c r="G296" s="10"/>
    </row>
    <row r="297" spans="1:7" ht="16.5" x14ac:dyDescent="0.25">
      <c r="A297" s="18" t="s">
        <v>1080</v>
      </c>
      <c r="B297" s="10" t="s">
        <v>1081</v>
      </c>
      <c r="C297" s="11" t="s">
        <v>1100</v>
      </c>
      <c r="D297" s="10" t="s">
        <v>1101</v>
      </c>
      <c r="E297" s="10" t="s">
        <v>226</v>
      </c>
      <c r="F297" s="10" t="s">
        <v>1540</v>
      </c>
      <c r="G297" s="10"/>
    </row>
    <row r="298" spans="1:7" ht="16.5" x14ac:dyDescent="0.25">
      <c r="A298" s="18" t="s">
        <v>1080</v>
      </c>
      <c r="B298" s="10" t="s">
        <v>1081</v>
      </c>
      <c r="C298" s="11" t="s">
        <v>1120</v>
      </c>
      <c r="D298" s="10" t="s">
        <v>1729</v>
      </c>
      <c r="E298" s="10" t="s">
        <v>226</v>
      </c>
      <c r="F298" s="10" t="s">
        <v>1504</v>
      </c>
      <c r="G298" s="10"/>
    </row>
    <row r="299" spans="1:7" s="26" customFormat="1" ht="16.5" x14ac:dyDescent="0.25">
      <c r="A299" s="18" t="s">
        <v>1080</v>
      </c>
      <c r="B299" s="10" t="s">
        <v>1081</v>
      </c>
      <c r="C299" s="11" t="s">
        <v>1102</v>
      </c>
      <c r="D299" s="10" t="s">
        <v>1103</v>
      </c>
      <c r="E299" s="10" t="s">
        <v>226</v>
      </c>
      <c r="F299" s="10" t="s">
        <v>1504</v>
      </c>
      <c r="G299" s="10"/>
    </row>
    <row r="300" spans="1:7" s="26" customFormat="1" ht="16.5" x14ac:dyDescent="0.25">
      <c r="A300" s="18" t="s">
        <v>1080</v>
      </c>
      <c r="B300" s="10" t="s">
        <v>1081</v>
      </c>
      <c r="C300" s="11" t="s">
        <v>1108</v>
      </c>
      <c r="D300" s="10" t="s">
        <v>1109</v>
      </c>
      <c r="E300" s="10" t="s">
        <v>226</v>
      </c>
      <c r="F300" s="10" t="s">
        <v>1504</v>
      </c>
      <c r="G300" s="10"/>
    </row>
    <row r="301" spans="1:7" s="26" customFormat="1" ht="16.5" x14ac:dyDescent="0.25">
      <c r="A301" s="18" t="s">
        <v>1080</v>
      </c>
      <c r="B301" s="10" t="s">
        <v>1081</v>
      </c>
      <c r="C301" s="11" t="s">
        <v>1110</v>
      </c>
      <c r="D301" s="10" t="s">
        <v>1111</v>
      </c>
      <c r="E301" s="10" t="s">
        <v>226</v>
      </c>
      <c r="F301" s="10" t="s">
        <v>1504</v>
      </c>
      <c r="G301" s="10"/>
    </row>
    <row r="302" spans="1:7" s="26" customFormat="1" ht="16.5" x14ac:dyDescent="0.25">
      <c r="A302" s="18" t="s">
        <v>1080</v>
      </c>
      <c r="B302" s="10" t="s">
        <v>1081</v>
      </c>
      <c r="C302" s="11" t="s">
        <v>1112</v>
      </c>
      <c r="D302" s="10" t="s">
        <v>1113</v>
      </c>
      <c r="E302" s="10" t="s">
        <v>226</v>
      </c>
      <c r="F302" s="10" t="s">
        <v>1504</v>
      </c>
      <c r="G302" s="10"/>
    </row>
    <row r="303" spans="1:7" s="26" customFormat="1" ht="16.5" x14ac:dyDescent="0.25">
      <c r="A303" s="18" t="s">
        <v>1080</v>
      </c>
      <c r="B303" s="10" t="s">
        <v>1081</v>
      </c>
      <c r="C303" s="11" t="s">
        <v>1114</v>
      </c>
      <c r="D303" s="10" t="s">
        <v>1115</v>
      </c>
      <c r="E303" s="10" t="s">
        <v>226</v>
      </c>
      <c r="F303" s="10" t="s">
        <v>1504</v>
      </c>
      <c r="G303" s="10"/>
    </row>
    <row r="304" spans="1:7" s="26" customFormat="1" ht="16.5" x14ac:dyDescent="0.25">
      <c r="A304" s="18" t="s">
        <v>1080</v>
      </c>
      <c r="B304" s="10" t="s">
        <v>1081</v>
      </c>
      <c r="C304" s="11" t="s">
        <v>1116</v>
      </c>
      <c r="D304" s="10" t="s">
        <v>1117</v>
      </c>
      <c r="E304" s="10" t="s">
        <v>226</v>
      </c>
      <c r="F304" s="10" t="s">
        <v>1504</v>
      </c>
      <c r="G304" s="10"/>
    </row>
    <row r="305" spans="1:7" s="26" customFormat="1" ht="16.5" x14ac:dyDescent="0.25">
      <c r="A305" s="18" t="s">
        <v>1080</v>
      </c>
      <c r="B305" s="10" t="s">
        <v>1081</v>
      </c>
      <c r="C305" s="11" t="s">
        <v>1118</v>
      </c>
      <c r="D305" s="10" t="s">
        <v>1730</v>
      </c>
      <c r="E305" s="10" t="s">
        <v>226</v>
      </c>
      <c r="F305" s="10" t="s">
        <v>1504</v>
      </c>
      <c r="G305" s="10"/>
    </row>
    <row r="306" spans="1:7" s="26" customFormat="1" ht="16.5" x14ac:dyDescent="0.25">
      <c r="A306" s="18" t="s">
        <v>1080</v>
      </c>
      <c r="B306" s="10" t="s">
        <v>1081</v>
      </c>
      <c r="C306" s="11" t="s">
        <v>1119</v>
      </c>
      <c r="D306" s="10" t="s">
        <v>1731</v>
      </c>
      <c r="E306" s="10" t="s">
        <v>226</v>
      </c>
      <c r="F306" s="10" t="s">
        <v>1504</v>
      </c>
      <c r="G306" s="10"/>
    </row>
    <row r="307" spans="1:7" s="26" customFormat="1" ht="16.5" x14ac:dyDescent="0.25">
      <c r="A307" s="18" t="s">
        <v>1080</v>
      </c>
      <c r="B307" s="10" t="s">
        <v>1081</v>
      </c>
      <c r="C307" s="11" t="s">
        <v>1104</v>
      </c>
      <c r="D307" s="10" t="s">
        <v>1105</v>
      </c>
      <c r="E307" s="10" t="s">
        <v>226</v>
      </c>
      <c r="F307" s="10" t="s">
        <v>1504</v>
      </c>
      <c r="G307" s="10"/>
    </row>
    <row r="308" spans="1:7" s="26" customFormat="1" ht="16.5" x14ac:dyDescent="0.25">
      <c r="A308" s="18" t="s">
        <v>1080</v>
      </c>
      <c r="B308" s="10" t="s">
        <v>1081</v>
      </c>
      <c r="C308" s="11" t="s">
        <v>1106</v>
      </c>
      <c r="D308" s="10" t="s">
        <v>1107</v>
      </c>
      <c r="E308" s="10" t="s">
        <v>226</v>
      </c>
      <c r="F308" s="10" t="s">
        <v>1504</v>
      </c>
      <c r="G308" s="10"/>
    </row>
    <row r="309" spans="1:7" s="26" customFormat="1" ht="16.5" x14ac:dyDescent="0.25">
      <c r="A309" s="18" t="s">
        <v>1080</v>
      </c>
      <c r="B309" s="10" t="s">
        <v>1081</v>
      </c>
      <c r="C309" s="11" t="s">
        <v>1124</v>
      </c>
      <c r="D309" s="10" t="s">
        <v>1732</v>
      </c>
      <c r="E309" s="10" t="s">
        <v>226</v>
      </c>
      <c r="F309" s="10" t="s">
        <v>1504</v>
      </c>
      <c r="G309" s="10"/>
    </row>
    <row r="310" spans="1:7" ht="16.5" x14ac:dyDescent="0.25">
      <c r="A310" s="18" t="s">
        <v>1080</v>
      </c>
      <c r="B310" s="10" t="s">
        <v>1081</v>
      </c>
      <c r="C310" s="11" t="s">
        <v>1203</v>
      </c>
      <c r="D310" s="10" t="s">
        <v>1204</v>
      </c>
      <c r="E310" s="10" t="s">
        <v>226</v>
      </c>
      <c r="F310" s="10" t="s">
        <v>1504</v>
      </c>
      <c r="G310" s="10" t="s">
        <v>1733</v>
      </c>
    </row>
    <row r="311" spans="1:7" ht="16.5" x14ac:dyDescent="0.25">
      <c r="A311" s="18" t="s">
        <v>1080</v>
      </c>
      <c r="B311" s="10" t="s">
        <v>1081</v>
      </c>
      <c r="C311" s="11" t="s">
        <v>1125</v>
      </c>
      <c r="D311" s="10" t="s">
        <v>1126</v>
      </c>
      <c r="E311" s="10" t="s">
        <v>226</v>
      </c>
      <c r="F311" s="10" t="s">
        <v>1540</v>
      </c>
      <c r="G311" s="10"/>
    </row>
    <row r="312" spans="1:7" ht="16.5" x14ac:dyDescent="0.25">
      <c r="A312" s="18" t="s">
        <v>1080</v>
      </c>
      <c r="B312" s="10" t="s">
        <v>1081</v>
      </c>
      <c r="C312" s="11" t="s">
        <v>1129</v>
      </c>
      <c r="D312" s="10" t="s">
        <v>1130</v>
      </c>
      <c r="E312" s="10" t="s">
        <v>226</v>
      </c>
      <c r="F312" s="10" t="s">
        <v>1504</v>
      </c>
      <c r="G312" s="10"/>
    </row>
    <row r="313" spans="1:7" ht="16.5" x14ac:dyDescent="0.25">
      <c r="A313" s="18" t="s">
        <v>1080</v>
      </c>
      <c r="B313" s="10" t="s">
        <v>1081</v>
      </c>
      <c r="C313" s="11" t="s">
        <v>1085</v>
      </c>
      <c r="D313" s="10" t="s">
        <v>1734</v>
      </c>
      <c r="E313" s="10" t="s">
        <v>226</v>
      </c>
      <c r="F313" s="10" t="s">
        <v>1504</v>
      </c>
      <c r="G313" s="10"/>
    </row>
    <row r="314" spans="1:7" ht="16.5" x14ac:dyDescent="0.25">
      <c r="A314" s="18" t="s">
        <v>1080</v>
      </c>
      <c r="B314" s="10" t="s">
        <v>1081</v>
      </c>
      <c r="C314" s="11" t="s">
        <v>1086</v>
      </c>
      <c r="D314" s="10" t="s">
        <v>1735</v>
      </c>
      <c r="E314" s="10" t="s">
        <v>226</v>
      </c>
      <c r="F314" s="10" t="s">
        <v>1504</v>
      </c>
      <c r="G314" s="10"/>
    </row>
    <row r="315" spans="1:7" ht="16.5" x14ac:dyDescent="0.25">
      <c r="A315" s="18" t="s">
        <v>1080</v>
      </c>
      <c r="B315" s="10" t="s">
        <v>1081</v>
      </c>
      <c r="C315" s="11" t="s">
        <v>1087</v>
      </c>
      <c r="D315" s="10" t="s">
        <v>1736</v>
      </c>
      <c r="E315" s="10" t="s">
        <v>226</v>
      </c>
      <c r="F315" s="10" t="s">
        <v>1504</v>
      </c>
      <c r="G315" s="10"/>
    </row>
    <row r="316" spans="1:7" ht="16.5" x14ac:dyDescent="0.25">
      <c r="A316" s="18" t="s">
        <v>1080</v>
      </c>
      <c r="B316" s="10" t="s">
        <v>1081</v>
      </c>
      <c r="C316" s="11" t="s">
        <v>1127</v>
      </c>
      <c r="D316" s="10" t="s">
        <v>1128</v>
      </c>
      <c r="E316" s="10" t="s">
        <v>226</v>
      </c>
      <c r="F316" s="10" t="s">
        <v>1504</v>
      </c>
      <c r="G316" s="10"/>
    </row>
    <row r="317" spans="1:7" ht="16.5" x14ac:dyDescent="0.25">
      <c r="A317" s="18" t="s">
        <v>1080</v>
      </c>
      <c r="B317" s="10" t="s">
        <v>1081</v>
      </c>
      <c r="C317" s="11" t="s">
        <v>1131</v>
      </c>
      <c r="D317" s="10" t="s">
        <v>1737</v>
      </c>
      <c r="E317" s="10" t="s">
        <v>226</v>
      </c>
      <c r="F317" s="10" t="s">
        <v>1504</v>
      </c>
      <c r="G317" s="10" t="s">
        <v>1738</v>
      </c>
    </row>
    <row r="318" spans="1:7" ht="16.5" x14ac:dyDescent="0.25">
      <c r="A318" s="18" t="s">
        <v>1080</v>
      </c>
      <c r="B318" s="10" t="s">
        <v>1081</v>
      </c>
      <c r="C318" s="11" t="s">
        <v>1132</v>
      </c>
      <c r="D318" s="10" t="s">
        <v>1133</v>
      </c>
      <c r="E318" s="10" t="s">
        <v>226</v>
      </c>
      <c r="F318" s="10" t="s">
        <v>1540</v>
      </c>
      <c r="G318" s="10" t="s">
        <v>1738</v>
      </c>
    </row>
    <row r="319" spans="1:7" ht="16.5" x14ac:dyDescent="0.25">
      <c r="A319" s="18" t="s">
        <v>1080</v>
      </c>
      <c r="B319" s="10" t="s">
        <v>1081</v>
      </c>
      <c r="C319" s="11" t="s">
        <v>1134</v>
      </c>
      <c r="D319" s="10" t="s">
        <v>1135</v>
      </c>
      <c r="E319" s="10" t="s">
        <v>226</v>
      </c>
      <c r="F319" s="10" t="s">
        <v>1504</v>
      </c>
      <c r="G319" s="10" t="s">
        <v>1739</v>
      </c>
    </row>
    <row r="320" spans="1:7" ht="16.5" x14ac:dyDescent="0.25">
      <c r="A320" s="18" t="s">
        <v>1080</v>
      </c>
      <c r="B320" s="10" t="s">
        <v>1081</v>
      </c>
      <c r="C320" s="11" t="s">
        <v>1136</v>
      </c>
      <c r="D320" s="10" t="s">
        <v>1137</v>
      </c>
      <c r="E320" s="10" t="s">
        <v>226</v>
      </c>
      <c r="F320" s="10" t="s">
        <v>1504</v>
      </c>
      <c r="G320" s="10" t="s">
        <v>1739</v>
      </c>
    </row>
    <row r="321" spans="1:7" ht="16.5" x14ac:dyDescent="0.25">
      <c r="A321" s="18" t="s">
        <v>1080</v>
      </c>
      <c r="B321" s="10" t="s">
        <v>1081</v>
      </c>
      <c r="C321" s="11" t="s">
        <v>1138</v>
      </c>
      <c r="D321" s="10" t="s">
        <v>1740</v>
      </c>
      <c r="E321" s="10" t="s">
        <v>226</v>
      </c>
      <c r="F321" s="10" t="s">
        <v>1504</v>
      </c>
      <c r="G321" s="10" t="s">
        <v>1739</v>
      </c>
    </row>
    <row r="322" spans="1:7" ht="16.5" x14ac:dyDescent="0.25">
      <c r="A322" s="18" t="s">
        <v>1080</v>
      </c>
      <c r="B322" s="10" t="s">
        <v>1081</v>
      </c>
      <c r="C322" s="11" t="s">
        <v>1139</v>
      </c>
      <c r="D322" s="10" t="s">
        <v>1741</v>
      </c>
      <c r="E322" s="10" t="s">
        <v>226</v>
      </c>
      <c r="F322" s="10" t="s">
        <v>1540</v>
      </c>
      <c r="G322" s="10" t="s">
        <v>1739</v>
      </c>
    </row>
    <row r="323" spans="1:7" ht="16.5" x14ac:dyDescent="0.25">
      <c r="A323" s="18" t="s">
        <v>1080</v>
      </c>
      <c r="B323" s="10" t="s">
        <v>1081</v>
      </c>
      <c r="C323" s="11" t="s">
        <v>1140</v>
      </c>
      <c r="D323" s="10" t="s">
        <v>1141</v>
      </c>
      <c r="E323" s="10" t="s">
        <v>226</v>
      </c>
      <c r="F323" s="10" t="s">
        <v>1504</v>
      </c>
      <c r="G323" s="10" t="s">
        <v>1739</v>
      </c>
    </row>
    <row r="324" spans="1:7" ht="16.5" x14ac:dyDescent="0.25">
      <c r="A324" s="18" t="s">
        <v>1080</v>
      </c>
      <c r="B324" s="10" t="s">
        <v>1081</v>
      </c>
      <c r="C324" s="11" t="s">
        <v>1142</v>
      </c>
      <c r="D324" s="10" t="s">
        <v>1742</v>
      </c>
      <c r="E324" s="10" t="s">
        <v>226</v>
      </c>
      <c r="F324" s="10" t="s">
        <v>1504</v>
      </c>
      <c r="G324" s="10" t="s">
        <v>1739</v>
      </c>
    </row>
    <row r="325" spans="1:7" ht="16.5" x14ac:dyDescent="0.25">
      <c r="A325" s="18" t="s">
        <v>1080</v>
      </c>
      <c r="B325" s="10" t="s">
        <v>1081</v>
      </c>
      <c r="C325" s="11" t="s">
        <v>1143</v>
      </c>
      <c r="D325" s="10" t="s">
        <v>1743</v>
      </c>
      <c r="E325" s="10" t="s">
        <v>226</v>
      </c>
      <c r="F325" s="10" t="s">
        <v>1504</v>
      </c>
      <c r="G325" s="10" t="s">
        <v>1739</v>
      </c>
    </row>
    <row r="326" spans="1:7" ht="16.5" x14ac:dyDescent="0.25">
      <c r="A326" s="18" t="s">
        <v>1080</v>
      </c>
      <c r="B326" s="10" t="s">
        <v>1081</v>
      </c>
      <c r="C326" s="11" t="s">
        <v>1122</v>
      </c>
      <c r="D326" s="10" t="s">
        <v>1744</v>
      </c>
      <c r="E326" s="10" t="s">
        <v>226</v>
      </c>
      <c r="F326" s="10" t="s">
        <v>1504</v>
      </c>
      <c r="G326" s="10"/>
    </row>
    <row r="327" spans="1:7" ht="16.5" x14ac:dyDescent="0.25">
      <c r="A327" s="18" t="s">
        <v>1080</v>
      </c>
      <c r="B327" s="10" t="s">
        <v>1081</v>
      </c>
      <c r="C327" s="11" t="s">
        <v>1123</v>
      </c>
      <c r="D327" s="10" t="s">
        <v>1745</v>
      </c>
      <c r="E327" s="10" t="s">
        <v>226</v>
      </c>
      <c r="F327" s="10" t="s">
        <v>1504</v>
      </c>
      <c r="G327" s="10"/>
    </row>
    <row r="328" spans="1:7" ht="16.5" x14ac:dyDescent="0.25">
      <c r="A328" s="18" t="s">
        <v>1080</v>
      </c>
      <c r="B328" s="10" t="s">
        <v>1081</v>
      </c>
      <c r="C328" s="11" t="s">
        <v>1083</v>
      </c>
      <c r="D328" s="10" t="s">
        <v>1746</v>
      </c>
      <c r="E328" s="10" t="s">
        <v>226</v>
      </c>
      <c r="F328" s="10" t="s">
        <v>1504</v>
      </c>
      <c r="G328" s="10"/>
    </row>
    <row r="329" spans="1:7" ht="16.5" x14ac:dyDescent="0.25">
      <c r="A329" s="18" t="s">
        <v>1080</v>
      </c>
      <c r="B329" s="10" t="s">
        <v>1081</v>
      </c>
      <c r="C329" s="11" t="s">
        <v>1084</v>
      </c>
      <c r="D329" s="10" t="s">
        <v>1747</v>
      </c>
      <c r="E329" s="10" t="s">
        <v>226</v>
      </c>
      <c r="F329" s="10" t="s">
        <v>1504</v>
      </c>
      <c r="G329" s="10"/>
    </row>
    <row r="330" spans="1:7" ht="16.5" x14ac:dyDescent="0.25">
      <c r="A330" s="18" t="s">
        <v>1080</v>
      </c>
      <c r="B330" s="10" t="s">
        <v>1081</v>
      </c>
      <c r="C330" s="11" t="s">
        <v>1082</v>
      </c>
      <c r="D330" s="10" t="s">
        <v>1748</v>
      </c>
      <c r="E330" s="10" t="s">
        <v>226</v>
      </c>
      <c r="F330" s="10" t="s">
        <v>1504</v>
      </c>
      <c r="G330" s="10"/>
    </row>
    <row r="331" spans="1:7" ht="16.5" x14ac:dyDescent="0.25">
      <c r="A331" s="9" t="s">
        <v>1408</v>
      </c>
      <c r="B331" s="10" t="s">
        <v>337</v>
      </c>
      <c r="C331" s="11" t="s">
        <v>1410</v>
      </c>
      <c r="D331" s="10" t="s">
        <v>1749</v>
      </c>
      <c r="E331" s="10" t="s">
        <v>186</v>
      </c>
      <c r="F331" s="10" t="s">
        <v>1519</v>
      </c>
      <c r="G331" s="10"/>
    </row>
    <row r="332" spans="1:7" ht="16.5" x14ac:dyDescent="0.25">
      <c r="A332" s="9" t="s">
        <v>1408</v>
      </c>
      <c r="B332" s="10" t="s">
        <v>337</v>
      </c>
      <c r="C332" s="11" t="s">
        <v>1409</v>
      </c>
      <c r="D332" s="10" t="s">
        <v>1750</v>
      </c>
      <c r="E332" s="10" t="s">
        <v>186</v>
      </c>
      <c r="F332" s="10" t="s">
        <v>1519</v>
      </c>
      <c r="G332" s="10"/>
    </row>
    <row r="333" spans="1:7" ht="16.5" x14ac:dyDescent="0.25">
      <c r="A333" s="9" t="s">
        <v>1751</v>
      </c>
      <c r="B333" s="10" t="s">
        <v>808</v>
      </c>
      <c r="C333" s="11" t="s">
        <v>1518</v>
      </c>
      <c r="D333" s="10" t="s">
        <v>1028</v>
      </c>
      <c r="E333" s="10" t="s">
        <v>233</v>
      </c>
      <c r="F333" s="10" t="s">
        <v>1504</v>
      </c>
      <c r="G333" s="10"/>
    </row>
    <row r="334" spans="1:7" ht="16.5" x14ac:dyDescent="0.25">
      <c r="A334" s="9" t="s">
        <v>1751</v>
      </c>
      <c r="B334" s="10" t="s">
        <v>808</v>
      </c>
      <c r="C334" s="11" t="s">
        <v>1521</v>
      </c>
      <c r="D334" s="10" t="s">
        <v>1029</v>
      </c>
      <c r="E334" s="10" t="s">
        <v>233</v>
      </c>
      <c r="F334" s="10" t="s">
        <v>1504</v>
      </c>
      <c r="G334" s="10"/>
    </row>
    <row r="335" spans="1:7" ht="16.5" x14ac:dyDescent="0.25">
      <c r="A335" s="9" t="s">
        <v>1751</v>
      </c>
      <c r="B335" s="10" t="s">
        <v>808</v>
      </c>
      <c r="C335" s="11" t="s">
        <v>1522</v>
      </c>
      <c r="D335" s="10" t="s">
        <v>1030</v>
      </c>
      <c r="E335" s="10" t="s">
        <v>233</v>
      </c>
      <c r="F335" s="10" t="s">
        <v>1504</v>
      </c>
      <c r="G335" s="10"/>
    </row>
    <row r="336" spans="1:7" ht="16.5" x14ac:dyDescent="0.25">
      <c r="A336" s="9" t="s">
        <v>1751</v>
      </c>
      <c r="B336" s="10" t="s">
        <v>808</v>
      </c>
      <c r="C336" s="11" t="s">
        <v>1628</v>
      </c>
      <c r="D336" s="10" t="s">
        <v>1030</v>
      </c>
      <c r="E336" s="10" t="s">
        <v>233</v>
      </c>
      <c r="F336" s="10" t="s">
        <v>1504</v>
      </c>
      <c r="G336" s="10"/>
    </row>
    <row r="337" spans="1:7" ht="16.5" x14ac:dyDescent="0.25">
      <c r="A337" s="9" t="s">
        <v>1484</v>
      </c>
      <c r="B337" s="10" t="s">
        <v>1485</v>
      </c>
      <c r="C337" s="11" t="s">
        <v>1306</v>
      </c>
      <c r="D337" s="10" t="s">
        <v>1486</v>
      </c>
      <c r="E337" s="10" t="s">
        <v>1752</v>
      </c>
      <c r="F337" s="10" t="s">
        <v>1504</v>
      </c>
      <c r="G337" s="10"/>
    </row>
    <row r="338" spans="1:7" ht="16.5" x14ac:dyDescent="0.25">
      <c r="A338" s="9" t="s">
        <v>1484</v>
      </c>
      <c r="B338" s="10" t="s">
        <v>1485</v>
      </c>
      <c r="C338" s="11" t="s">
        <v>1166</v>
      </c>
      <c r="D338" s="10" t="s">
        <v>1487</v>
      </c>
      <c r="E338" s="10" t="s">
        <v>1752</v>
      </c>
      <c r="F338" s="10" t="s">
        <v>1504</v>
      </c>
      <c r="G338" s="10"/>
    </row>
    <row r="339" spans="1:7" ht="16.5" x14ac:dyDescent="0.25">
      <c r="A339" s="9" t="s">
        <v>1484</v>
      </c>
      <c r="B339" s="10" t="s">
        <v>1485</v>
      </c>
      <c r="C339" s="11" t="s">
        <v>1013</v>
      </c>
      <c r="D339" s="10" t="s">
        <v>1488</v>
      </c>
      <c r="E339" s="10" t="s">
        <v>1752</v>
      </c>
      <c r="F339" s="10" t="s">
        <v>1504</v>
      </c>
      <c r="G339" s="10"/>
    </row>
    <row r="340" spans="1:7" ht="16.5" x14ac:dyDescent="0.25">
      <c r="A340" s="9" t="s">
        <v>4463</v>
      </c>
      <c r="B340" s="10" t="s">
        <v>389</v>
      </c>
      <c r="C340" s="11" t="s">
        <v>1525</v>
      </c>
      <c r="D340" s="10" t="s">
        <v>1457</v>
      </c>
      <c r="E340" s="10" t="s">
        <v>74</v>
      </c>
      <c r="F340" s="10" t="s">
        <v>1504</v>
      </c>
      <c r="G340" s="10"/>
    </row>
    <row r="341" spans="1:7" ht="16.5" x14ac:dyDescent="0.25">
      <c r="A341" s="9" t="s">
        <v>1753</v>
      </c>
      <c r="B341" s="10" t="s">
        <v>389</v>
      </c>
      <c r="C341" s="11" t="s">
        <v>1518</v>
      </c>
      <c r="D341" s="10" t="s">
        <v>1754</v>
      </c>
      <c r="E341" s="10" t="s">
        <v>74</v>
      </c>
      <c r="F341" s="10" t="s">
        <v>1504</v>
      </c>
      <c r="G341" s="10"/>
    </row>
    <row r="342" spans="1:7" ht="16.5" x14ac:dyDescent="0.25">
      <c r="A342" s="9" t="s">
        <v>1753</v>
      </c>
      <c r="B342" s="10" t="s">
        <v>389</v>
      </c>
      <c r="C342" s="11" t="s">
        <v>1521</v>
      </c>
      <c r="D342" s="10" t="s">
        <v>1755</v>
      </c>
      <c r="E342" s="10" t="s">
        <v>74</v>
      </c>
      <c r="F342" s="10" t="s">
        <v>1504</v>
      </c>
      <c r="G342" s="10"/>
    </row>
    <row r="343" spans="1:7" ht="16.5" x14ac:dyDescent="0.25">
      <c r="A343" s="9" t="s">
        <v>1753</v>
      </c>
      <c r="B343" s="10" t="s">
        <v>389</v>
      </c>
      <c r="C343" s="11" t="s">
        <v>1522</v>
      </c>
      <c r="D343" s="10" t="s">
        <v>1756</v>
      </c>
      <c r="E343" s="10" t="s">
        <v>74</v>
      </c>
      <c r="F343" s="10" t="s">
        <v>1504</v>
      </c>
      <c r="G343" s="10"/>
    </row>
    <row r="344" spans="1:7" ht="16.5" x14ac:dyDescent="0.25">
      <c r="A344" s="9" t="s">
        <v>1753</v>
      </c>
      <c r="B344" s="10" t="s">
        <v>389</v>
      </c>
      <c r="C344" s="11" t="s">
        <v>1523</v>
      </c>
      <c r="D344" s="10" t="s">
        <v>1458</v>
      </c>
      <c r="E344" s="10" t="s">
        <v>74</v>
      </c>
      <c r="F344" s="10" t="s">
        <v>1504</v>
      </c>
      <c r="G344" s="10"/>
    </row>
    <row r="345" spans="1:7" ht="16.5" x14ac:dyDescent="0.25">
      <c r="A345" s="22" t="s">
        <v>1391</v>
      </c>
      <c r="B345" s="10" t="s">
        <v>993</v>
      </c>
      <c r="C345" s="11" t="s">
        <v>1013</v>
      </c>
      <c r="D345" s="10" t="s">
        <v>1757</v>
      </c>
      <c r="E345" s="10" t="s">
        <v>130</v>
      </c>
      <c r="F345" s="10" t="s">
        <v>1504</v>
      </c>
      <c r="G345" s="10" t="s">
        <v>1758</v>
      </c>
    </row>
    <row r="346" spans="1:7" ht="16.5" x14ac:dyDescent="0.25">
      <c r="A346" s="16" t="s">
        <v>1759</v>
      </c>
      <c r="B346" s="16" t="s">
        <v>1297</v>
      </c>
      <c r="C346" s="27" t="s">
        <v>1518</v>
      </c>
      <c r="D346" s="16" t="s">
        <v>1760</v>
      </c>
      <c r="E346" s="10"/>
      <c r="F346" s="10"/>
      <c r="G346" s="10"/>
    </row>
    <row r="347" spans="1:7" ht="16.5" x14ac:dyDescent="0.25">
      <c r="A347" s="16" t="s">
        <v>1761</v>
      </c>
      <c r="B347" s="16" t="s">
        <v>1297</v>
      </c>
      <c r="C347" s="27" t="s">
        <v>1013</v>
      </c>
      <c r="D347" s="16" t="s">
        <v>1762</v>
      </c>
      <c r="E347" s="10"/>
      <c r="F347" s="10"/>
      <c r="G347" s="10"/>
    </row>
    <row r="348" spans="1:7" ht="16.5" x14ac:dyDescent="0.25">
      <c r="A348" s="9" t="s">
        <v>1403</v>
      </c>
      <c r="B348" s="10" t="s">
        <v>398</v>
      </c>
      <c r="C348" s="11" t="s">
        <v>1525</v>
      </c>
      <c r="D348" s="10" t="s">
        <v>1404</v>
      </c>
      <c r="E348" s="10" t="s">
        <v>207</v>
      </c>
      <c r="F348" s="10" t="s">
        <v>1634</v>
      </c>
      <c r="G348" s="10"/>
    </row>
    <row r="349" spans="1:7" ht="16.5" x14ac:dyDescent="0.25">
      <c r="A349" s="9" t="s">
        <v>1403</v>
      </c>
      <c r="B349" s="10" t="s">
        <v>398</v>
      </c>
      <c r="C349" s="11" t="s">
        <v>1518</v>
      </c>
      <c r="D349" s="10" t="s">
        <v>1405</v>
      </c>
      <c r="E349" s="10" t="s">
        <v>207</v>
      </c>
      <c r="F349" s="10" t="s">
        <v>1634</v>
      </c>
      <c r="G349" s="10"/>
    </row>
    <row r="350" spans="1:7" ht="16.5" x14ac:dyDescent="0.25">
      <c r="A350" s="9" t="s">
        <v>1403</v>
      </c>
      <c r="B350" s="10" t="s">
        <v>398</v>
      </c>
      <c r="C350" s="11" t="s">
        <v>1521</v>
      </c>
      <c r="D350" s="10" t="s">
        <v>1406</v>
      </c>
      <c r="E350" s="10" t="s">
        <v>207</v>
      </c>
      <c r="F350" s="10" t="s">
        <v>1634</v>
      </c>
      <c r="G350" s="10"/>
    </row>
    <row r="351" spans="1:7" ht="16.5" x14ac:dyDescent="0.25">
      <c r="A351" s="9" t="s">
        <v>1403</v>
      </c>
      <c r="B351" s="10" t="s">
        <v>398</v>
      </c>
      <c r="C351" s="11" t="s">
        <v>1628</v>
      </c>
      <c r="D351" s="10" t="s">
        <v>1407</v>
      </c>
      <c r="E351" s="10" t="s">
        <v>207</v>
      </c>
      <c r="F351" s="10" t="s">
        <v>1634</v>
      </c>
      <c r="G351" s="10"/>
    </row>
    <row r="352" spans="1:7" ht="16.5" x14ac:dyDescent="0.25">
      <c r="A352" s="9" t="s">
        <v>1071</v>
      </c>
      <c r="B352" s="10" t="s">
        <v>342</v>
      </c>
      <c r="C352" s="11" t="s">
        <v>1013</v>
      </c>
      <c r="D352" s="10" t="s">
        <v>1763</v>
      </c>
      <c r="E352" s="10" t="s">
        <v>188</v>
      </c>
      <c r="F352" s="10" t="s">
        <v>1504</v>
      </c>
      <c r="G352" s="10"/>
    </row>
    <row r="353" spans="1:7" ht="33" x14ac:dyDescent="0.25">
      <c r="A353" s="10" t="s">
        <v>1764</v>
      </c>
      <c r="B353" s="10" t="s">
        <v>952</v>
      </c>
      <c r="C353" s="11" t="s">
        <v>1518</v>
      </c>
      <c r="D353" s="10" t="s">
        <v>1765</v>
      </c>
      <c r="E353" s="10" t="s">
        <v>152</v>
      </c>
      <c r="F353" s="10" t="s">
        <v>1519</v>
      </c>
      <c r="G353" s="9" t="s">
        <v>1766</v>
      </c>
    </row>
    <row r="354" spans="1:7" ht="33" x14ac:dyDescent="0.25">
      <c r="A354" s="10" t="s">
        <v>1764</v>
      </c>
      <c r="B354" s="10" t="s">
        <v>952</v>
      </c>
      <c r="C354" s="11" t="s">
        <v>1521</v>
      </c>
      <c r="D354" s="10" t="s">
        <v>1767</v>
      </c>
      <c r="E354" s="10" t="s">
        <v>152</v>
      </c>
      <c r="F354" s="10" t="s">
        <v>1519</v>
      </c>
      <c r="G354" s="9" t="s">
        <v>1768</v>
      </c>
    </row>
    <row r="355" spans="1:7" ht="16.5" x14ac:dyDescent="0.25">
      <c r="A355" s="9" t="s">
        <v>1459</v>
      </c>
      <c r="B355" s="28" t="s">
        <v>1769</v>
      </c>
      <c r="C355" s="11" t="s">
        <v>1013</v>
      </c>
      <c r="D355" s="10" t="s">
        <v>1460</v>
      </c>
      <c r="E355" s="10" t="s">
        <v>1770</v>
      </c>
      <c r="F355" s="10" t="s">
        <v>1504</v>
      </c>
      <c r="G355" s="10"/>
    </row>
    <row r="356" spans="1:7" ht="16.5" x14ac:dyDescent="0.25">
      <c r="A356" s="10" t="s">
        <v>1771</v>
      </c>
      <c r="B356" s="10" t="s">
        <v>1168</v>
      </c>
      <c r="C356" s="11" t="s">
        <v>1166</v>
      </c>
      <c r="D356" s="10" t="s">
        <v>1772</v>
      </c>
      <c r="E356" s="10" t="s">
        <v>1773</v>
      </c>
      <c r="F356" s="10" t="s">
        <v>1504</v>
      </c>
      <c r="G356" s="10"/>
    </row>
    <row r="357" spans="1:7" ht="16.5" x14ac:dyDescent="0.25">
      <c r="A357" s="10" t="s">
        <v>1771</v>
      </c>
      <c r="B357" s="10" t="s">
        <v>1168</v>
      </c>
      <c r="C357" s="11" t="s">
        <v>1169</v>
      </c>
      <c r="D357" s="10" t="s">
        <v>1774</v>
      </c>
      <c r="E357" s="10" t="s">
        <v>1773</v>
      </c>
      <c r="F357" s="10" t="s">
        <v>1504</v>
      </c>
      <c r="G357" s="10"/>
    </row>
    <row r="358" spans="1:7" ht="16.5" x14ac:dyDescent="0.25">
      <c r="A358" s="9" t="s">
        <v>1039</v>
      </c>
      <c r="B358" s="10" t="s">
        <v>817</v>
      </c>
      <c r="C358" s="11" t="s">
        <v>1503</v>
      </c>
      <c r="D358" s="10" t="s">
        <v>1775</v>
      </c>
      <c r="E358" s="10" t="s">
        <v>237</v>
      </c>
      <c r="F358" s="10" t="s">
        <v>1504</v>
      </c>
      <c r="G358" s="10"/>
    </row>
    <row r="359" spans="1:7" ht="16.5" x14ac:dyDescent="0.25">
      <c r="A359" s="9" t="s">
        <v>1039</v>
      </c>
      <c r="B359" s="10" t="s">
        <v>817</v>
      </c>
      <c r="C359" s="11" t="s">
        <v>1505</v>
      </c>
      <c r="D359" s="10" t="s">
        <v>1040</v>
      </c>
      <c r="E359" s="10" t="s">
        <v>237</v>
      </c>
      <c r="F359" s="10" t="s">
        <v>1504</v>
      </c>
      <c r="G359" s="10"/>
    </row>
    <row r="360" spans="1:7" ht="16.5" x14ac:dyDescent="0.25">
      <c r="A360" s="9" t="s">
        <v>1039</v>
      </c>
      <c r="B360" s="10" t="s">
        <v>817</v>
      </c>
      <c r="C360" s="11" t="s">
        <v>1507</v>
      </c>
      <c r="D360" s="10" t="s">
        <v>1041</v>
      </c>
      <c r="E360" s="10" t="s">
        <v>237</v>
      </c>
      <c r="F360" s="10" t="s">
        <v>1504</v>
      </c>
      <c r="G360" s="10"/>
    </row>
    <row r="361" spans="1:7" ht="16.5" x14ac:dyDescent="0.25">
      <c r="A361" s="9" t="s">
        <v>1039</v>
      </c>
      <c r="B361" s="10" t="s">
        <v>817</v>
      </c>
      <c r="C361" s="11" t="s">
        <v>1508</v>
      </c>
      <c r="D361" s="10" t="s">
        <v>1042</v>
      </c>
      <c r="E361" s="10" t="s">
        <v>237</v>
      </c>
      <c r="F361" s="10" t="s">
        <v>1504</v>
      </c>
      <c r="G361" s="10"/>
    </row>
    <row r="362" spans="1:7" ht="16.5" x14ac:dyDescent="0.25">
      <c r="A362" s="9" t="s">
        <v>1039</v>
      </c>
      <c r="B362" s="10" t="s">
        <v>817</v>
      </c>
      <c r="C362" s="11" t="s">
        <v>1509</v>
      </c>
      <c r="D362" s="10" t="s">
        <v>1043</v>
      </c>
      <c r="E362" s="10" t="s">
        <v>237</v>
      </c>
      <c r="F362" s="10" t="s">
        <v>1504</v>
      </c>
      <c r="G362" s="10"/>
    </row>
    <row r="363" spans="1:7" ht="16.5" x14ac:dyDescent="0.25">
      <c r="A363" s="9" t="s">
        <v>1059</v>
      </c>
      <c r="B363" s="10" t="s">
        <v>1060</v>
      </c>
      <c r="C363" s="11" t="s">
        <v>1051</v>
      </c>
      <c r="D363" s="10" t="s">
        <v>1056</v>
      </c>
      <c r="E363" s="10" t="s">
        <v>213</v>
      </c>
      <c r="F363" s="10" t="s">
        <v>1504</v>
      </c>
      <c r="G363" s="10"/>
    </row>
    <row r="364" spans="1:7" ht="16.5" x14ac:dyDescent="0.25">
      <c r="A364" s="9" t="s">
        <v>1059</v>
      </c>
      <c r="B364" s="10" t="s">
        <v>1060</v>
      </c>
      <c r="C364" s="11" t="s">
        <v>1013</v>
      </c>
      <c r="D364" s="10" t="s">
        <v>1055</v>
      </c>
      <c r="E364" s="10" t="s">
        <v>213</v>
      </c>
      <c r="F364" s="10" t="s">
        <v>1504</v>
      </c>
      <c r="G364" s="10"/>
    </row>
    <row r="365" spans="1:7" ht="16.5" x14ac:dyDescent="0.25">
      <c r="A365" s="10" t="s">
        <v>1776</v>
      </c>
      <c r="B365" s="10" t="s">
        <v>1777</v>
      </c>
      <c r="C365" s="11" t="s">
        <v>1778</v>
      </c>
      <c r="D365" s="10" t="s">
        <v>1779</v>
      </c>
      <c r="E365" s="10" t="s">
        <v>197</v>
      </c>
      <c r="F365" s="10" t="s">
        <v>1504</v>
      </c>
      <c r="G365" s="10"/>
    </row>
    <row r="366" spans="1:7" ht="16.5" x14ac:dyDescent="0.25">
      <c r="A366" s="10" t="s">
        <v>1780</v>
      </c>
      <c r="B366" s="10" t="s">
        <v>1781</v>
      </c>
      <c r="C366" s="11" t="s">
        <v>1782</v>
      </c>
      <c r="D366" s="10" t="s">
        <v>1783</v>
      </c>
      <c r="E366" s="10" t="s">
        <v>197</v>
      </c>
      <c r="F366" s="10" t="s">
        <v>1504</v>
      </c>
      <c r="G366" s="10"/>
    </row>
    <row r="367" spans="1:7" ht="16.5" x14ac:dyDescent="0.25">
      <c r="A367" s="10" t="s">
        <v>1784</v>
      </c>
      <c r="B367" s="10" t="s">
        <v>1781</v>
      </c>
      <c r="C367" s="11" t="s">
        <v>1785</v>
      </c>
      <c r="D367" s="10" t="s">
        <v>1786</v>
      </c>
      <c r="E367" s="10" t="s">
        <v>197</v>
      </c>
      <c r="F367" s="10" t="s">
        <v>1540</v>
      </c>
      <c r="G367" s="10"/>
    </row>
    <row r="368" spans="1:7" ht="16.5" x14ac:dyDescent="0.25">
      <c r="A368" s="10" t="s">
        <v>1776</v>
      </c>
      <c r="B368" s="10" t="s">
        <v>1781</v>
      </c>
      <c r="C368" s="11" t="s">
        <v>1787</v>
      </c>
      <c r="D368" s="10" t="s">
        <v>1713</v>
      </c>
      <c r="E368" s="10" t="s">
        <v>197</v>
      </c>
      <c r="F368" s="10" t="s">
        <v>1504</v>
      </c>
      <c r="G368" s="10"/>
    </row>
    <row r="369" spans="1:7" ht="16.5" x14ac:dyDescent="0.25">
      <c r="A369" s="10" t="s">
        <v>1788</v>
      </c>
      <c r="B369" s="10" t="s">
        <v>1781</v>
      </c>
      <c r="C369" s="11" t="s">
        <v>1525</v>
      </c>
      <c r="D369" s="10" t="s">
        <v>1789</v>
      </c>
      <c r="E369" s="10" t="s">
        <v>197</v>
      </c>
      <c r="F369" s="10" t="s">
        <v>1504</v>
      </c>
      <c r="G369" s="10"/>
    </row>
    <row r="370" spans="1:7" ht="16.5" x14ac:dyDescent="0.25">
      <c r="A370" s="10" t="s">
        <v>1776</v>
      </c>
      <c r="B370" s="10" t="s">
        <v>1777</v>
      </c>
      <c r="C370" s="11" t="s">
        <v>1518</v>
      </c>
      <c r="D370" s="10" t="s">
        <v>1790</v>
      </c>
      <c r="E370" s="10" t="s">
        <v>197</v>
      </c>
      <c r="F370" s="10" t="s">
        <v>1504</v>
      </c>
      <c r="G370" s="10"/>
    </row>
    <row r="371" spans="1:7" ht="16.5" x14ac:dyDescent="0.25">
      <c r="A371" s="10" t="s">
        <v>1791</v>
      </c>
      <c r="B371" s="10" t="s">
        <v>1792</v>
      </c>
      <c r="C371" s="11" t="s">
        <v>1518</v>
      </c>
      <c r="D371" s="10" t="s">
        <v>1793</v>
      </c>
      <c r="E371" s="10" t="s">
        <v>1794</v>
      </c>
      <c r="F371" s="10" t="s">
        <v>1504</v>
      </c>
      <c r="G371" s="10"/>
    </row>
    <row r="372" spans="1:7" ht="16.5" x14ac:dyDescent="0.25">
      <c r="A372" s="10" t="s">
        <v>1791</v>
      </c>
      <c r="B372" s="10" t="s">
        <v>1792</v>
      </c>
      <c r="C372" s="11" t="s">
        <v>1521</v>
      </c>
      <c r="D372" s="10" t="s">
        <v>1795</v>
      </c>
      <c r="E372" s="10" t="s">
        <v>1796</v>
      </c>
      <c r="F372" s="10" t="s">
        <v>1504</v>
      </c>
      <c r="G372" s="10"/>
    </row>
    <row r="373" spans="1:7" ht="16.5" x14ac:dyDescent="0.25">
      <c r="A373" s="10" t="s">
        <v>1797</v>
      </c>
      <c r="B373" s="10" t="s">
        <v>1798</v>
      </c>
      <c r="C373" s="10" t="s">
        <v>1565</v>
      </c>
      <c r="D373" s="10" t="s">
        <v>1799</v>
      </c>
      <c r="E373" s="10"/>
      <c r="F373" s="10" t="s">
        <v>1566</v>
      </c>
      <c r="G373" s="10"/>
    </row>
    <row r="374" spans="1:7" ht="16.5" x14ac:dyDescent="0.25">
      <c r="A374" s="10" t="s">
        <v>1797</v>
      </c>
      <c r="B374" s="10" t="s">
        <v>1798</v>
      </c>
      <c r="C374" s="10" t="s">
        <v>1503</v>
      </c>
      <c r="D374" s="10" t="s">
        <v>1800</v>
      </c>
      <c r="E374" s="10"/>
      <c r="F374" s="10" t="s">
        <v>1519</v>
      </c>
      <c r="G374" s="10"/>
    </row>
    <row r="375" spans="1:7" ht="16.5" x14ac:dyDescent="0.25">
      <c r="A375" s="10" t="s">
        <v>1797</v>
      </c>
      <c r="B375" s="10" t="s">
        <v>1798</v>
      </c>
      <c r="C375" s="10" t="s">
        <v>1505</v>
      </c>
      <c r="D375" s="10" t="s">
        <v>1801</v>
      </c>
      <c r="E375" s="10"/>
      <c r="F375" s="10" t="s">
        <v>1519</v>
      </c>
      <c r="G375" s="10"/>
    </row>
    <row r="376" spans="1:7" ht="16.5" x14ac:dyDescent="0.25">
      <c r="A376" s="10" t="s">
        <v>1797</v>
      </c>
      <c r="B376" s="10" t="s">
        <v>1798</v>
      </c>
      <c r="C376" s="10" t="s">
        <v>1515</v>
      </c>
      <c r="D376" s="10" t="s">
        <v>1802</v>
      </c>
      <c r="E376" s="10"/>
      <c r="F376" s="10" t="s">
        <v>1519</v>
      </c>
      <c r="G376" s="10"/>
    </row>
    <row r="377" spans="1:7" ht="16.5" x14ac:dyDescent="0.25">
      <c r="A377" s="10" t="s">
        <v>1797</v>
      </c>
      <c r="B377" s="10" t="s">
        <v>1798</v>
      </c>
      <c r="C377" s="10" t="s">
        <v>1567</v>
      </c>
      <c r="D377" s="10" t="s">
        <v>1803</v>
      </c>
      <c r="E377" s="10"/>
      <c r="F377" s="10" t="s">
        <v>1519</v>
      </c>
      <c r="G377" s="10"/>
    </row>
    <row r="378" spans="1:7" ht="16.5" x14ac:dyDescent="0.25">
      <c r="A378" s="10" t="s">
        <v>1797</v>
      </c>
      <c r="B378" s="10" t="s">
        <v>1804</v>
      </c>
      <c r="C378" s="10" t="s">
        <v>1569</v>
      </c>
      <c r="D378" s="10" t="s">
        <v>1805</v>
      </c>
      <c r="E378" s="10"/>
      <c r="F378" s="10" t="s">
        <v>1519</v>
      </c>
      <c r="G378" s="10"/>
    </row>
    <row r="379" spans="1:7" ht="16.5" x14ac:dyDescent="0.25">
      <c r="A379" s="10" t="s">
        <v>1797</v>
      </c>
      <c r="B379" s="10" t="s">
        <v>1798</v>
      </c>
      <c r="C379" s="10" t="s">
        <v>1570</v>
      </c>
      <c r="D379" s="10" t="s">
        <v>1806</v>
      </c>
      <c r="E379" s="10"/>
      <c r="F379" s="10" t="s">
        <v>1519</v>
      </c>
      <c r="G379" s="10"/>
    </row>
    <row r="380" spans="1:7" ht="16.5" x14ac:dyDescent="0.25">
      <c r="A380" s="10" t="s">
        <v>1797</v>
      </c>
      <c r="B380" s="10" t="s">
        <v>1798</v>
      </c>
      <c r="C380" s="10" t="s">
        <v>1574</v>
      </c>
      <c r="D380" s="10" t="s">
        <v>1807</v>
      </c>
      <c r="E380" s="10"/>
      <c r="F380" s="10" t="s">
        <v>1519</v>
      </c>
      <c r="G380" s="10"/>
    </row>
    <row r="381" spans="1:7" ht="16.5" x14ac:dyDescent="0.25">
      <c r="A381" s="10" t="s">
        <v>1797</v>
      </c>
      <c r="B381" s="10" t="s">
        <v>1804</v>
      </c>
      <c r="C381" s="10" t="s">
        <v>1576</v>
      </c>
      <c r="D381" s="10" t="s">
        <v>1808</v>
      </c>
      <c r="E381" s="10"/>
      <c r="F381" s="10" t="s">
        <v>1519</v>
      </c>
      <c r="G381" s="10"/>
    </row>
    <row r="382" spans="1:7" ht="16.5" x14ac:dyDescent="0.25">
      <c r="A382" s="10" t="s">
        <v>1797</v>
      </c>
      <c r="B382" s="10" t="s">
        <v>1798</v>
      </c>
      <c r="C382" s="10" t="s">
        <v>1578</v>
      </c>
      <c r="D382" s="10" t="s">
        <v>1809</v>
      </c>
      <c r="E382" s="10"/>
      <c r="F382" s="10" t="s">
        <v>1519</v>
      </c>
      <c r="G382" s="10"/>
    </row>
    <row r="383" spans="1:7" ht="16.5" x14ac:dyDescent="0.25">
      <c r="A383" s="10" t="s">
        <v>1797</v>
      </c>
      <c r="B383" s="10" t="s">
        <v>1798</v>
      </c>
      <c r="C383" s="10" t="s">
        <v>1580</v>
      </c>
      <c r="D383" s="10" t="s">
        <v>1810</v>
      </c>
      <c r="E383" s="10"/>
      <c r="F383" s="10" t="s">
        <v>1519</v>
      </c>
      <c r="G383" s="10"/>
    </row>
    <row r="384" spans="1:7" ht="16.5" x14ac:dyDescent="0.25">
      <c r="A384" s="10" t="s">
        <v>1797</v>
      </c>
      <c r="B384" s="10" t="s">
        <v>1804</v>
      </c>
      <c r="C384" s="10" t="s">
        <v>1581</v>
      </c>
      <c r="D384" s="10" t="s">
        <v>1811</v>
      </c>
      <c r="E384" s="10"/>
      <c r="F384" s="10" t="s">
        <v>1519</v>
      </c>
      <c r="G384" s="10"/>
    </row>
    <row r="385" spans="1:7" ht="16.5" x14ac:dyDescent="0.25">
      <c r="A385" s="10" t="s">
        <v>1797</v>
      </c>
      <c r="B385" s="10" t="s">
        <v>1798</v>
      </c>
      <c r="C385" s="10" t="s">
        <v>1582</v>
      </c>
      <c r="D385" s="10" t="s">
        <v>1812</v>
      </c>
      <c r="E385" s="10"/>
      <c r="F385" s="10" t="s">
        <v>1566</v>
      </c>
      <c r="G385" s="10"/>
    </row>
    <row r="386" spans="1:7" ht="16.5" x14ac:dyDescent="0.25">
      <c r="A386" s="10" t="s">
        <v>1813</v>
      </c>
      <c r="B386" s="10" t="s">
        <v>1798</v>
      </c>
      <c r="C386" s="10" t="s">
        <v>1584</v>
      </c>
      <c r="D386" s="10" t="s">
        <v>1814</v>
      </c>
      <c r="E386" s="10"/>
      <c r="F386" s="10" t="s">
        <v>1519</v>
      </c>
      <c r="G386" s="10"/>
    </row>
    <row r="387" spans="1:7" ht="16.5" x14ac:dyDescent="0.25">
      <c r="A387" s="10" t="s">
        <v>1797</v>
      </c>
      <c r="B387" s="10" t="s">
        <v>1798</v>
      </c>
      <c r="C387" s="10" t="s">
        <v>1585</v>
      </c>
      <c r="D387" s="10" t="s">
        <v>1815</v>
      </c>
      <c r="E387" s="10"/>
      <c r="F387" s="10" t="s">
        <v>1519</v>
      </c>
      <c r="G387" s="10"/>
    </row>
    <row r="388" spans="1:7" ht="16.5" x14ac:dyDescent="0.25">
      <c r="A388" s="10" t="s">
        <v>1797</v>
      </c>
      <c r="B388" s="10" t="s">
        <v>1798</v>
      </c>
      <c r="C388" s="10" t="s">
        <v>1816</v>
      </c>
      <c r="D388" s="10" t="s">
        <v>1817</v>
      </c>
      <c r="E388" s="10"/>
      <c r="F388" s="10" t="s">
        <v>1519</v>
      </c>
      <c r="G388" s="10"/>
    </row>
    <row r="389" spans="1:7" ht="16.5" x14ac:dyDescent="0.25">
      <c r="A389" s="10" t="s">
        <v>1797</v>
      </c>
      <c r="B389" s="10" t="s">
        <v>1798</v>
      </c>
      <c r="C389" s="10" t="s">
        <v>1516</v>
      </c>
      <c r="D389" s="10" t="s">
        <v>1818</v>
      </c>
      <c r="E389" s="10"/>
      <c r="F389" s="10" t="s">
        <v>1519</v>
      </c>
      <c r="G389" s="10"/>
    </row>
    <row r="390" spans="1:7" ht="16.5" x14ac:dyDescent="0.25">
      <c r="A390" s="10" t="s">
        <v>1797</v>
      </c>
      <c r="B390" s="10" t="s">
        <v>1798</v>
      </c>
      <c r="C390" s="10" t="s">
        <v>1587</v>
      </c>
      <c r="D390" s="10" t="s">
        <v>1819</v>
      </c>
      <c r="E390" s="10"/>
      <c r="F390" s="10" t="s">
        <v>1519</v>
      </c>
      <c r="G390" s="10"/>
    </row>
    <row r="391" spans="1:7" ht="16.5" x14ac:dyDescent="0.25">
      <c r="A391" s="10" t="s">
        <v>1813</v>
      </c>
      <c r="B391" s="10" t="s">
        <v>1798</v>
      </c>
      <c r="C391" s="10" t="s">
        <v>1588</v>
      </c>
      <c r="D391" s="10" t="s">
        <v>1820</v>
      </c>
      <c r="E391" s="10"/>
      <c r="F391" s="10" t="s">
        <v>1519</v>
      </c>
      <c r="G391" s="10"/>
    </row>
    <row r="392" spans="1:7" ht="16.5" x14ac:dyDescent="0.25">
      <c r="A392" s="10" t="s">
        <v>1813</v>
      </c>
      <c r="B392" s="10" t="s">
        <v>1798</v>
      </c>
      <c r="C392" s="10" t="s">
        <v>1589</v>
      </c>
      <c r="D392" s="10" t="s">
        <v>1821</v>
      </c>
      <c r="E392" s="10"/>
      <c r="F392" s="10" t="s">
        <v>1519</v>
      </c>
      <c r="G392" s="10"/>
    </row>
    <row r="393" spans="1:7" ht="16.5" x14ac:dyDescent="0.25">
      <c r="A393" s="10" t="s">
        <v>1797</v>
      </c>
      <c r="B393" s="10" t="s">
        <v>1798</v>
      </c>
      <c r="C393" s="10" t="s">
        <v>1590</v>
      </c>
      <c r="D393" s="10" t="s">
        <v>1822</v>
      </c>
      <c r="E393" s="10"/>
      <c r="F393" s="10" t="s">
        <v>1519</v>
      </c>
      <c r="G393" s="10"/>
    </row>
    <row r="394" spans="1:7" ht="16.5" x14ac:dyDescent="0.25">
      <c r="A394" s="10" t="s">
        <v>1797</v>
      </c>
      <c r="B394" s="10" t="s">
        <v>1798</v>
      </c>
      <c r="C394" s="10" t="s">
        <v>1591</v>
      </c>
      <c r="D394" s="10" t="s">
        <v>1823</v>
      </c>
      <c r="E394" s="10"/>
      <c r="F394" s="10" t="s">
        <v>1566</v>
      </c>
      <c r="G394" s="10"/>
    </row>
    <row r="395" spans="1:7" ht="16.5" x14ac:dyDescent="0.25">
      <c r="A395" s="10" t="s">
        <v>1797</v>
      </c>
      <c r="B395" s="10" t="s">
        <v>1798</v>
      </c>
      <c r="C395" s="10" t="s">
        <v>1592</v>
      </c>
      <c r="D395" s="10" t="s">
        <v>1824</v>
      </c>
      <c r="E395" s="10"/>
      <c r="F395" s="10" t="s">
        <v>1519</v>
      </c>
      <c r="G395" s="10"/>
    </row>
    <row r="396" spans="1:7" ht="16.5" x14ac:dyDescent="0.25">
      <c r="A396" s="10" t="s">
        <v>1797</v>
      </c>
      <c r="B396" s="10" t="s">
        <v>1804</v>
      </c>
      <c r="C396" s="10" t="s">
        <v>1595</v>
      </c>
      <c r="D396" s="10" t="s">
        <v>1825</v>
      </c>
      <c r="E396" s="10"/>
      <c r="F396" s="10" t="s">
        <v>1566</v>
      </c>
      <c r="G396" s="10"/>
    </row>
    <row r="397" spans="1:7" ht="16.5" x14ac:dyDescent="0.25">
      <c r="A397" s="10" t="s">
        <v>1797</v>
      </c>
      <c r="B397" s="10" t="s">
        <v>1798</v>
      </c>
      <c r="C397" s="10" t="s">
        <v>1597</v>
      </c>
      <c r="D397" s="10" t="s">
        <v>1826</v>
      </c>
      <c r="E397" s="10"/>
      <c r="F397" s="10" t="s">
        <v>1519</v>
      </c>
      <c r="G397" s="10"/>
    </row>
    <row r="398" spans="1:7" ht="16.5" x14ac:dyDescent="0.25">
      <c r="A398" s="10" t="s">
        <v>1797</v>
      </c>
      <c r="B398" s="10" t="s">
        <v>1798</v>
      </c>
      <c r="C398" s="10" t="s">
        <v>1600</v>
      </c>
      <c r="D398" s="10" t="s">
        <v>1827</v>
      </c>
      <c r="E398" s="10"/>
      <c r="F398" s="10" t="s">
        <v>1519</v>
      </c>
      <c r="G398" s="10"/>
    </row>
    <row r="399" spans="1:7" ht="16.5" x14ac:dyDescent="0.25">
      <c r="A399" s="10" t="s">
        <v>1797</v>
      </c>
      <c r="B399" s="10" t="s">
        <v>1798</v>
      </c>
      <c r="C399" s="10" t="s">
        <v>1601</v>
      </c>
      <c r="D399" s="10" t="s">
        <v>1828</v>
      </c>
      <c r="E399" s="10"/>
      <c r="F399" s="10" t="s">
        <v>1519</v>
      </c>
      <c r="G399" s="10"/>
    </row>
    <row r="400" spans="1:7" ht="16.5" x14ac:dyDescent="0.25">
      <c r="A400" s="10" t="s">
        <v>1797</v>
      </c>
      <c r="B400" s="10" t="s">
        <v>1798</v>
      </c>
      <c r="C400" s="10" t="s">
        <v>1829</v>
      </c>
      <c r="D400" s="10" t="s">
        <v>1830</v>
      </c>
      <c r="E400" s="10"/>
      <c r="F400" s="10" t="s">
        <v>1519</v>
      </c>
      <c r="G400" s="10"/>
    </row>
    <row r="401" spans="1:7" ht="16.5" x14ac:dyDescent="0.25">
      <c r="A401" s="10" t="s">
        <v>1797</v>
      </c>
      <c r="B401" s="10" t="s">
        <v>1798</v>
      </c>
      <c r="C401" s="10" t="s">
        <v>1602</v>
      </c>
      <c r="D401" s="10" t="s">
        <v>1831</v>
      </c>
      <c r="E401" s="10"/>
      <c r="F401" s="10" t="s">
        <v>1519</v>
      </c>
      <c r="G401" s="10"/>
    </row>
    <row r="402" spans="1:7" ht="16.5" x14ac:dyDescent="0.25">
      <c r="A402" s="10" t="s">
        <v>1797</v>
      </c>
      <c r="B402" s="10" t="s">
        <v>1804</v>
      </c>
      <c r="C402" s="10" t="s">
        <v>1603</v>
      </c>
      <c r="D402" s="10" t="s">
        <v>1832</v>
      </c>
      <c r="E402" s="10"/>
      <c r="F402" s="10" t="s">
        <v>1519</v>
      </c>
      <c r="G402" s="10"/>
    </row>
    <row r="403" spans="1:7" ht="16.5" x14ac:dyDescent="0.25">
      <c r="A403" s="10" t="s">
        <v>1797</v>
      </c>
      <c r="B403" s="10" t="s">
        <v>1798</v>
      </c>
      <c r="C403" s="10" t="s">
        <v>1604</v>
      </c>
      <c r="D403" s="10" t="s">
        <v>1833</v>
      </c>
      <c r="E403" s="10"/>
      <c r="F403" s="10" t="s">
        <v>1519</v>
      </c>
      <c r="G403" s="10"/>
    </row>
    <row r="404" spans="1:7" ht="16.5" x14ac:dyDescent="0.25">
      <c r="A404" s="10" t="s">
        <v>1797</v>
      </c>
      <c r="B404" s="10" t="s">
        <v>1798</v>
      </c>
      <c r="C404" s="10" t="s">
        <v>1605</v>
      </c>
      <c r="D404" s="10" t="s">
        <v>1834</v>
      </c>
      <c r="E404" s="10"/>
      <c r="F404" s="10" t="s">
        <v>1519</v>
      </c>
      <c r="G404" s="10"/>
    </row>
    <row r="405" spans="1:7" ht="16.5" x14ac:dyDescent="0.25">
      <c r="A405" s="10" t="s">
        <v>1813</v>
      </c>
      <c r="B405" s="10" t="s">
        <v>1798</v>
      </c>
      <c r="C405" s="10" t="s">
        <v>1606</v>
      </c>
      <c r="D405" s="10" t="s">
        <v>1835</v>
      </c>
      <c r="E405" s="10"/>
      <c r="F405" s="10" t="s">
        <v>1519</v>
      </c>
      <c r="G405" s="10"/>
    </row>
    <row r="406" spans="1:7" ht="16.5" x14ac:dyDescent="0.25">
      <c r="A406" s="10" t="s">
        <v>1797</v>
      </c>
      <c r="B406" s="10" t="s">
        <v>1798</v>
      </c>
      <c r="C406" s="10" t="s">
        <v>1608</v>
      </c>
      <c r="D406" s="10" t="s">
        <v>1836</v>
      </c>
      <c r="E406" s="10"/>
      <c r="F406" s="10" t="s">
        <v>1519</v>
      </c>
      <c r="G406" s="10"/>
    </row>
    <row r="407" spans="1:7" ht="16.5" x14ac:dyDescent="0.25">
      <c r="A407" s="10" t="s">
        <v>1797</v>
      </c>
      <c r="B407" s="10" t="s">
        <v>1837</v>
      </c>
      <c r="C407" s="10" t="s">
        <v>1609</v>
      </c>
      <c r="D407" s="10" t="s">
        <v>1838</v>
      </c>
      <c r="E407" s="10"/>
      <c r="F407" s="10" t="s">
        <v>1519</v>
      </c>
      <c r="G407" s="10"/>
    </row>
    <row r="408" spans="1:7" ht="16.5" x14ac:dyDescent="0.25">
      <c r="A408" s="10" t="s">
        <v>1839</v>
      </c>
      <c r="B408" s="10" t="s">
        <v>1798</v>
      </c>
      <c r="C408" s="10" t="s">
        <v>1610</v>
      </c>
      <c r="D408" s="10" t="s">
        <v>1840</v>
      </c>
      <c r="E408" s="10"/>
      <c r="F408" s="10" t="s">
        <v>1519</v>
      </c>
      <c r="G408" s="10"/>
    </row>
    <row r="409" spans="1:7" ht="16.5" x14ac:dyDescent="0.25">
      <c r="A409" s="10" t="s">
        <v>1841</v>
      </c>
      <c r="B409" s="10" t="s">
        <v>1798</v>
      </c>
      <c r="C409" s="10" t="s">
        <v>1611</v>
      </c>
      <c r="D409" s="10" t="s">
        <v>1842</v>
      </c>
      <c r="E409" s="10"/>
      <c r="F409" s="10" t="s">
        <v>1519</v>
      </c>
      <c r="G409" s="10"/>
    </row>
    <row r="410" spans="1:7" ht="16.5" x14ac:dyDescent="0.25">
      <c r="A410" s="10" t="s">
        <v>1813</v>
      </c>
      <c r="B410" s="10" t="s">
        <v>1798</v>
      </c>
      <c r="C410" s="10" t="s">
        <v>1612</v>
      </c>
      <c r="D410" s="10" t="s">
        <v>1843</v>
      </c>
      <c r="E410" s="10"/>
      <c r="F410" s="10" t="s">
        <v>1519</v>
      </c>
      <c r="G410" s="10"/>
    </row>
    <row r="411" spans="1:7" ht="16.5" x14ac:dyDescent="0.25">
      <c r="A411" s="10" t="s">
        <v>1797</v>
      </c>
      <c r="B411" s="10" t="s">
        <v>1804</v>
      </c>
      <c r="C411" s="10" t="s">
        <v>1844</v>
      </c>
      <c r="D411" s="10" t="s">
        <v>1845</v>
      </c>
      <c r="E411" s="10"/>
      <c r="F411" s="10" t="s">
        <v>1519</v>
      </c>
      <c r="G411" s="10"/>
    </row>
    <row r="412" spans="1:7" ht="16.5" x14ac:dyDescent="0.25">
      <c r="A412" s="10" t="s">
        <v>1797</v>
      </c>
      <c r="B412" s="10" t="s">
        <v>1798</v>
      </c>
      <c r="C412" s="10" t="s">
        <v>1846</v>
      </c>
      <c r="D412" s="10" t="s">
        <v>1847</v>
      </c>
      <c r="E412" s="10"/>
      <c r="F412" s="10" t="s">
        <v>1519</v>
      </c>
      <c r="G412" s="10"/>
    </row>
    <row r="413" spans="1:7" ht="16.5" x14ac:dyDescent="0.25">
      <c r="A413" s="10" t="s">
        <v>1848</v>
      </c>
      <c r="B413" s="10" t="s">
        <v>1338</v>
      </c>
      <c r="C413" s="11" t="s">
        <v>1525</v>
      </c>
      <c r="D413" s="10" t="s">
        <v>1170</v>
      </c>
      <c r="E413" s="10" t="s">
        <v>82</v>
      </c>
      <c r="F413" s="10" t="s">
        <v>1504</v>
      </c>
      <c r="G413" s="10"/>
    </row>
    <row r="414" spans="1:7" ht="16.5" x14ac:dyDescent="0.25">
      <c r="A414" s="10" t="s">
        <v>1848</v>
      </c>
      <c r="B414" s="10" t="s">
        <v>1338</v>
      </c>
      <c r="C414" s="11" t="s">
        <v>1518</v>
      </c>
      <c r="D414" s="10" t="s">
        <v>1339</v>
      </c>
      <c r="E414" s="10" t="s">
        <v>82</v>
      </c>
      <c r="F414" s="10" t="s">
        <v>1504</v>
      </c>
      <c r="G414" s="10"/>
    </row>
    <row r="415" spans="1:7" ht="16.5" x14ac:dyDescent="0.25">
      <c r="A415" s="10" t="s">
        <v>1848</v>
      </c>
      <c r="B415" s="10" t="s">
        <v>1338</v>
      </c>
      <c r="C415" s="11" t="s">
        <v>1521</v>
      </c>
      <c r="D415" s="10" t="s">
        <v>1340</v>
      </c>
      <c r="E415" s="10" t="s">
        <v>82</v>
      </c>
      <c r="F415" s="10" t="s">
        <v>1504</v>
      </c>
      <c r="G415" s="10"/>
    </row>
    <row r="416" spans="1:7" ht="16.5" x14ac:dyDescent="0.25">
      <c r="A416" s="10" t="s">
        <v>1848</v>
      </c>
      <c r="B416" s="10" t="s">
        <v>1338</v>
      </c>
      <c r="C416" s="11" t="s">
        <v>1522</v>
      </c>
      <c r="D416" s="10" t="s">
        <v>1341</v>
      </c>
      <c r="E416" s="10" t="s">
        <v>82</v>
      </c>
      <c r="F416" s="10" t="s">
        <v>1504</v>
      </c>
      <c r="G416" s="10"/>
    </row>
    <row r="417" spans="1:7" ht="16.5" x14ac:dyDescent="0.25">
      <c r="A417" s="10" t="s">
        <v>1849</v>
      </c>
      <c r="B417" s="10" t="s">
        <v>1338</v>
      </c>
      <c r="C417" s="11" t="s">
        <v>1523</v>
      </c>
      <c r="D417" s="10" t="s">
        <v>1342</v>
      </c>
      <c r="E417" s="10" t="s">
        <v>82</v>
      </c>
      <c r="F417" s="10" t="s">
        <v>1504</v>
      </c>
      <c r="G417" s="10"/>
    </row>
    <row r="418" spans="1:7" ht="16.5" x14ac:dyDescent="0.25">
      <c r="A418" s="10" t="s">
        <v>1848</v>
      </c>
      <c r="B418" s="10" t="s">
        <v>1338</v>
      </c>
      <c r="C418" s="11" t="s">
        <v>1524</v>
      </c>
      <c r="D418" s="10" t="s">
        <v>1343</v>
      </c>
      <c r="E418" s="10" t="s">
        <v>82</v>
      </c>
      <c r="F418" s="10" t="s">
        <v>1504</v>
      </c>
      <c r="G418" s="10"/>
    </row>
    <row r="419" spans="1:7" ht="16.5" x14ac:dyDescent="0.25">
      <c r="A419" s="10" t="s">
        <v>1848</v>
      </c>
      <c r="B419" s="10" t="s">
        <v>1338</v>
      </c>
      <c r="C419" s="11" t="s">
        <v>1561</v>
      </c>
      <c r="D419" s="10" t="s">
        <v>1344</v>
      </c>
      <c r="E419" s="10" t="s">
        <v>82</v>
      </c>
      <c r="F419" s="10" t="s">
        <v>1504</v>
      </c>
      <c r="G419" s="10"/>
    </row>
    <row r="420" spans="1:7" ht="16.5" x14ac:dyDescent="0.25">
      <c r="A420" s="10" t="s">
        <v>1448</v>
      </c>
      <c r="B420" s="10" t="s">
        <v>992</v>
      </c>
      <c r="C420" s="11" t="s">
        <v>1525</v>
      </c>
      <c r="D420" s="10" t="s">
        <v>1171</v>
      </c>
      <c r="E420" s="10" t="s">
        <v>126</v>
      </c>
      <c r="F420" s="10" t="s">
        <v>1728</v>
      </c>
      <c r="G420" s="10"/>
    </row>
    <row r="421" spans="1:7" ht="16.5" x14ac:dyDescent="0.25">
      <c r="A421" s="10" t="s">
        <v>1448</v>
      </c>
      <c r="B421" s="10" t="s">
        <v>992</v>
      </c>
      <c r="C421" s="11" t="s">
        <v>1518</v>
      </c>
      <c r="D421" s="10" t="s">
        <v>1449</v>
      </c>
      <c r="E421" s="10" t="s">
        <v>126</v>
      </c>
      <c r="F421" s="10" t="s">
        <v>1504</v>
      </c>
      <c r="G421" s="10"/>
    </row>
    <row r="422" spans="1:7" ht="16.5" x14ac:dyDescent="0.25">
      <c r="A422" s="10" t="s">
        <v>1448</v>
      </c>
      <c r="B422" s="10" t="s">
        <v>992</v>
      </c>
      <c r="C422" s="11" t="s">
        <v>1521</v>
      </c>
      <c r="D422" s="10" t="s">
        <v>1450</v>
      </c>
      <c r="E422" s="10" t="s">
        <v>126</v>
      </c>
      <c r="F422" s="10" t="s">
        <v>1504</v>
      </c>
      <c r="G422" s="10"/>
    </row>
    <row r="423" spans="1:7" ht="16.5" x14ac:dyDescent="0.25">
      <c r="A423" s="10" t="s">
        <v>1448</v>
      </c>
      <c r="B423" s="10" t="s">
        <v>992</v>
      </c>
      <c r="C423" s="11" t="s">
        <v>1522</v>
      </c>
      <c r="D423" s="10" t="s">
        <v>1451</v>
      </c>
      <c r="E423" s="10" t="s">
        <v>126</v>
      </c>
      <c r="F423" s="10" t="s">
        <v>1504</v>
      </c>
      <c r="G423" s="10"/>
    </row>
    <row r="424" spans="1:7" ht="16.5" x14ac:dyDescent="0.25">
      <c r="A424" s="10" t="s">
        <v>1448</v>
      </c>
      <c r="B424" s="10" t="s">
        <v>992</v>
      </c>
      <c r="C424" s="11" t="s">
        <v>1523</v>
      </c>
      <c r="D424" s="10" t="s">
        <v>1452</v>
      </c>
      <c r="E424" s="10" t="s">
        <v>126</v>
      </c>
      <c r="F424" s="10" t="s">
        <v>1504</v>
      </c>
      <c r="G424" s="10"/>
    </row>
    <row r="425" spans="1:7" ht="16.5" x14ac:dyDescent="0.25">
      <c r="A425" s="10" t="s">
        <v>1448</v>
      </c>
      <c r="B425" s="10" t="s">
        <v>992</v>
      </c>
      <c r="C425" s="11" t="s">
        <v>1524</v>
      </c>
      <c r="D425" s="10" t="s">
        <v>1453</v>
      </c>
      <c r="E425" s="10" t="s">
        <v>126</v>
      </c>
      <c r="F425" s="10" t="s">
        <v>1504</v>
      </c>
      <c r="G425" s="10"/>
    </row>
    <row r="426" spans="1:7" ht="16.5" x14ac:dyDescent="0.25">
      <c r="A426" s="10" t="s">
        <v>1448</v>
      </c>
      <c r="B426" s="10" t="s">
        <v>992</v>
      </c>
      <c r="C426" s="11" t="s">
        <v>1850</v>
      </c>
      <c r="D426" s="10" t="s">
        <v>1030</v>
      </c>
      <c r="E426" s="10" t="s">
        <v>126</v>
      </c>
      <c r="F426" s="10" t="s">
        <v>1504</v>
      </c>
      <c r="G426" s="10"/>
    </row>
    <row r="427" spans="1:7" ht="16.5" x14ac:dyDescent="0.25">
      <c r="A427" s="10" t="s">
        <v>1448</v>
      </c>
      <c r="B427" s="10" t="s">
        <v>992</v>
      </c>
      <c r="C427" s="11" t="s">
        <v>1562</v>
      </c>
      <c r="D427" s="10" t="s">
        <v>1454</v>
      </c>
      <c r="E427" s="10" t="s">
        <v>126</v>
      </c>
      <c r="F427" s="10" t="s">
        <v>1504</v>
      </c>
      <c r="G427" s="10"/>
    </row>
    <row r="428" spans="1:7" ht="16.5" x14ac:dyDescent="0.25">
      <c r="A428" s="10" t="s">
        <v>1448</v>
      </c>
      <c r="B428" s="10" t="s">
        <v>992</v>
      </c>
      <c r="C428" s="11" t="s">
        <v>1851</v>
      </c>
      <c r="D428" s="10" t="s">
        <v>1455</v>
      </c>
      <c r="E428" s="10" t="s">
        <v>126</v>
      </c>
      <c r="F428" s="10" t="s">
        <v>1504</v>
      </c>
      <c r="G428" s="10"/>
    </row>
    <row r="429" spans="1:7" ht="16.5" x14ac:dyDescent="0.25">
      <c r="A429" s="10" t="s">
        <v>1448</v>
      </c>
      <c r="B429" s="10" t="s">
        <v>992</v>
      </c>
      <c r="C429" s="11" t="s">
        <v>1628</v>
      </c>
      <c r="D429" s="10" t="s">
        <v>1456</v>
      </c>
      <c r="E429" s="10" t="s">
        <v>126</v>
      </c>
      <c r="F429" s="10" t="s">
        <v>1504</v>
      </c>
      <c r="G429" s="10"/>
    </row>
    <row r="430" spans="1:7" ht="16.5" x14ac:dyDescent="0.25">
      <c r="A430" s="9" t="s">
        <v>1392</v>
      </c>
      <c r="B430" s="10" t="s">
        <v>1852</v>
      </c>
      <c r="C430" s="11" t="s">
        <v>1518</v>
      </c>
      <c r="D430" s="10" t="s">
        <v>1394</v>
      </c>
      <c r="E430" s="10" t="s">
        <v>1853</v>
      </c>
      <c r="F430" s="10" t="s">
        <v>1504</v>
      </c>
      <c r="G430" s="10"/>
    </row>
    <row r="431" spans="1:7" ht="16.5" x14ac:dyDescent="0.25">
      <c r="A431" s="9" t="s">
        <v>1392</v>
      </c>
      <c r="B431" s="10" t="s">
        <v>1393</v>
      </c>
      <c r="C431" s="11" t="s">
        <v>1521</v>
      </c>
      <c r="D431" s="10" t="s">
        <v>1395</v>
      </c>
      <c r="E431" s="10" t="s">
        <v>1853</v>
      </c>
      <c r="F431" s="10" t="s">
        <v>1540</v>
      </c>
      <c r="G431" s="10"/>
    </row>
    <row r="432" spans="1:7" ht="16.5" x14ac:dyDescent="0.25">
      <c r="A432" s="9" t="s">
        <v>1392</v>
      </c>
      <c r="B432" s="10" t="s">
        <v>1393</v>
      </c>
      <c r="C432" s="11" t="s">
        <v>1522</v>
      </c>
      <c r="D432" s="10" t="s">
        <v>1396</v>
      </c>
      <c r="E432" s="10" t="s">
        <v>1853</v>
      </c>
      <c r="F432" s="10" t="s">
        <v>1540</v>
      </c>
      <c r="G432" s="10"/>
    </row>
    <row r="433" spans="1:7" ht="16.5" x14ac:dyDescent="0.25">
      <c r="A433" s="9" t="s">
        <v>1392</v>
      </c>
      <c r="B433" s="10" t="s">
        <v>1393</v>
      </c>
      <c r="C433" s="11" t="s">
        <v>1523</v>
      </c>
      <c r="D433" s="10" t="s">
        <v>1397</v>
      </c>
      <c r="E433" s="10" t="s">
        <v>1853</v>
      </c>
      <c r="F433" s="10" t="s">
        <v>1504</v>
      </c>
      <c r="G433" s="10"/>
    </row>
    <row r="434" spans="1:7" ht="16.5" x14ac:dyDescent="0.25">
      <c r="A434" s="9" t="s">
        <v>1392</v>
      </c>
      <c r="B434" s="10" t="s">
        <v>1393</v>
      </c>
      <c r="C434" s="11" t="s">
        <v>1524</v>
      </c>
      <c r="D434" s="10" t="s">
        <v>1398</v>
      </c>
      <c r="E434" s="10" t="s">
        <v>1853</v>
      </c>
      <c r="F434" s="10" t="s">
        <v>1504</v>
      </c>
      <c r="G434" s="10"/>
    </row>
    <row r="435" spans="1:7" ht="16.5" x14ac:dyDescent="0.25">
      <c r="A435" s="9" t="s">
        <v>1392</v>
      </c>
      <c r="B435" s="10" t="s">
        <v>1393</v>
      </c>
      <c r="C435" s="11" t="s">
        <v>1561</v>
      </c>
      <c r="D435" s="10" t="s">
        <v>1399</v>
      </c>
      <c r="E435" s="10" t="s">
        <v>1853</v>
      </c>
      <c r="F435" s="10" t="s">
        <v>1504</v>
      </c>
      <c r="G435" s="10"/>
    </row>
    <row r="436" spans="1:7" ht="16.5" x14ac:dyDescent="0.25">
      <c r="A436" s="9" t="s">
        <v>1392</v>
      </c>
      <c r="B436" s="10" t="s">
        <v>1393</v>
      </c>
      <c r="C436" s="11" t="s">
        <v>1562</v>
      </c>
      <c r="D436" s="10" t="s">
        <v>1400</v>
      </c>
      <c r="E436" s="10" t="s">
        <v>1853</v>
      </c>
      <c r="F436" s="10" t="s">
        <v>1504</v>
      </c>
      <c r="G436" s="10"/>
    </row>
    <row r="437" spans="1:7" ht="16.5" x14ac:dyDescent="0.25">
      <c r="A437" s="9" t="s">
        <v>1057</v>
      </c>
      <c r="B437" s="10" t="s">
        <v>1058</v>
      </c>
      <c r="C437" s="11" t="s">
        <v>1051</v>
      </c>
      <c r="D437" s="10" t="s">
        <v>1056</v>
      </c>
      <c r="E437" s="10" t="s">
        <v>211</v>
      </c>
      <c r="F437" s="10" t="s">
        <v>1506</v>
      </c>
      <c r="G437" s="10"/>
    </row>
    <row r="438" spans="1:7" ht="16.5" x14ac:dyDescent="0.25">
      <c r="A438" s="9" t="s">
        <v>1057</v>
      </c>
      <c r="B438" s="10" t="s">
        <v>1058</v>
      </c>
      <c r="C438" s="11" t="s">
        <v>1013</v>
      </c>
      <c r="D438" s="10" t="s">
        <v>1055</v>
      </c>
      <c r="E438" s="10" t="s">
        <v>211</v>
      </c>
      <c r="F438" s="10" t="s">
        <v>1504</v>
      </c>
      <c r="G438" s="10"/>
    </row>
    <row r="439" spans="1:7" ht="16.5" x14ac:dyDescent="0.25">
      <c r="A439" s="9" t="s">
        <v>1854</v>
      </c>
      <c r="B439" s="10" t="s">
        <v>725</v>
      </c>
      <c r="C439" s="11" t="s">
        <v>1525</v>
      </c>
      <c r="D439" s="10" t="s">
        <v>1322</v>
      </c>
      <c r="E439" s="10" t="s">
        <v>198</v>
      </c>
      <c r="F439" s="10" t="s">
        <v>1566</v>
      </c>
      <c r="G439" s="10"/>
    </row>
    <row r="440" spans="1:7" ht="16.5" x14ac:dyDescent="0.25">
      <c r="A440" s="9" t="s">
        <v>1854</v>
      </c>
      <c r="B440" s="10" t="s">
        <v>1855</v>
      </c>
      <c r="C440" s="11" t="s">
        <v>1518</v>
      </c>
      <c r="D440" s="10" t="s">
        <v>441</v>
      </c>
      <c r="E440" s="10" t="s">
        <v>198</v>
      </c>
      <c r="F440" s="10" t="s">
        <v>1519</v>
      </c>
      <c r="G440" s="10"/>
    </row>
    <row r="441" spans="1:7" ht="16.5" x14ac:dyDescent="0.25">
      <c r="A441" s="9" t="s">
        <v>1856</v>
      </c>
      <c r="B441" s="10" t="s">
        <v>714</v>
      </c>
      <c r="C441" s="11" t="s">
        <v>1323</v>
      </c>
      <c r="D441" s="10" t="s">
        <v>1857</v>
      </c>
      <c r="E441" s="10" t="s">
        <v>221</v>
      </c>
      <c r="F441" s="10" t="s">
        <v>1519</v>
      </c>
      <c r="G441" s="10"/>
    </row>
    <row r="442" spans="1:7" ht="16.5" x14ac:dyDescent="0.25">
      <c r="A442" s="9" t="s">
        <v>1856</v>
      </c>
      <c r="B442" s="10" t="s">
        <v>714</v>
      </c>
      <c r="C442" s="11" t="s">
        <v>1051</v>
      </c>
      <c r="D442" s="10" t="s">
        <v>1858</v>
      </c>
      <c r="E442" s="10" t="s">
        <v>221</v>
      </c>
      <c r="F442" s="10" t="s">
        <v>1519</v>
      </c>
      <c r="G442" s="9"/>
    </row>
    <row r="443" spans="1:7" ht="16.5" x14ac:dyDescent="0.25">
      <c r="A443" s="9" t="s">
        <v>1856</v>
      </c>
      <c r="B443" s="10" t="s">
        <v>714</v>
      </c>
      <c r="C443" s="11" t="s">
        <v>1013</v>
      </c>
      <c r="D443" s="10" t="s">
        <v>1859</v>
      </c>
      <c r="E443" s="10" t="s">
        <v>221</v>
      </c>
      <c r="F443" s="10" t="s">
        <v>1519</v>
      </c>
      <c r="G443" s="10"/>
    </row>
    <row r="444" spans="1:7" ht="16.5" x14ac:dyDescent="0.25">
      <c r="A444" s="9" t="s">
        <v>1860</v>
      </c>
      <c r="B444" s="9" t="s">
        <v>1861</v>
      </c>
      <c r="C444" s="11" t="s">
        <v>1525</v>
      </c>
      <c r="D444" s="10" t="s">
        <v>1862</v>
      </c>
      <c r="E444" s="10" t="s">
        <v>86</v>
      </c>
      <c r="F444" s="10" t="s">
        <v>1504</v>
      </c>
      <c r="G444" s="10"/>
    </row>
    <row r="445" spans="1:7" ht="16.5" x14ac:dyDescent="0.25">
      <c r="A445" s="9" t="s">
        <v>1860</v>
      </c>
      <c r="B445" s="9" t="s">
        <v>1861</v>
      </c>
      <c r="C445" s="11" t="s">
        <v>1518</v>
      </c>
      <c r="D445" s="10" t="s">
        <v>1863</v>
      </c>
      <c r="E445" s="10" t="s">
        <v>86</v>
      </c>
      <c r="F445" s="10" t="s">
        <v>1504</v>
      </c>
      <c r="G445" s="10"/>
    </row>
    <row r="446" spans="1:7" ht="16.5" x14ac:dyDescent="0.25">
      <c r="A446" s="9" t="s">
        <v>1860</v>
      </c>
      <c r="B446" s="9" t="s">
        <v>1861</v>
      </c>
      <c r="C446" s="11" t="s">
        <v>1521</v>
      </c>
      <c r="D446" s="10" t="s">
        <v>1864</v>
      </c>
      <c r="E446" s="10" t="s">
        <v>86</v>
      </c>
      <c r="F446" s="10" t="s">
        <v>1504</v>
      </c>
      <c r="G446" s="10"/>
    </row>
    <row r="447" spans="1:7" ht="16.5" x14ac:dyDescent="0.25">
      <c r="A447" s="9" t="s">
        <v>1860</v>
      </c>
      <c r="B447" s="9" t="s">
        <v>1861</v>
      </c>
      <c r="C447" s="11" t="s">
        <v>1522</v>
      </c>
      <c r="D447" s="10" t="s">
        <v>1865</v>
      </c>
      <c r="E447" s="10" t="s">
        <v>86</v>
      </c>
      <c r="F447" s="10" t="s">
        <v>1540</v>
      </c>
      <c r="G447" s="10"/>
    </row>
    <row r="448" spans="1:7" ht="16.5" x14ac:dyDescent="0.25">
      <c r="A448" s="9" t="s">
        <v>1860</v>
      </c>
      <c r="B448" s="9" t="s">
        <v>1861</v>
      </c>
      <c r="C448" s="11" t="s">
        <v>1523</v>
      </c>
      <c r="D448" s="10" t="s">
        <v>1866</v>
      </c>
      <c r="E448" s="10" t="s">
        <v>86</v>
      </c>
      <c r="F448" s="10" t="s">
        <v>1504</v>
      </c>
      <c r="G448" s="10"/>
    </row>
    <row r="449" spans="1:7" ht="16.5" x14ac:dyDescent="0.25">
      <c r="A449" s="9" t="s">
        <v>1354</v>
      </c>
      <c r="B449" s="10" t="s">
        <v>1000</v>
      </c>
      <c r="C449" s="11" t="s">
        <v>1525</v>
      </c>
      <c r="D449" s="10" t="s">
        <v>1867</v>
      </c>
      <c r="E449" s="10" t="s">
        <v>142</v>
      </c>
      <c r="F449" s="10" t="s">
        <v>1519</v>
      </c>
      <c r="G449" s="10" t="s">
        <v>1868</v>
      </c>
    </row>
    <row r="450" spans="1:7" ht="16.5" x14ac:dyDescent="0.25">
      <c r="A450" s="9" t="s">
        <v>1869</v>
      </c>
      <c r="B450" s="10" t="s">
        <v>1000</v>
      </c>
      <c r="C450" s="11" t="s">
        <v>1518</v>
      </c>
      <c r="D450" s="10" t="s">
        <v>438</v>
      </c>
      <c r="E450" s="10" t="s">
        <v>142</v>
      </c>
      <c r="F450" s="10" t="s">
        <v>1519</v>
      </c>
      <c r="G450" s="10" t="s">
        <v>1870</v>
      </c>
    </row>
    <row r="451" spans="1:7" s="29" customFormat="1" ht="16.5" x14ac:dyDescent="0.25">
      <c r="A451" s="9" t="s">
        <v>1871</v>
      </c>
      <c r="B451" s="10" t="s">
        <v>1144</v>
      </c>
      <c r="C451" s="11" t="s">
        <v>1518</v>
      </c>
      <c r="D451" s="10" t="s">
        <v>1145</v>
      </c>
      <c r="E451" s="10" t="s">
        <v>1872</v>
      </c>
      <c r="F451" s="10" t="s">
        <v>1504</v>
      </c>
      <c r="G451" s="10"/>
    </row>
    <row r="452" spans="1:7" s="29" customFormat="1" ht="16.5" x14ac:dyDescent="0.25">
      <c r="A452" s="9" t="s">
        <v>1871</v>
      </c>
      <c r="B452" s="10" t="s">
        <v>1144</v>
      </c>
      <c r="C452" s="11" t="s">
        <v>1521</v>
      </c>
      <c r="D452" s="10" t="s">
        <v>1146</v>
      </c>
      <c r="E452" s="10" t="s">
        <v>1872</v>
      </c>
      <c r="F452" s="10" t="s">
        <v>1504</v>
      </c>
      <c r="G452" s="10"/>
    </row>
    <row r="453" spans="1:7" s="29" customFormat="1" ht="16.5" x14ac:dyDescent="0.25">
      <c r="A453" s="22" t="s">
        <v>1401</v>
      </c>
      <c r="B453" s="10" t="s">
        <v>1402</v>
      </c>
      <c r="C453" s="11" t="s">
        <v>1518</v>
      </c>
      <c r="D453" s="10" t="s">
        <v>1664</v>
      </c>
      <c r="E453" s="10" t="s">
        <v>1873</v>
      </c>
      <c r="F453" s="10" t="s">
        <v>1504</v>
      </c>
      <c r="G453" s="10"/>
    </row>
    <row r="454" spans="1:7" s="29" customFormat="1" ht="16.5" x14ac:dyDescent="0.25">
      <c r="A454" s="22" t="s">
        <v>1048</v>
      </c>
      <c r="B454" s="10" t="s">
        <v>1049</v>
      </c>
      <c r="C454" s="11" t="s">
        <v>1051</v>
      </c>
      <c r="D454" s="10" t="s">
        <v>1052</v>
      </c>
      <c r="E454" s="10" t="s">
        <v>1874</v>
      </c>
      <c r="F454" s="10" t="s">
        <v>1504</v>
      </c>
      <c r="G454" s="10"/>
    </row>
    <row r="455" spans="1:7" s="29" customFormat="1" ht="16.5" x14ac:dyDescent="0.25">
      <c r="A455" s="22" t="s">
        <v>1048</v>
      </c>
      <c r="B455" s="10" t="s">
        <v>1049</v>
      </c>
      <c r="C455" s="11" t="s">
        <v>1013</v>
      </c>
      <c r="D455" s="10" t="s">
        <v>1050</v>
      </c>
      <c r="E455" s="10" t="s">
        <v>1874</v>
      </c>
      <c r="F455" s="10" t="s">
        <v>1504</v>
      </c>
      <c r="G455" s="10"/>
    </row>
    <row r="456" spans="1:7" s="29" customFormat="1" ht="16.5" x14ac:dyDescent="0.25">
      <c r="A456" s="10" t="s">
        <v>1875</v>
      </c>
      <c r="B456" s="10" t="s">
        <v>1876</v>
      </c>
      <c r="C456" s="11" t="s">
        <v>1518</v>
      </c>
      <c r="D456" s="10" t="s">
        <v>1372</v>
      </c>
      <c r="E456" s="10" t="s">
        <v>1877</v>
      </c>
      <c r="F456" s="10" t="s">
        <v>1540</v>
      </c>
      <c r="G456" s="10"/>
    </row>
    <row r="457" spans="1:7" s="29" customFormat="1" ht="16.5" x14ac:dyDescent="0.25">
      <c r="A457" s="10" t="s">
        <v>1878</v>
      </c>
      <c r="B457" s="10" t="s">
        <v>1008</v>
      </c>
      <c r="C457" s="11" t="s">
        <v>1525</v>
      </c>
      <c r="D457" s="10" t="s">
        <v>1368</v>
      </c>
      <c r="E457" s="10" t="s">
        <v>227</v>
      </c>
      <c r="F457" s="10" t="s">
        <v>1504</v>
      </c>
      <c r="G457" s="10"/>
    </row>
    <row r="458" spans="1:7" s="29" customFormat="1" ht="16.5" x14ac:dyDescent="0.25">
      <c r="A458" s="10" t="s">
        <v>1878</v>
      </c>
      <c r="B458" s="10" t="s">
        <v>1008</v>
      </c>
      <c r="C458" s="11" t="s">
        <v>1518</v>
      </c>
      <c r="D458" s="10" t="s">
        <v>1369</v>
      </c>
      <c r="E458" s="10" t="s">
        <v>227</v>
      </c>
      <c r="F458" s="10" t="s">
        <v>1504</v>
      </c>
      <c r="G458" s="10"/>
    </row>
    <row r="459" spans="1:7" s="29" customFormat="1" ht="16.5" x14ac:dyDescent="0.25">
      <c r="A459" s="10" t="s">
        <v>1878</v>
      </c>
      <c r="B459" s="10" t="s">
        <v>1008</v>
      </c>
      <c r="C459" s="11" t="s">
        <v>1521</v>
      </c>
      <c r="D459" s="10" t="s">
        <v>1370</v>
      </c>
      <c r="E459" s="10" t="s">
        <v>227</v>
      </c>
      <c r="F459" s="10" t="s">
        <v>1504</v>
      </c>
      <c r="G459" s="10"/>
    </row>
    <row r="460" spans="1:7" s="29" customFormat="1" ht="16.5" x14ac:dyDescent="0.25">
      <c r="A460" s="10" t="s">
        <v>1879</v>
      </c>
      <c r="B460" s="10" t="s">
        <v>1008</v>
      </c>
      <c r="C460" s="11" t="s">
        <v>1522</v>
      </c>
      <c r="D460" s="10" t="s">
        <v>1371</v>
      </c>
      <c r="E460" s="10" t="s">
        <v>227</v>
      </c>
      <c r="F460" s="10" t="s">
        <v>1504</v>
      </c>
      <c r="G460" s="10"/>
    </row>
    <row r="461" spans="1:7" s="29" customFormat="1" ht="16.5" x14ac:dyDescent="0.25">
      <c r="A461" s="10" t="s">
        <v>1878</v>
      </c>
      <c r="B461" s="10" t="s">
        <v>1008</v>
      </c>
      <c r="C461" s="11" t="s">
        <v>1150</v>
      </c>
      <c r="D461" s="10" t="s">
        <v>1740</v>
      </c>
      <c r="E461" s="10" t="s">
        <v>227</v>
      </c>
      <c r="F461" s="10" t="s">
        <v>1504</v>
      </c>
      <c r="G461" s="10"/>
    </row>
    <row r="462" spans="1:7" s="29" customFormat="1" ht="16.5" x14ac:dyDescent="0.25">
      <c r="A462" s="10" t="s">
        <v>1878</v>
      </c>
      <c r="B462" s="10" t="s">
        <v>1008</v>
      </c>
      <c r="C462" s="11" t="s">
        <v>1304</v>
      </c>
      <c r="D462" s="10" t="s">
        <v>1741</v>
      </c>
      <c r="E462" s="10" t="s">
        <v>227</v>
      </c>
      <c r="F462" s="10" t="s">
        <v>1504</v>
      </c>
      <c r="G462" s="10"/>
    </row>
    <row r="463" spans="1:7" s="29" customFormat="1" ht="16.5" x14ac:dyDescent="0.25">
      <c r="A463" s="10" t="s">
        <v>1878</v>
      </c>
      <c r="B463" s="10" t="s">
        <v>1008</v>
      </c>
      <c r="C463" s="11" t="s">
        <v>1201</v>
      </c>
      <c r="D463" s="10" t="s">
        <v>1880</v>
      </c>
      <c r="E463" s="10" t="s">
        <v>227</v>
      </c>
      <c r="F463" s="10" t="s">
        <v>1504</v>
      </c>
      <c r="G463" s="10"/>
    </row>
    <row r="464" spans="1:7" s="29" customFormat="1" ht="16.5" x14ac:dyDescent="0.25">
      <c r="A464" s="10" t="s">
        <v>1878</v>
      </c>
      <c r="B464" s="10" t="s">
        <v>1008</v>
      </c>
      <c r="C464" s="11" t="s">
        <v>1365</v>
      </c>
      <c r="D464" s="10" t="s">
        <v>1881</v>
      </c>
      <c r="E464" s="10" t="s">
        <v>227</v>
      </c>
      <c r="F464" s="10" t="s">
        <v>1504</v>
      </c>
      <c r="G464" s="10"/>
    </row>
    <row r="465" spans="1:7" s="29" customFormat="1" ht="16.5" x14ac:dyDescent="0.25">
      <c r="A465" s="10" t="s">
        <v>1878</v>
      </c>
      <c r="B465" s="10" t="s">
        <v>1008</v>
      </c>
      <c r="C465" s="11" t="s">
        <v>1367</v>
      </c>
      <c r="D465" s="10" t="s">
        <v>1743</v>
      </c>
      <c r="E465" s="10" t="s">
        <v>227</v>
      </c>
      <c r="F465" s="10" t="s">
        <v>1540</v>
      </c>
      <c r="G465" s="10"/>
    </row>
    <row r="466" spans="1:7" s="29" customFormat="1" ht="16.5" x14ac:dyDescent="0.25">
      <c r="A466" s="10" t="s">
        <v>1878</v>
      </c>
      <c r="B466" s="10" t="s">
        <v>1008</v>
      </c>
      <c r="C466" s="11" t="s">
        <v>1360</v>
      </c>
      <c r="D466" s="10" t="s">
        <v>1882</v>
      </c>
      <c r="E466" s="10" t="s">
        <v>227</v>
      </c>
      <c r="F466" s="10" t="s">
        <v>1504</v>
      </c>
      <c r="G466" s="10"/>
    </row>
    <row r="467" spans="1:7" s="29" customFormat="1" ht="16.5" x14ac:dyDescent="0.25">
      <c r="A467" s="10" t="s">
        <v>1878</v>
      </c>
      <c r="B467" s="10" t="s">
        <v>1008</v>
      </c>
      <c r="C467" s="11" t="s">
        <v>1148</v>
      </c>
      <c r="D467" s="10" t="s">
        <v>1883</v>
      </c>
      <c r="E467" s="10" t="s">
        <v>227</v>
      </c>
      <c r="F467" s="10" t="s">
        <v>1504</v>
      </c>
      <c r="G467" s="10"/>
    </row>
    <row r="468" spans="1:7" s="29" customFormat="1" ht="16.5" x14ac:dyDescent="0.25">
      <c r="A468" s="10" t="s">
        <v>1878</v>
      </c>
      <c r="B468" s="10" t="s">
        <v>1008</v>
      </c>
      <c r="C468" s="11" t="s">
        <v>1051</v>
      </c>
      <c r="D468" s="10" t="s">
        <v>1884</v>
      </c>
      <c r="E468" s="10" t="s">
        <v>227</v>
      </c>
      <c r="F468" s="10" t="s">
        <v>1504</v>
      </c>
      <c r="G468" s="10"/>
    </row>
    <row r="469" spans="1:7" s="29" customFormat="1" ht="16.5" x14ac:dyDescent="0.25">
      <c r="A469" s="10" t="s">
        <v>1878</v>
      </c>
      <c r="B469" s="10" t="s">
        <v>1008</v>
      </c>
      <c r="C469" s="11" t="s">
        <v>1364</v>
      </c>
      <c r="D469" s="10" t="s">
        <v>1885</v>
      </c>
      <c r="E469" s="10" t="s">
        <v>227</v>
      </c>
      <c r="F469" s="10" t="s">
        <v>1504</v>
      </c>
      <c r="G469" s="10"/>
    </row>
    <row r="470" spans="1:7" s="29" customFormat="1" ht="16.5" x14ac:dyDescent="0.25">
      <c r="A470" s="10" t="s">
        <v>1878</v>
      </c>
      <c r="B470" s="10" t="s">
        <v>1008</v>
      </c>
      <c r="C470" s="11" t="s">
        <v>1169</v>
      </c>
      <c r="D470" s="10" t="s">
        <v>1886</v>
      </c>
      <c r="E470" s="10" t="s">
        <v>227</v>
      </c>
      <c r="F470" s="10" t="s">
        <v>1504</v>
      </c>
      <c r="G470" s="10"/>
    </row>
    <row r="471" spans="1:7" s="29" customFormat="1" ht="16.5" x14ac:dyDescent="0.25">
      <c r="A471" s="10" t="s">
        <v>1878</v>
      </c>
      <c r="B471" s="10" t="s">
        <v>1008</v>
      </c>
      <c r="C471" s="11" t="s">
        <v>1366</v>
      </c>
      <c r="D471" s="10" t="s">
        <v>1887</v>
      </c>
      <c r="E471" s="10" t="s">
        <v>227</v>
      </c>
      <c r="F471" s="10" t="s">
        <v>1504</v>
      </c>
      <c r="G471" s="10"/>
    </row>
    <row r="472" spans="1:7" s="29" customFormat="1" ht="16.5" x14ac:dyDescent="0.25">
      <c r="A472" s="10" t="s">
        <v>1879</v>
      </c>
      <c r="B472" s="10" t="s">
        <v>1008</v>
      </c>
      <c r="C472" s="11" t="s">
        <v>1167</v>
      </c>
      <c r="D472" s="10" t="s">
        <v>1888</v>
      </c>
      <c r="E472" s="10" t="s">
        <v>227</v>
      </c>
      <c r="F472" s="10" t="s">
        <v>1504</v>
      </c>
      <c r="G472" s="10"/>
    </row>
    <row r="473" spans="1:7" s="29" customFormat="1" ht="16.5" x14ac:dyDescent="0.25">
      <c r="A473" s="10" t="s">
        <v>1879</v>
      </c>
      <c r="B473" s="10" t="s">
        <v>1008</v>
      </c>
      <c r="C473" s="11" t="s">
        <v>1363</v>
      </c>
      <c r="D473" s="10" t="s">
        <v>1889</v>
      </c>
      <c r="E473" s="10" t="s">
        <v>227</v>
      </c>
      <c r="F473" s="10" t="s">
        <v>1504</v>
      </c>
      <c r="G473" s="10" t="s">
        <v>1738</v>
      </c>
    </row>
    <row r="474" spans="1:7" s="29" customFormat="1" ht="16.5" x14ac:dyDescent="0.25">
      <c r="A474" s="10" t="s">
        <v>1878</v>
      </c>
      <c r="B474" s="10" t="s">
        <v>1008</v>
      </c>
      <c r="C474" s="11" t="s">
        <v>1361</v>
      </c>
      <c r="D474" s="10" t="s">
        <v>1135</v>
      </c>
      <c r="E474" s="10" t="s">
        <v>227</v>
      </c>
      <c r="F474" s="10" t="s">
        <v>1540</v>
      </c>
      <c r="G474" s="10" t="s">
        <v>1738</v>
      </c>
    </row>
    <row r="475" spans="1:7" s="29" customFormat="1" ht="16.5" x14ac:dyDescent="0.25">
      <c r="A475" s="10" t="s">
        <v>1878</v>
      </c>
      <c r="B475" s="10" t="s">
        <v>1008</v>
      </c>
      <c r="C475" s="11" t="s">
        <v>1362</v>
      </c>
      <c r="D475" s="10" t="s">
        <v>1137</v>
      </c>
      <c r="E475" s="10" t="s">
        <v>227</v>
      </c>
      <c r="F475" s="10" t="s">
        <v>1504</v>
      </c>
      <c r="G475" s="10" t="s">
        <v>1738</v>
      </c>
    </row>
    <row r="476" spans="1:7" s="29" customFormat="1" ht="16.5" x14ac:dyDescent="0.25">
      <c r="A476" s="10" t="s">
        <v>1878</v>
      </c>
      <c r="B476" s="10" t="s">
        <v>1008</v>
      </c>
      <c r="C476" s="11" t="s">
        <v>1359</v>
      </c>
      <c r="D476" s="10" t="s">
        <v>1890</v>
      </c>
      <c r="E476" s="10" t="s">
        <v>227</v>
      </c>
      <c r="F476" s="10" t="s">
        <v>1540</v>
      </c>
      <c r="G476" s="10"/>
    </row>
    <row r="477" spans="1:7" s="29" customFormat="1" ht="16.5" x14ac:dyDescent="0.25">
      <c r="A477" s="22" t="s">
        <v>1044</v>
      </c>
      <c r="B477" s="10" t="s">
        <v>986</v>
      </c>
      <c r="C477" s="11" t="s">
        <v>1503</v>
      </c>
      <c r="D477" s="10" t="s">
        <v>1045</v>
      </c>
      <c r="E477" s="10" t="s">
        <v>98</v>
      </c>
      <c r="F477" s="10" t="s">
        <v>1504</v>
      </c>
      <c r="G477" s="10"/>
    </row>
    <row r="478" spans="1:7" ht="16.5" x14ac:dyDescent="0.25">
      <c r="A478" s="22" t="s">
        <v>1044</v>
      </c>
      <c r="B478" s="10" t="s">
        <v>986</v>
      </c>
      <c r="C478" s="11" t="s">
        <v>1505</v>
      </c>
      <c r="D478" s="10" t="s">
        <v>1046</v>
      </c>
      <c r="E478" s="10" t="s">
        <v>98</v>
      </c>
      <c r="F478" s="10" t="s">
        <v>1504</v>
      </c>
      <c r="G478" s="10"/>
    </row>
    <row r="479" spans="1:7" ht="16.5" x14ac:dyDescent="0.25">
      <c r="A479" s="22" t="s">
        <v>1044</v>
      </c>
      <c r="B479" s="10" t="s">
        <v>986</v>
      </c>
      <c r="C479" s="11" t="s">
        <v>1507</v>
      </c>
      <c r="D479" s="10" t="s">
        <v>1047</v>
      </c>
      <c r="E479" s="10" t="s">
        <v>98</v>
      </c>
      <c r="F479" s="10" t="s">
        <v>1504</v>
      </c>
      <c r="G479" s="10"/>
    </row>
    <row r="480" spans="1:7" ht="16.5" x14ac:dyDescent="0.25">
      <c r="A480" s="30" t="s">
        <v>1290</v>
      </c>
      <c r="B480" s="31" t="s">
        <v>1891</v>
      </c>
      <c r="C480" s="32" t="s">
        <v>1051</v>
      </c>
      <c r="D480" s="31" t="s">
        <v>1292</v>
      </c>
      <c r="E480" s="31"/>
      <c r="F480" s="31" t="s">
        <v>1504</v>
      </c>
      <c r="G480" s="31" t="s">
        <v>1892</v>
      </c>
    </row>
    <row r="481" spans="1:7" ht="16.5" x14ac:dyDescent="0.25">
      <c r="A481" s="30" t="s">
        <v>1290</v>
      </c>
      <c r="B481" s="31" t="s">
        <v>1891</v>
      </c>
      <c r="C481" s="32" t="s">
        <v>1013</v>
      </c>
      <c r="D481" s="31" t="s">
        <v>1291</v>
      </c>
      <c r="E481" s="31"/>
      <c r="F481" s="31" t="s">
        <v>1504</v>
      </c>
      <c r="G481" s="31" t="s">
        <v>1892</v>
      </c>
    </row>
    <row r="482" spans="1:7" ht="16.5" x14ac:dyDescent="0.25">
      <c r="A482" s="30"/>
      <c r="B482" s="31" t="s">
        <v>1893</v>
      </c>
      <c r="C482" s="32" t="s">
        <v>1518</v>
      </c>
      <c r="D482" s="31" t="s">
        <v>1894</v>
      </c>
      <c r="E482" s="31"/>
      <c r="F482" s="31" t="s">
        <v>1504</v>
      </c>
      <c r="G482" s="31" t="s">
        <v>1895</v>
      </c>
    </row>
    <row r="483" spans="1:7" ht="16.5" x14ac:dyDescent="0.25">
      <c r="A483" s="30"/>
      <c r="B483" s="31" t="s">
        <v>1893</v>
      </c>
      <c r="C483" s="32" t="s">
        <v>1521</v>
      </c>
      <c r="D483" s="31" t="s">
        <v>1896</v>
      </c>
      <c r="E483" s="31"/>
      <c r="F483" s="31" t="s">
        <v>1504</v>
      </c>
      <c r="G483" s="31" t="s">
        <v>1895</v>
      </c>
    </row>
    <row r="484" spans="1:7" ht="16.5" x14ac:dyDescent="0.25">
      <c r="A484" s="30"/>
      <c r="B484" s="31" t="s">
        <v>1893</v>
      </c>
      <c r="C484" s="32" t="s">
        <v>1522</v>
      </c>
      <c r="D484" s="31" t="s">
        <v>1897</v>
      </c>
      <c r="E484" s="31"/>
      <c r="F484" s="31" t="s">
        <v>1504</v>
      </c>
      <c r="G484" s="31" t="s">
        <v>1895</v>
      </c>
    </row>
    <row r="485" spans="1:7" ht="16.5" x14ac:dyDescent="0.25">
      <c r="A485" s="30"/>
      <c r="B485" s="31" t="s">
        <v>1893</v>
      </c>
      <c r="C485" s="32" t="s">
        <v>1523</v>
      </c>
      <c r="D485" s="31" t="s">
        <v>1898</v>
      </c>
      <c r="E485" s="31"/>
      <c r="F485" s="31" t="s">
        <v>1540</v>
      </c>
      <c r="G485" s="31" t="s">
        <v>1895</v>
      </c>
    </row>
    <row r="486" spans="1:7" ht="16.5" x14ac:dyDescent="0.25">
      <c r="A486" s="30"/>
      <c r="B486" s="31" t="s">
        <v>1893</v>
      </c>
      <c r="C486" s="32" t="s">
        <v>1524</v>
      </c>
      <c r="D486" s="31" t="s">
        <v>1899</v>
      </c>
      <c r="E486" s="31"/>
      <c r="F486" s="31" t="s">
        <v>1504</v>
      </c>
      <c r="G486" s="31" t="s">
        <v>1895</v>
      </c>
    </row>
    <row r="487" spans="1:7" ht="16.5" x14ac:dyDescent="0.25">
      <c r="A487" s="30"/>
      <c r="B487" s="31" t="s">
        <v>1893</v>
      </c>
      <c r="C487" s="32" t="s">
        <v>1561</v>
      </c>
      <c r="D487" s="31" t="s">
        <v>1900</v>
      </c>
      <c r="E487" s="31"/>
      <c r="F487" s="31" t="s">
        <v>1504</v>
      </c>
      <c r="G487" s="31" t="s">
        <v>1895</v>
      </c>
    </row>
    <row r="488" spans="1:7" ht="16.5" x14ac:dyDescent="0.25">
      <c r="A488" s="30"/>
      <c r="B488" s="31" t="s">
        <v>1893</v>
      </c>
      <c r="C488" s="32" t="s">
        <v>1562</v>
      </c>
      <c r="D488" s="31" t="s">
        <v>1901</v>
      </c>
      <c r="E488" s="31"/>
      <c r="F488" s="31" t="s">
        <v>1504</v>
      </c>
      <c r="G488" s="31" t="s">
        <v>1895</v>
      </c>
    </row>
    <row r="489" spans="1:7" ht="16.5" x14ac:dyDescent="0.25">
      <c r="A489" s="30"/>
      <c r="B489" s="31" t="s">
        <v>1893</v>
      </c>
      <c r="C489" s="32" t="s">
        <v>1851</v>
      </c>
      <c r="D489" s="31" t="s">
        <v>1902</v>
      </c>
      <c r="E489" s="31"/>
      <c r="F489" s="31" t="s">
        <v>1504</v>
      </c>
      <c r="G489" s="31" t="s">
        <v>1895</v>
      </c>
    </row>
    <row r="490" spans="1:7" ht="16.5" x14ac:dyDescent="0.25">
      <c r="A490" s="30"/>
      <c r="B490" s="31" t="s">
        <v>1893</v>
      </c>
      <c r="C490" s="32" t="s">
        <v>1628</v>
      </c>
      <c r="D490" s="31" t="s">
        <v>1903</v>
      </c>
      <c r="E490" s="31"/>
      <c r="F490" s="31" t="s">
        <v>1504</v>
      </c>
      <c r="G490" s="31" t="s">
        <v>1895</v>
      </c>
    </row>
    <row r="491" spans="1:7" ht="16.5" x14ac:dyDescent="0.25">
      <c r="A491" s="30"/>
      <c r="B491" s="31" t="s">
        <v>1893</v>
      </c>
      <c r="C491" s="32" t="s">
        <v>1514</v>
      </c>
      <c r="D491" s="31" t="s">
        <v>1904</v>
      </c>
      <c r="E491" s="31"/>
      <c r="F491" s="31" t="s">
        <v>1540</v>
      </c>
      <c r="G491" s="31" t="s">
        <v>1895</v>
      </c>
    </row>
    <row r="492" spans="1:7" ht="16.5" x14ac:dyDescent="0.25">
      <c r="A492" s="30"/>
      <c r="B492" s="31" t="s">
        <v>1893</v>
      </c>
      <c r="C492" s="32" t="s">
        <v>1515</v>
      </c>
      <c r="D492" s="31" t="s">
        <v>1905</v>
      </c>
      <c r="E492" s="31"/>
      <c r="F492" s="31" t="s">
        <v>1504</v>
      </c>
      <c r="G492" s="31" t="s">
        <v>1895</v>
      </c>
    </row>
    <row r="493" spans="1:7" ht="16.5" x14ac:dyDescent="0.25">
      <c r="A493" s="30"/>
      <c r="B493" s="31" t="s">
        <v>1893</v>
      </c>
      <c r="C493" s="32" t="s">
        <v>1567</v>
      </c>
      <c r="D493" s="31" t="s">
        <v>1906</v>
      </c>
      <c r="E493" s="31"/>
      <c r="F493" s="31" t="s">
        <v>1504</v>
      </c>
      <c r="G493" s="31" t="s">
        <v>1895</v>
      </c>
    </row>
    <row r="494" spans="1:7" ht="16.5" x14ac:dyDescent="0.25">
      <c r="A494" s="30"/>
      <c r="B494" s="31" t="s">
        <v>1893</v>
      </c>
      <c r="C494" s="32" t="s">
        <v>1622</v>
      </c>
      <c r="D494" s="31" t="s">
        <v>1907</v>
      </c>
      <c r="E494" s="31"/>
      <c r="F494" s="31" t="s">
        <v>1504</v>
      </c>
      <c r="G494" s="31" t="s">
        <v>1895</v>
      </c>
    </row>
    <row r="495" spans="1:7" ht="16.5" x14ac:dyDescent="0.25">
      <c r="A495" s="30"/>
      <c r="B495" s="31" t="s">
        <v>1908</v>
      </c>
      <c r="C495" s="32" t="s">
        <v>1518</v>
      </c>
      <c r="D495" s="31" t="s">
        <v>1199</v>
      </c>
      <c r="E495" s="31"/>
      <c r="F495" s="31" t="s">
        <v>1504</v>
      </c>
      <c r="G495" s="31" t="s">
        <v>1895</v>
      </c>
    </row>
    <row r="496" spans="1:7" ht="16.5" x14ac:dyDescent="0.25">
      <c r="A496" s="30"/>
      <c r="B496" s="31" t="s">
        <v>1908</v>
      </c>
      <c r="C496" s="32" t="s">
        <v>1521</v>
      </c>
      <c r="D496" s="31" t="s">
        <v>1909</v>
      </c>
      <c r="E496" s="31"/>
      <c r="F496" s="31" t="s">
        <v>1540</v>
      </c>
      <c r="G496" s="31" t="s">
        <v>1895</v>
      </c>
    </row>
    <row r="497" spans="1:7" ht="16.5" x14ac:dyDescent="0.25">
      <c r="A497" s="30"/>
      <c r="B497" s="31" t="s">
        <v>1908</v>
      </c>
      <c r="C497" s="32" t="s">
        <v>1522</v>
      </c>
      <c r="D497" s="31" t="s">
        <v>1910</v>
      </c>
      <c r="E497" s="31"/>
      <c r="F497" s="31" t="s">
        <v>1540</v>
      </c>
      <c r="G497" s="31" t="s">
        <v>1895</v>
      </c>
    </row>
  </sheetData>
  <autoFilter ref="A1:G479">
    <sortState ref="A2:G479">
      <sortCondition ref="A2:A479"/>
      <sortCondition ref="C2:C479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大查詢用到交易代號</vt:lpstr>
      <vt:lpstr>NCS</vt:lpstr>
      <vt:lpstr>NBS</vt:lpstr>
      <vt:lpstr>交易總表</vt:lpstr>
      <vt:lpstr>PROD_PGMTRX</vt:lpstr>
      <vt:lpstr>全欄位查詢回傳參數</vt:lpstr>
      <vt:lpstr>代碼表總覽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陳仁傑18442</dc:creator>
  <cp:lastModifiedBy>陳仁傑18442</cp:lastModifiedBy>
  <dcterms:created xsi:type="dcterms:W3CDTF">2021-11-23T07:56:58Z</dcterms:created>
  <dcterms:modified xsi:type="dcterms:W3CDTF">2021-11-29T00:56:28Z</dcterms:modified>
</cp:coreProperties>
</file>