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_RJ\dategrip_workspace\CIFX_DOC\"/>
    </mc:Choice>
  </mc:AlternateContent>
  <bookViews>
    <workbookView xWindow="0" yWindow="0" windowWidth="27870" windowHeight="12870"/>
  </bookViews>
  <sheets>
    <sheet name="CIFX_ECSG清單" sheetId="2" r:id="rId1"/>
    <sheet name="URL MAPPING(HIS)" sheetId="3" r:id="rId2"/>
    <sheet name="Region&amp;Pgmtrx_Mapping(HIS)" sheetId="4" r:id="rId3"/>
  </sheets>
  <externalReferences>
    <externalReference r:id="rId4"/>
    <externalReference r:id="rId5"/>
  </externalReferences>
  <definedNames>
    <definedName name="_xlnm._FilterDatabase" localSheetId="0" hidden="1">CIFX_ECSG清單!$A$1:$R$88</definedName>
    <definedName name="_xlnm._FilterDatabase" localSheetId="2" hidden="1">'Region&amp;Pgmtrx_Mapping(HIS)'!$A$1:$A$58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2" i="3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<sst xmlns="http://schemas.openxmlformats.org/spreadsheetml/2006/main" count="1360" uniqueCount="532">
  <si>
    <t>上線狀態</t>
    <phoneticPr fontId="1" type="noConversion"/>
  </si>
  <si>
    <t>ECSG電文代號(PGMTRX)</t>
    <phoneticPr fontId="1" type="noConversion"/>
  </si>
  <si>
    <t>API URL</t>
    <phoneticPr fontId="1" type="noConversion"/>
  </si>
  <si>
    <t>共用Service群組</t>
    <phoneticPr fontId="1" type="noConversion"/>
  </si>
  <si>
    <t>Service使用
apiVersion</t>
  </si>
  <si>
    <t>REGION</t>
    <phoneticPr fontId="1" type="noConversion"/>
  </si>
  <si>
    <t>tradingSummary</t>
  </si>
  <si>
    <t>tradeAttribute3</t>
    <phoneticPr fontId="1" type="noConversion"/>
  </si>
  <si>
    <t>分類</t>
  </si>
  <si>
    <t>AFM</t>
  </si>
  <si>
    <t>WBS</t>
  </si>
  <si>
    <t>SA</t>
  </si>
  <si>
    <t>PG</t>
    <phoneticPr fontId="1" type="noConversion"/>
  </si>
  <si>
    <t>ECSG文件撰寫</t>
    <phoneticPr fontId="1" type="noConversion"/>
  </si>
  <si>
    <t>ECSG文件覆核</t>
    <phoneticPr fontId="1" type="noConversion"/>
  </si>
  <si>
    <t>ECSG交付日期</t>
    <phoneticPr fontId="1" type="noConversion"/>
  </si>
  <si>
    <t>補充說明</t>
    <phoneticPr fontId="1" type="noConversion"/>
  </si>
  <si>
    <t>SA文件名稱</t>
    <phoneticPr fontId="1" type="noConversion"/>
  </si>
  <si>
    <t>related to
other Schema</t>
    <phoneticPr fontId="1" type="noConversion"/>
  </si>
  <si>
    <t>補充說明</t>
  </si>
  <si>
    <t>PROD</t>
    <phoneticPr fontId="1" type="noConversion"/>
  </si>
  <si>
    <t>A121021</t>
  </si>
  <si>
    <t>/cifx/updateCustomerDataForForeignExchange</t>
    <phoneticPr fontId="1" type="noConversion"/>
  </si>
  <si>
    <t>NA</t>
    <phoneticPr fontId="1" type="noConversion"/>
  </si>
  <si>
    <t>IFP0ATWB</t>
  </si>
  <si>
    <t>外匯基本資料</t>
  </si>
  <si>
    <t>對外</t>
  </si>
  <si>
    <t>H01-03</t>
  </si>
  <si>
    <t>顧客基本資料變更（外匯）</t>
  </si>
  <si>
    <t>Grace</t>
  </si>
  <si>
    <t>俊慶</t>
  </si>
  <si>
    <t>TS0116-SA-010303-00001-顧客資料基本資料_顧客外匯基本資料維護</t>
  </si>
  <si>
    <t/>
  </si>
  <si>
    <t>A12103</t>
  </si>
  <si>
    <t>/cifx/createOrDeleteKyc</t>
    <phoneticPr fontId="1" type="noConversion"/>
  </si>
  <si>
    <t>顧客身分變更</t>
  </si>
  <si>
    <t>H04-17</t>
  </si>
  <si>
    <t>顧客身份登錄／刪除</t>
  </si>
  <si>
    <t>TS0116-SA-010322-00001-顧客註記/約定作業_顧客身份維護</t>
  </si>
  <si>
    <t>待下架</t>
    <phoneticPr fontId="1" type="noConversion"/>
  </si>
  <si>
    <t>A12202</t>
  </si>
  <si>
    <t>/cifx/agreeMarketingForFinancialHolding</t>
    <phoneticPr fontId="1" type="noConversion"/>
  </si>
  <si>
    <t>資料運用聲明</t>
  </si>
  <si>
    <t>H04-02</t>
  </si>
  <si>
    <t>金控及其子公司資料運用聲明</t>
  </si>
  <si>
    <t>TS0116-SA-010312-00001-顧客註記/約定作業_玉山金控及其子公司之資料運用聲明維護</t>
  </si>
  <si>
    <t>A12204</t>
  </si>
  <si>
    <t>/cifx/updatePersonalInformationProhibitionFlag</t>
    <phoneticPr fontId="1" type="noConversion"/>
  </si>
  <si>
    <t>H04-14</t>
  </si>
  <si>
    <t>停止蒐集處理利用個人資料明</t>
  </si>
  <si>
    <t>TS0116-SA-010312-00005-顧客註記/約定作業_停止蒐集處理利用個人資料明細</t>
  </si>
  <si>
    <t>A123012</t>
  </si>
  <si>
    <t>/cifx/processProblematicFlag</t>
    <phoneticPr fontId="1" type="noConversion"/>
  </si>
  <si>
    <t>問題客戶登錄</t>
    <phoneticPr fontId="1" type="noConversion"/>
  </si>
  <si>
    <t>H04-09</t>
  </si>
  <si>
    <t>問題戶及顧客註記作業</t>
  </si>
  <si>
    <t>仁傑</t>
  </si>
  <si>
    <t>TS0116-SA-010319-00001-顧客註記/約定作業_問題客戶資料維護</t>
  </si>
  <si>
    <t>A12402</t>
  </si>
  <si>
    <t>/cifx/updateCustomerDataByJcic</t>
    <phoneticPr fontId="1" type="noConversion"/>
  </si>
  <si>
    <t>聯徵統編登錄</t>
  </si>
  <si>
    <t>H01-04</t>
  </si>
  <si>
    <t>顧客基本資料變更（聯徵申報統編</t>
  </si>
  <si>
    <t>TS0116-SA-010304-00001-顧客資料基本資料_顧客聯徵申報統編維護</t>
  </si>
  <si>
    <t>A14903</t>
  </si>
  <si>
    <t>/cifx/registerStatementAndCreditCardDataSynchronization</t>
    <phoneticPr fontId="1" type="noConversion"/>
  </si>
  <si>
    <t>顧客約定變更</t>
  </si>
  <si>
    <t>H04-08</t>
  </si>
  <si>
    <t>對帳單及信用卡資料同步約定.</t>
  </si>
  <si>
    <t>TS0116-SA-010318-00005-顧客註記/約定作業_對帳單及信用卡資料同步約定</t>
    <phoneticPr fontId="1" type="noConversion"/>
  </si>
  <si>
    <t>EDLS</t>
    <phoneticPr fontId="1" type="noConversion"/>
  </si>
  <si>
    <t>V587</t>
    <phoneticPr fontId="1" type="noConversion"/>
  </si>
  <si>
    <t>/cifx/cancelVoicePassword</t>
  </si>
  <si>
    <t>002</t>
    <phoneticPr fontId="1" type="noConversion"/>
  </si>
  <si>
    <t>MPP09ESB</t>
  </si>
  <si>
    <t>註銷語音密碼</t>
  </si>
  <si>
    <t>顧客語音客服語音密碼註銷</t>
  </si>
  <si>
    <t>TS0116-SA-010318-00004-顧客註記/約定作業_顧客語音客服語音密碼註銷(客服)</t>
  </si>
  <si>
    <t>VC05</t>
    <phoneticPr fontId="1" type="noConversion"/>
  </si>
  <si>
    <t>/cifx/updateCustomerCommunication</t>
    <phoneticPr fontId="1" type="noConversion"/>
  </si>
  <si>
    <t>003</t>
    <phoneticPr fontId="1" type="noConversion"/>
  </si>
  <si>
    <t>聯絡方式變更</t>
  </si>
  <si>
    <t>H01-01</t>
  </si>
  <si>
    <t>TS0116-SA-010301-00008-顧客資料基本資料_顧客聯絡方式維護(客服)</t>
  </si>
  <si>
    <t>EDLS</t>
  </si>
  <si>
    <t>配合理專十誡下架</t>
    <phoneticPr fontId="1" type="noConversion"/>
  </si>
  <si>
    <t>VC19</t>
    <phoneticPr fontId="1" type="noConversion"/>
  </si>
  <si>
    <t>/cifx/updateSellingFlag</t>
    <phoneticPr fontId="1" type="noConversion"/>
  </si>
  <si>
    <t>004</t>
    <phoneticPr fontId="1" type="noConversion"/>
  </si>
  <si>
    <t>行銷註記變更</t>
  </si>
  <si>
    <t>H04-03</t>
  </si>
  <si>
    <t>TS0116-SA-010312-00003-顧客註記/約定作業_行銷註記維護(客服)</t>
    <phoneticPr fontId="1" type="noConversion"/>
  </si>
  <si>
    <t>VC22</t>
    <phoneticPr fontId="1" type="noConversion"/>
  </si>
  <si>
    <t>/cifx/updateMarketingFlagForFinancialHoldings</t>
    <phoneticPr fontId="1" type="noConversion"/>
  </si>
  <si>
    <t>共同行銷註記</t>
  </si>
  <si>
    <t>金控共同行銷註記異動</t>
  </si>
  <si>
    <t>TS0116-SA-010312-00002-顧客註記/約定作業_玉山金控及其子公司之資料運用聲明維護(客服)</t>
    <phoneticPr fontId="1" type="noConversion"/>
  </si>
  <si>
    <t>20210512 配合共銷需求&lt;RE11011212&gt;替換共銷相關欄位</t>
    <phoneticPr fontId="1" type="noConversion"/>
  </si>
  <si>
    <t>A00101</t>
  </si>
  <si>
    <t>/cifx/queryAccountByCertificationNumber</t>
    <phoneticPr fontId="1" type="noConversion"/>
  </si>
  <si>
    <t>IFP0QTWB</t>
  </si>
  <si>
    <t>統編查詢戶名</t>
  </si>
  <si>
    <t>統編查戶名</t>
  </si>
  <si>
    <t>Katy</t>
  </si>
  <si>
    <t>TS0116-SA-010301-00053-顧客資料基本資料_顧客姓名查詢.docx</t>
  </si>
  <si>
    <t>A10101A</t>
  </si>
  <si>
    <t>/cifx/queryIntegrationOpenedAccount</t>
    <phoneticPr fontId="1" type="noConversion"/>
  </si>
  <si>
    <t>基本資料引入</t>
  </si>
  <si>
    <t>ＮＯＴＥＳ平台開戶系統－顧客資料引入</t>
  </si>
  <si>
    <t>TS0116-SA-010301-00051-顧客資料基本資料_開戶資料查詢.docx</t>
  </si>
  <si>
    <t>A121041</t>
  </si>
  <si>
    <t>/cifx/printOpenedAccount</t>
    <phoneticPr fontId="1" type="noConversion"/>
  </si>
  <si>
    <t>開戶資料查詢</t>
  </si>
  <si>
    <t>開戶基本資料列印</t>
  </si>
  <si>
    <t>TS0116-SA-010301-00056-顧客資料基本資料_開戶資料列印.docx</t>
  </si>
  <si>
    <t>A123011</t>
    <phoneticPr fontId="1" type="noConversion"/>
  </si>
  <si>
    <t>/cifx/queryProblematicFlag2</t>
    <phoneticPr fontId="1" type="noConversion"/>
  </si>
  <si>
    <t>問題客戶查詢</t>
    <phoneticPr fontId="1" type="noConversion"/>
  </si>
  <si>
    <t>問題戶及顧客註記查詢</t>
  </si>
  <si>
    <t>TS0116-SA-010319-00002-顧客註記約定作業_問題戶查詢.docx</t>
  </si>
  <si>
    <t>A149041</t>
  </si>
  <si>
    <t>/cifx/registerSmsPassword</t>
    <phoneticPr fontId="1" type="noConversion"/>
  </si>
  <si>
    <t>簡訊密碼約定</t>
  </si>
  <si>
    <t>H04-04</t>
  </si>
  <si>
    <t>TS0116-SA-010314-00002-顧客註記/約定作業_簡訊密碼維護</t>
    <phoneticPr fontId="1" type="noConversion"/>
  </si>
  <si>
    <t>A203012</t>
    <phoneticPr fontId="1" type="noConversion"/>
  </si>
  <si>
    <t>/cifx/queryCustomerChangedLog</t>
    <phoneticPr fontId="1" type="noConversion"/>
  </si>
  <si>
    <t>變更紀錄查詢</t>
  </si>
  <si>
    <t>H06-02</t>
  </si>
  <si>
    <t>客戶變更紀錄查詢</t>
  </si>
  <si>
    <t>TS0116-SA-010332-00002-其他_變更紀錄查詢</t>
  </si>
  <si>
    <t>A204031</t>
    <phoneticPr fontId="1" type="noConversion"/>
  </si>
  <si>
    <t>/cifx/queryCustomerData</t>
    <phoneticPr fontId="1" type="noConversion"/>
  </si>
  <si>
    <t>QUERY CUSTOMER</t>
  </si>
  <si>
    <t>基本資料查詢作業</t>
  </si>
  <si>
    <t>TS0116-SA-010301-00050-顧客資料基本資料_基本資料查詢.docx</t>
  </si>
  <si>
    <t>A204032</t>
  </si>
  <si>
    <t>/cifx/queryCustomerDataForForeignExchange</t>
    <phoneticPr fontId="1" type="noConversion"/>
  </si>
  <si>
    <t>顧客基本資料查詢（外匯）</t>
  </si>
  <si>
    <t>TS0116-SA-010303-00002-顧客資料基本資料_外匯資料查詢.docx</t>
    <phoneticPr fontId="1" type="noConversion"/>
  </si>
  <si>
    <t>A204035</t>
  </si>
  <si>
    <t>/cifx/queryCustomerDataByJcic</t>
    <phoneticPr fontId="1" type="noConversion"/>
  </si>
  <si>
    <t>聯徵統編查詢</t>
  </si>
  <si>
    <t>顧客基本資料查詢（聯徵申報統編）</t>
  </si>
  <si>
    <t>TS0116-SA-010304-00002-顧客資料基本資料_聯徵申報統編查詢.docx</t>
  </si>
  <si>
    <t>A204036</t>
  </si>
  <si>
    <t>/cifx/queryChangedRegisteredEventCode</t>
    <phoneticPr fontId="1" type="noConversion"/>
  </si>
  <si>
    <t>約定事項查詢</t>
  </si>
  <si>
    <t>顧客約定事項變更查詢</t>
  </si>
  <si>
    <t>TS0116-SA-010318-00002-顧客註記約定作業_通路服務約定查詢.docx</t>
  </si>
  <si>
    <t>A204037</t>
  </si>
  <si>
    <t>/cifx/queryProblematicFlag</t>
    <phoneticPr fontId="1" type="noConversion"/>
  </si>
  <si>
    <t>A204038</t>
  </si>
  <si>
    <t>/cifx/queryGrownUpGuardianship</t>
    <phoneticPr fontId="1" type="noConversion"/>
  </si>
  <si>
    <t>GUARD. STS QRY</t>
  </si>
  <si>
    <t>H04-10</t>
  </si>
  <si>
    <t>成年監護查詢作業</t>
  </si>
  <si>
    <t>TS0116-SA-010320-00002-顧客註記約定作業_成年監護查詢.docx</t>
  </si>
  <si>
    <t>A20403A</t>
  </si>
  <si>
    <t>/cifx/queryMarketingFlagAndNotice</t>
    <phoneticPr fontId="1" type="noConversion"/>
  </si>
  <si>
    <t>顧客接觸通路</t>
  </si>
  <si>
    <t>H04-01</t>
  </si>
  <si>
    <t>顧客基本資料查詢（接觸通路註記及注意事項）</t>
  </si>
  <si>
    <t>TS0116-SA-010311-00002-顧客註記約定作業_接觸通路註記查詢.docx</t>
  </si>
  <si>
    <t>A20403D</t>
  </si>
  <si>
    <t>/cifx/queryPersonalInformationProhibitionFlag</t>
    <phoneticPr fontId="1" type="noConversion"/>
  </si>
  <si>
    <t>個資使用查詢</t>
  </si>
  <si>
    <t>停止蒐集處理利用基本資料查詢</t>
  </si>
  <si>
    <t>TS0116-SA-010312-00007-顧客註記約定作業_行銷運用聲明查詢-停止蒐集處理利用個資.docx</t>
  </si>
  <si>
    <t>A20403E</t>
  </si>
  <si>
    <t>/cifx/queryMarketingAgreementForFinancialHolding</t>
    <phoneticPr fontId="1" type="noConversion"/>
  </si>
  <si>
    <t>資料運用查詢</t>
  </si>
  <si>
    <t>金控及其子公司資料運用查詢</t>
  </si>
  <si>
    <t>TS0116-SA-010312-00006-顧客註記約定作業_行銷運用聲明查詢-金控及其子公司資料運用.docx</t>
  </si>
  <si>
    <t>A20403F</t>
  </si>
  <si>
    <t>/cifx/queryKyc</t>
    <phoneticPr fontId="1" type="noConversion"/>
  </si>
  <si>
    <t>顧客身分查詢</t>
  </si>
  <si>
    <t>顧客身份查詢</t>
  </si>
  <si>
    <t>TS0116-SA-010322-00002-顧客註記約定作業_顧客身份查詢.docx</t>
  </si>
  <si>
    <t>A212015</t>
  </si>
  <si>
    <t>/cifx/queryCustomerName</t>
    <phoneticPr fontId="1" type="noConversion"/>
  </si>
  <si>
    <t>顧客姓名查詢</t>
  </si>
  <si>
    <t>其他交易整合查詢（顧客姓名查詢）</t>
  </si>
  <si>
    <t>TS0116-SA-010301-00055-顧客資料基本資料_交易整合查詢.docx</t>
  </si>
  <si>
    <t>A21203</t>
  </si>
  <si>
    <t>/cifx/queryDuplicatedCustomerCertificationNumber</t>
    <phoneticPr fontId="1" type="noConversion"/>
  </si>
  <si>
    <t>統編重號查詢</t>
  </si>
  <si>
    <t>顧客統編重號查詢</t>
  </si>
  <si>
    <t>TS0116-SA-010301-00052-顧客資料基本資料_統編重號查詢.docx</t>
  </si>
  <si>
    <t>A46516</t>
  </si>
  <si>
    <t>/cifx/printEnvelope</t>
    <phoneticPr fontId="1" type="noConversion"/>
  </si>
  <si>
    <t>信封列印</t>
  </si>
  <si>
    <t>TS0116-SA-010301-00057-顧客資料基本資料_信封列印.docx</t>
  </si>
  <si>
    <t>N1120</t>
    <phoneticPr fontId="1" type="noConversion"/>
  </si>
  <si>
    <t>/cifx/queryCustomerDataForForeignCurrencyTransfer</t>
    <phoneticPr fontId="1" type="noConversion"/>
  </si>
  <si>
    <t>005</t>
    <phoneticPr fontId="1" type="noConversion"/>
  </si>
  <si>
    <t>MPP14ESB</t>
  </si>
  <si>
    <t>外匯資料查詢</t>
  </si>
  <si>
    <t>顧客資料查詢(外幣轉帳匯款前)</t>
  </si>
  <si>
    <t>TS0116-SA-010303-00003-顧客資料基本資料_外匯資料查詢(PIB).docx</t>
  </si>
  <si>
    <t>N1529</t>
    <phoneticPr fontId="1" type="noConversion"/>
  </si>
  <si>
    <t>/cifx/updateEmail</t>
  </si>
  <si>
    <t>001</t>
    <phoneticPr fontId="1" type="noConversion"/>
  </si>
  <si>
    <t>電子帳單設定</t>
  </si>
  <si>
    <t>ＥＭＡＩＬ變更＆電子對帳單查詢／設定</t>
  </si>
  <si>
    <t>TS0116-SA-010318-00001-顧客註記/約定作業_通路服務約定設定(PIB)</t>
  </si>
  <si>
    <t>TGT0799</t>
  </si>
  <si>
    <t>/cifx/queryCustomerData2</t>
    <phoneticPr fontId="1" type="noConversion"/>
  </si>
  <si>
    <t>MPP3UESB</t>
  </si>
  <si>
    <t>QUERY FIN. TLR</t>
  </si>
  <si>
    <t>顧客基本資料查詢交易</t>
  </si>
  <si>
    <t>TS0116-SA-010301-00059-顧客資料基本資料_基本資料查詢(GTS).docx</t>
  </si>
  <si>
    <t>IWIS799</t>
    <phoneticPr fontId="1" type="noConversion"/>
  </si>
  <si>
    <t>/cifx/queryInvestorData</t>
    <phoneticPr fontId="1" type="noConversion"/>
  </si>
  <si>
    <t>MPP2UESB</t>
  </si>
  <si>
    <t>投資人查詢</t>
  </si>
  <si>
    <t>投資人基本資料查詢</t>
  </si>
  <si>
    <t>TS0116-SA-010301-00060-顧客資料基本資料_投資人資料查詢.docx</t>
  </si>
  <si>
    <t>V185</t>
    <phoneticPr fontId="1" type="noConversion"/>
  </si>
  <si>
    <t>/cifx/queryCustomerCommunication</t>
    <phoneticPr fontId="1" type="noConversion"/>
  </si>
  <si>
    <t>006</t>
    <phoneticPr fontId="1" type="noConversion"/>
  </si>
  <si>
    <t>MPP0RESB</t>
  </si>
  <si>
    <t>顧客資料查詢</t>
  </si>
  <si>
    <t>顧客聯絡方式查詢（匯款集中）</t>
  </si>
  <si>
    <t>TS0116-SA-010301-00061-顧客資料基本資料_聯絡方式查詢.docx</t>
  </si>
  <si>
    <t>V191</t>
    <phoneticPr fontId="1" type="noConversion"/>
  </si>
  <si>
    <t>/cifx/queryCustomerDataForVoice</t>
    <phoneticPr fontId="1" type="noConversion"/>
  </si>
  <si>
    <t>007</t>
    <phoneticPr fontId="1" type="noConversion"/>
  </si>
  <si>
    <t>查詢語音服務</t>
  </si>
  <si>
    <t>顧客語音客服服務查詢</t>
  </si>
  <si>
    <t>TS0116-SA-010318-00003-顧客註記約定作業_通路服務約定查詢(客服).docx</t>
  </si>
  <si>
    <t>V814</t>
    <phoneticPr fontId="1" type="noConversion"/>
  </si>
  <si>
    <t>/cifx/queryProblematicFlag3</t>
    <phoneticPr fontId="1" type="noConversion"/>
  </si>
  <si>
    <t>008</t>
    <phoneticPr fontId="1" type="noConversion"/>
  </si>
  <si>
    <t>MPP08ESB</t>
  </si>
  <si>
    <t>顧客註記查詢</t>
  </si>
  <si>
    <t>問題戶及顧客註記查詢 A204037</t>
  </si>
  <si>
    <t>V82A</t>
    <phoneticPr fontId="1" type="noConversion"/>
  </si>
  <si>
    <t>/cifx/queryCustomerData3</t>
    <phoneticPr fontId="1" type="noConversion"/>
  </si>
  <si>
    <t>009</t>
    <phoneticPr fontId="1" type="noConversion"/>
  </si>
  <si>
    <t>基本資料查詢</t>
  </si>
  <si>
    <t>基本資料查詢 A204031</t>
  </si>
  <si>
    <t>VC02</t>
    <phoneticPr fontId="1" type="noConversion"/>
  </si>
  <si>
    <t>/cifx/queryCustomerDataForCustomerService</t>
    <phoneticPr fontId="1" type="noConversion"/>
  </si>
  <si>
    <t>010</t>
    <phoneticPr fontId="1" type="noConversion"/>
  </si>
  <si>
    <t>客戶身份確認</t>
  </si>
  <si>
    <t>客戶身份確認</t>
    <phoneticPr fontId="1" type="noConversion"/>
  </si>
  <si>
    <t>TS0116-SA-010301-00058-顧客資料基本資料_身份確認查詢.docx</t>
  </si>
  <si>
    <t>3002</t>
    <phoneticPr fontId="1" type="noConversion"/>
  </si>
  <si>
    <t>/cifx/applySmsOtp</t>
    <phoneticPr fontId="1" type="noConversion"/>
  </si>
  <si>
    <t>MPP0PESB</t>
    <phoneticPr fontId="1" type="noConversion"/>
  </si>
  <si>
    <t>申請簡訊OTP</t>
  </si>
  <si>
    <t>顧客註記約定作業_簡訊密碼維護(FEP)</t>
  </si>
  <si>
    <t>TS0116-SA-010314-00003-顧客註記/約定作業_簡訊密碼維護(FEP)</t>
    <phoneticPr fontId="1" type="noConversion"/>
  </si>
  <si>
    <t>TQP03002</t>
  </si>
  <si>
    <t>N1504</t>
    <phoneticPr fontId="1" type="noConversion"/>
  </si>
  <si>
    <t>/cifx/updateSmsPassword</t>
    <phoneticPr fontId="1" type="noConversion"/>
  </si>
  <si>
    <t>011</t>
    <phoneticPr fontId="1" type="noConversion"/>
  </si>
  <si>
    <t>顧客註記約定作業_簡訊密碼維護(PIB)</t>
  </si>
  <si>
    <t>TS0116-SA-010314-00004-顧客註記/約定作業_簡訊密碼維護(PIB)</t>
    <phoneticPr fontId="1" type="noConversion"/>
  </si>
  <si>
    <t>A101011</t>
  </si>
  <si>
    <t>/cifx/openIntegrationAccount</t>
    <phoneticPr fontId="1" type="noConversion"/>
  </si>
  <si>
    <t>基本資料建檔</t>
  </si>
  <si>
    <t>ＮＯＴＥＳ開戶－顧客基本資料建檔T13099</t>
  </si>
  <si>
    <t>季函</t>
  </si>
  <si>
    <t>昱傑</t>
  </si>
  <si>
    <t>TS0116-SA-010301-00003-顧客資料基本資料_顧客資料整合開戶建檔</t>
  </si>
  <si>
    <t>已下架</t>
    <phoneticPr fontId="1" type="noConversion"/>
  </si>
  <si>
    <t>A121011</t>
  </si>
  <si>
    <t>/cifx/createCustomerData</t>
  </si>
  <si>
    <t>顧客基本資料建檔新增</t>
  </si>
  <si>
    <t>昱彥</t>
  </si>
  <si>
    <t>TS0116-SA-010301-00001-顧客資料基本資料_顧客基本資料建檔</t>
  </si>
  <si>
    <t>20210203 配合需求單&lt;RE11000590&gt;進行新服務開發</t>
    <phoneticPr fontId="1" type="noConversion"/>
  </si>
  <si>
    <t>A121012</t>
  </si>
  <si>
    <t>/cifx/updateCustomerData</t>
  </si>
  <si>
    <t>基本資料變更</t>
  </si>
  <si>
    <t>顧客基本資料維護</t>
  </si>
  <si>
    <t>TS0116-SA-010301-00005-顧客資料基本資料_顧客基本資料維護</t>
  </si>
  <si>
    <t>A122011</t>
  </si>
  <si>
    <t>/cifx/updateMarketingFlagAndNotice</t>
    <phoneticPr fontId="1" type="noConversion"/>
  </si>
  <si>
    <t>顧客基本資料變更</t>
  </si>
  <si>
    <t>TS0116-SA-010313-00001-顧客註記/約定作業_顧客接觸通路註記及注意事項資料維護</t>
    <phoneticPr fontId="1" type="noConversion"/>
  </si>
  <si>
    <t>AQF0308</t>
  </si>
  <si>
    <t>/cifx/createCustomerDataForCredit</t>
    <phoneticPr fontId="1" type="noConversion"/>
  </si>
  <si>
    <t>IFP1RTWB</t>
  </si>
  <si>
    <t>客戶資料登錄</t>
  </si>
  <si>
    <t>ISRT-CIRCI介接交易(授信作業)</t>
  </si>
  <si>
    <t>TS0116-SA-010301-00002-顧客資料基本資料_顧客基本資料建檔</t>
  </si>
  <si>
    <t>N1536</t>
    <phoneticPr fontId="1" type="noConversion"/>
  </si>
  <si>
    <t>/cifx/updateCustomerData2</t>
    <phoneticPr fontId="1" type="noConversion"/>
  </si>
  <si>
    <t>012</t>
    <phoneticPr fontId="1" type="noConversion"/>
  </si>
  <si>
    <t>V2</t>
  </si>
  <si>
    <t>顧客資料變更</t>
  </si>
  <si>
    <t>顧客基本資料變更(PIB)</t>
    <phoneticPr fontId="1" type="noConversion"/>
  </si>
  <si>
    <t>TS0116-SA-010301-00007-顧客資料基本資料_顧客聯絡資料維護(PIB)</t>
  </si>
  <si>
    <t>N1130</t>
    <phoneticPr fontId="1" type="noConversion"/>
  </si>
  <si>
    <t>/cifx/queryDigitalAccountAbnormalStatus</t>
  </si>
  <si>
    <t>015</t>
    <phoneticPr fontId="1" type="noConversion"/>
  </si>
  <si>
    <t>開戶審核查詢</t>
  </si>
  <si>
    <t>數位帳戶客戶異常註記檢核</t>
  </si>
  <si>
    <t>TS0116-SA-010301-00062-顧客資料基本資料_開戶審核查詢.docx</t>
  </si>
  <si>
    <t>N1156</t>
    <phoneticPr fontId="1" type="noConversion"/>
  </si>
  <si>
    <t>/cifx/queryCustomerData4</t>
    <phoneticPr fontId="1" type="noConversion"/>
  </si>
  <si>
    <t>013</t>
    <phoneticPr fontId="1" type="noConversion"/>
  </si>
  <si>
    <t>查顧客資料表</t>
  </si>
  <si>
    <t>顧客基本資料查詢</t>
  </si>
  <si>
    <t>TS0116-SA-010311-00003-顧客註記約定作業_接觸通路註記查詢(PIB).docx</t>
  </si>
  <si>
    <t>A12105</t>
    <phoneticPr fontId="1" type="noConversion"/>
  </si>
  <si>
    <t>/cifx/deleteCustomerData</t>
    <phoneticPr fontId="1" type="noConversion"/>
  </si>
  <si>
    <t>IFP0ATWB</t>
    <phoneticPr fontId="1" type="noConversion"/>
  </si>
  <si>
    <t>刪除歸戶資料</t>
  </si>
  <si>
    <t>顧客資料基本資料刪除</t>
    <phoneticPr fontId="1" type="noConversion"/>
  </si>
  <si>
    <t>TS0116-SA-010302-00001-顧客資料基本資料_顧客資料基本資料刪除</t>
  </si>
  <si>
    <t>A123022</t>
    <phoneticPr fontId="1" type="noConversion"/>
  </si>
  <si>
    <t>/cifx/registerGrownUpGuardianship</t>
    <phoneticPr fontId="1" type="noConversion"/>
  </si>
  <si>
    <t>成年監護登錄</t>
  </si>
  <si>
    <t>成年監護維護</t>
    <phoneticPr fontId="1" type="noConversion"/>
  </si>
  <si>
    <t>TS0116-SA-010320-00001-顧客註記/約定作業_成年監護維護</t>
  </si>
  <si>
    <t>IFP1QTWB</t>
    <phoneticPr fontId="1" type="noConversion"/>
  </si>
  <si>
    <t>MARS</t>
    <phoneticPr fontId="1" type="noConversion"/>
  </si>
  <si>
    <t>NCS</t>
    <phoneticPr fontId="1" type="noConversion"/>
  </si>
  <si>
    <t>TS0116-SA-010303-00002-顧客資料基本資料_外匯資料查詢.docx</t>
  </si>
  <si>
    <t>IFP1ATWB</t>
    <phoneticPr fontId="1" type="noConversion"/>
  </si>
  <si>
    <t>CreateOrUpdateCustomerForObu</t>
    <phoneticPr fontId="1" type="noConversion"/>
  </si>
  <si>
    <t>/cifx/createOrUpdateCustomerForObu</t>
    <phoneticPr fontId="1" type="noConversion"/>
  </si>
  <si>
    <t>新服務</t>
    <phoneticPr fontId="1" type="noConversion"/>
  </si>
  <si>
    <t>OBU顧客基本資料建檔及變更</t>
  </si>
  <si>
    <t>OBU</t>
    <phoneticPr fontId="1" type="noConversion"/>
  </si>
  <si>
    <t>TS0116-SA-010301-00004-顧客資料基本資料_OBU顧客基本資料建檔及變更</t>
  </si>
  <si>
    <t>QueryCustomerForObu</t>
    <phoneticPr fontId="1" type="noConversion"/>
  </si>
  <si>
    <t>/cifx/queryCustomerForObu</t>
    <phoneticPr fontId="1" type="noConversion"/>
  </si>
  <si>
    <t>OBU顧客資料查詢</t>
    <phoneticPr fontId="1" type="noConversion"/>
  </si>
  <si>
    <t>TS0116-SA-010301-00063-顧客資料基本資料_基本資料查詢(OBU).docx</t>
  </si>
  <si>
    <t>QueryRegisteredEventCodeForEB</t>
    <phoneticPr fontId="1" type="noConversion"/>
  </si>
  <si>
    <t>/cifx/queryRegisteredEventCodeForEB</t>
    <phoneticPr fontId="1" type="noConversion"/>
  </si>
  <si>
    <t>查詢電子約定</t>
  </si>
  <si>
    <t>電子銀行約定事項查詢</t>
    <phoneticPr fontId="1" type="noConversion"/>
  </si>
  <si>
    <t>TS0116-SA-010318-00006-顧客註記約定作業_電子銀行約定事項查詢.docx</t>
  </si>
  <si>
    <t>CIDVE</t>
    <phoneticPr fontId="1" type="noConversion"/>
  </si>
  <si>
    <t>R12103</t>
    <phoneticPr fontId="1" type="noConversion"/>
  </si>
  <si>
    <t>純卡友CIP回寫</t>
    <phoneticPr fontId="1" type="noConversion"/>
  </si>
  <si>
    <t>純卡友CIP回寫</t>
  </si>
  <si>
    <t>N1534</t>
    <phoneticPr fontId="1" type="noConversion"/>
  </si>
  <si>
    <t>/cifx/updateCustomerByDigitalSaving</t>
    <phoneticPr fontId="1" type="noConversion"/>
  </si>
  <si>
    <t>014</t>
    <phoneticPr fontId="1" type="noConversion"/>
  </si>
  <si>
    <t>顧客基本資料變更(數存)</t>
    <phoneticPr fontId="1" type="noConversion"/>
  </si>
  <si>
    <t>TS0116-SA-010301-00006-顧客資料基本資料_顧客聯絡資料維護(數存)</t>
  </si>
  <si>
    <t>MPP2MESB</t>
  </si>
  <si>
    <t>行動銀行</t>
    <phoneticPr fontId="1" type="noConversion"/>
  </si>
  <si>
    <t>/cifx/queryDigitalAccountAbnormalStatus</t>
    <phoneticPr fontId="1" type="noConversion"/>
  </si>
  <si>
    <t>MPP3MESB</t>
  </si>
  <si>
    <t>顧客基本資料變更(數存)</t>
  </si>
  <si>
    <t>updateCustomerByDigitalDept</t>
    <phoneticPr fontId="1" type="noConversion"/>
  </si>
  <si>
    <t>/cifx/updateCustomerByDigitalDept</t>
    <phoneticPr fontId="1" type="noConversion"/>
  </si>
  <si>
    <t>N1534</t>
  </si>
  <si>
    <t>queryDigAccAbnSta</t>
    <phoneticPr fontId="1" type="noConversion"/>
  </si>
  <si>
    <t>/cifx/queryDigAccAbnSta</t>
    <phoneticPr fontId="1" type="noConversion"/>
  </si>
  <si>
    <t>數位帳戶客戶異常註記檢核</t>
    <phoneticPr fontId="1" type="noConversion"/>
  </si>
  <si>
    <t>N1130</t>
  </si>
  <si>
    <t>未上架</t>
  </si>
  <si>
    <t>updateSmsPasswordForDigital</t>
    <phoneticPr fontId="1" type="noConversion"/>
  </si>
  <si>
    <t>/cifx/updateSmsPasswordForDigital</t>
    <phoneticPr fontId="1" type="noConversion"/>
  </si>
  <si>
    <t>個網變更簡密</t>
  </si>
  <si>
    <t>個網－變更簡訊密碼</t>
  </si>
  <si>
    <t>NT1504</t>
  </si>
  <si>
    <t>TS0116-SA-010314-00004-顧客註記/約定作業_簡訊密碼維護(PIB)</t>
  </si>
  <si>
    <t>未上架待刪除</t>
    <phoneticPr fontId="1" type="noConversion"/>
  </si>
  <si>
    <t>updateEmailForDigital</t>
  </si>
  <si>
    <t>/cifx/updateEmailForDigital</t>
    <phoneticPr fontId="1" type="noConversion"/>
  </si>
  <si>
    <t>個網變更電郵</t>
  </si>
  <si>
    <t>個網－變更Email</t>
  </si>
  <si>
    <t>NT1529</t>
  </si>
  <si>
    <t>queryCustDataForDigit</t>
    <phoneticPr fontId="1" type="noConversion"/>
  </si>
  <si>
    <t>/cifx/queryCustDataForDigit</t>
  </si>
  <si>
    <t>個網－基本資料查詢</t>
  </si>
  <si>
    <t>NT1156</t>
    <phoneticPr fontId="1" type="noConversion"/>
  </si>
  <si>
    <t>TS0116-SA-010311-00003-顧客註記約定作業_接觸通路註記查詢(PIB).docx</t>
    <phoneticPr fontId="1" type="noConversion"/>
  </si>
  <si>
    <t>NT1156</t>
  </si>
  <si>
    <t>queryCustDataForCurTra</t>
    <phoneticPr fontId="1" type="noConversion"/>
  </si>
  <si>
    <t>/cifx/queryCustDataForCurTra</t>
    <phoneticPr fontId="1" type="noConversion"/>
  </si>
  <si>
    <t>個網－顧客資料查詢(外幣轉帳匯款前)</t>
  </si>
  <si>
    <t>NT1120</t>
    <phoneticPr fontId="1" type="noConversion"/>
  </si>
  <si>
    <t>NT1120</t>
  </si>
  <si>
    <t>updateCustomerContactInfo</t>
    <phoneticPr fontId="1" type="noConversion"/>
  </si>
  <si>
    <t>/cifx/updateCustomerContactInfo</t>
    <phoneticPr fontId="1" type="noConversion"/>
  </si>
  <si>
    <t>V2</t>
    <phoneticPr fontId="1" type="noConversion"/>
  </si>
  <si>
    <t>顧客基本資料變更(PIB)</t>
  </si>
  <si>
    <t>NT1536</t>
    <phoneticPr fontId="1" type="noConversion"/>
  </si>
  <si>
    <t>NT1536</t>
  </si>
  <si>
    <t>cancelVoicePwd</t>
    <phoneticPr fontId="1" type="noConversion"/>
  </si>
  <si>
    <t>/cifx/cancelVoicePwd</t>
    <phoneticPr fontId="1" type="noConversion"/>
  </si>
  <si>
    <t>新服務</t>
  </si>
  <si>
    <t>顧客語音客服語音密碼註銷</t>
    <phoneticPr fontId="1" type="noConversion"/>
  </si>
  <si>
    <t>V587</t>
  </si>
  <si>
    <t>SIT</t>
    <phoneticPr fontId="1" type="noConversion"/>
  </si>
  <si>
    <t>updateCustContact</t>
  </si>
  <si>
    <t>/cifx/updateCustContact</t>
    <phoneticPr fontId="1" type="noConversion"/>
  </si>
  <si>
    <t>聯絡方式變更</t>
    <phoneticPr fontId="1" type="noConversion"/>
  </si>
  <si>
    <t>VC05</t>
  </si>
  <si>
    <t>updateMarketingFlag</t>
    <phoneticPr fontId="1" type="noConversion"/>
  </si>
  <si>
    <t>/cifx/updateMarketingFlag</t>
    <phoneticPr fontId="1" type="noConversion"/>
  </si>
  <si>
    <t>VC19</t>
  </si>
  <si>
    <t>TS0116-SA-010312-00003-顧客註記/約定作業_行銷註記維護(客服)</t>
  </si>
  <si>
    <t>updateCrossSellingFlag</t>
    <phoneticPr fontId="1" type="noConversion"/>
  </si>
  <si>
    <t>金控共同行銷註記異動</t>
    <phoneticPr fontId="1" type="noConversion"/>
  </si>
  <si>
    <t>VC22</t>
  </si>
  <si>
    <t>TS0116-SA-010312-00002-顧客註記/約定作業_玉山金控及其子公司之資料運用聲明維護(客服)</t>
  </si>
  <si>
    <t>queryCustContact</t>
    <phoneticPr fontId="1" type="noConversion"/>
  </si>
  <si>
    <t>/cifx/queryCustContact</t>
    <phoneticPr fontId="1" type="noConversion"/>
  </si>
  <si>
    <t>顧客聯絡方式查詢（匯款集中）</t>
    <phoneticPr fontId="1" type="noConversion"/>
  </si>
  <si>
    <t>V185</t>
  </si>
  <si>
    <t>queryCustDataForVoice</t>
    <phoneticPr fontId="1" type="noConversion"/>
  </si>
  <si>
    <t>/cifx/queryCustDataForVoice</t>
    <phoneticPr fontId="1" type="noConversion"/>
  </si>
  <si>
    <t>V191</t>
  </si>
  <si>
    <t>queryPrblmticFlag3</t>
  </si>
  <si>
    <t>/cifx/queryPrblmticFlag3</t>
    <phoneticPr fontId="1" type="noConversion"/>
  </si>
  <si>
    <t>V814</t>
  </si>
  <si>
    <t>queryCustData3</t>
    <phoneticPr fontId="1" type="noConversion"/>
  </si>
  <si>
    <t>/cifx/queryCustData3</t>
    <phoneticPr fontId="1" type="noConversion"/>
  </si>
  <si>
    <t>V82A</t>
  </si>
  <si>
    <t>queryIdentificationService</t>
    <phoneticPr fontId="1" type="noConversion"/>
  </si>
  <si>
    <t>/cifx/queryIdentificationService</t>
    <phoneticPr fontId="1" type="noConversion"/>
  </si>
  <si>
    <t>VC02</t>
  </si>
  <si>
    <t>PROD</t>
  </si>
  <si>
    <t>createOrUpdateCustomerForNBS</t>
    <phoneticPr fontId="1" type="noConversion"/>
  </si>
  <si>
    <t>/cifx/createOrUpdateCustomerForNBS</t>
    <phoneticPr fontId="1" type="noConversion"/>
  </si>
  <si>
    <t>基本資料維護</t>
  </si>
  <si>
    <t>NBS顧客基本資料建檔及變更</t>
    <phoneticPr fontId="1" type="noConversion"/>
  </si>
  <si>
    <t>A121011,A121012,A149041,A14903</t>
    <phoneticPr fontId="1" type="noConversion"/>
  </si>
  <si>
    <t>TS0116-SA-010301-00009-顧客資料基本資料_顧客基本資料建檔&amp;變更(NBS)</t>
    <phoneticPr fontId="1" type="noConversion"/>
  </si>
  <si>
    <t>A121011,A121012,A149041,A14903</t>
  </si>
  <si>
    <t>updtEmail</t>
    <phoneticPr fontId="1" type="noConversion"/>
  </si>
  <si>
    <t>/cifx/updtEmail</t>
    <phoneticPr fontId="1" type="noConversion"/>
  </si>
  <si>
    <t>電子郵件設定</t>
    <phoneticPr fontId="1" type="noConversion"/>
  </si>
  <si>
    <t>TS0116-SA-010318-00007-顧客註記/約定作業_顧客Email設定</t>
  </si>
  <si>
    <t>NT1529；配合BSM專案CM2021012600001移除NT1529對帳單功能</t>
    <phoneticPr fontId="1" type="noConversion"/>
  </si>
  <si>
    <t>updateNotSendStatementFlag</t>
    <phoneticPr fontId="1" type="noConversion"/>
  </si>
  <si>
    <t>/cifx/updateNotSendStatementFlag</t>
    <phoneticPr fontId="1" type="noConversion"/>
  </si>
  <si>
    <t>保密戶設定</t>
    <phoneticPr fontId="1" type="noConversion"/>
  </si>
  <si>
    <t>TS0116-SA-010318-00008-顧客註記/約定作業_不寄對帳單通知註記(保密戶註記)維護</t>
  </si>
  <si>
    <t>配合BSM專案CM2021012600001新增</t>
    <phoneticPr fontId="1" type="noConversion"/>
  </si>
  <si>
    <t>createConsumerFinanceCust</t>
  </si>
  <si>
    <t>/cifx/createConsumerFinanceCust</t>
    <phoneticPr fontId="1" type="noConversion"/>
  </si>
  <si>
    <t>基本資料建檔</t>
    <phoneticPr fontId="1" type="noConversion"/>
  </si>
  <si>
    <t>TS0116-SA-010301-00010-顧客資料基本資料_顧客基本資料建檔(NCS/PLUS)</t>
    <phoneticPr fontId="1" type="noConversion"/>
  </si>
  <si>
    <t>AQF0308；配合理專十誡新增</t>
    <phoneticPr fontId="1" type="noConversion"/>
  </si>
  <si>
    <t>updateProblematicCust</t>
  </si>
  <si>
    <t>/cifx/updateProblematicCust</t>
    <phoneticPr fontId="1" type="noConversion"/>
  </si>
  <si>
    <t>queryCustomer</t>
  </si>
  <si>
    <t>/cifx/queryCustomer</t>
    <phoneticPr fontId="1" type="noConversion"/>
  </si>
  <si>
    <t>checkGrownUpGuardianship</t>
    <phoneticPr fontId="1" type="noConversion"/>
  </si>
  <si>
    <t>檢核是否監護輔助</t>
    <phoneticPr fontId="1" type="noConversion"/>
  </si>
  <si>
    <t>&lt;RE11023436&gt;法金CPS新增</t>
    <phoneticPr fontId="1" type="noConversion"/>
  </si>
  <si>
    <t>原始功能代號(SA文件編號)</t>
    <phoneticPr fontId="1" type="noConversion"/>
  </si>
  <si>
    <t>PGMTRX</t>
    <phoneticPr fontId="1" type="noConversion"/>
  </si>
  <si>
    <t>無此欄位</t>
    <phoneticPr fontId="1" type="noConversion"/>
  </si>
  <si>
    <t>ECSG文件OUTPUT
是否有&lt;無此欄位&gt;</t>
    <phoneticPr fontId="1" type="noConversion"/>
  </si>
  <si>
    <t>/cifxs/queryAccountByCertificationNumber</t>
  </si>
  <si>
    <t>N</t>
    <phoneticPr fontId="1" type="noConversion"/>
  </si>
  <si>
    <t>/cifxs/openIntegrationAccount</t>
  </si>
  <si>
    <t>/cifxs/queryIntegrationOpenedAccount</t>
  </si>
  <si>
    <t>Y</t>
    <phoneticPr fontId="1" type="noConversion"/>
  </si>
  <si>
    <t>/cifxs/createCustomerData</t>
  </si>
  <si>
    <t>/cifxs/updateCustomerData</t>
  </si>
  <si>
    <t>/cifxs/updateCustomerDataForForeignExchange</t>
  </si>
  <si>
    <t>/cifxs/createOrDeleteKyc</t>
  </si>
  <si>
    <t>/cifxs/printOpenedAccount</t>
  </si>
  <si>
    <t>A12105</t>
  </si>
  <si>
    <t>/cifxs/deleteCustomerData</t>
  </si>
  <si>
    <t>/cifxs/updateMarketingFlagAndNotice</t>
  </si>
  <si>
    <t>/cifxs/agreeMarketingForFinancialHolding</t>
  </si>
  <si>
    <t>/cifxs/updatePersonalInformationProhibitionFlag</t>
  </si>
  <si>
    <t>A123011</t>
  </si>
  <si>
    <t>/cifxs/queryProblematicFlag2</t>
  </si>
  <si>
    <t>/cifxs/processProblematicFlag</t>
  </si>
  <si>
    <t>A123022</t>
  </si>
  <si>
    <t>/cifxs/registerGrownUpGuardianship</t>
  </si>
  <si>
    <t>/cifxs/updateCustomerDataByJcic</t>
  </si>
  <si>
    <t>/cifxs/registerStatementAndCreditCardDataSynchronization</t>
  </si>
  <si>
    <t>/cifxs/registerSmsPassword</t>
  </si>
  <si>
    <t>A203012</t>
  </si>
  <si>
    <t>/cifxs/queryCustomerChangedLog</t>
  </si>
  <si>
    <t>A204031</t>
  </si>
  <si>
    <t>/cifxs/queryCustomerData</t>
  </si>
  <si>
    <t>/cifxs/queryCustomerDataForForeignExchange</t>
  </si>
  <si>
    <t>/cifxs/queryCustomerDataByJcic</t>
  </si>
  <si>
    <t>/cifxs/queryChangedRegisteredEventCode</t>
  </si>
  <si>
    <t>/cifxs/queryProblematicFlag</t>
  </si>
  <si>
    <t>/cifxs/queryGrownUpGuardianship</t>
  </si>
  <si>
    <t>/cifxs/queryMarketingFlagAndNotice</t>
  </si>
  <si>
    <t>/cifxs/queryPersonalInformationProhibitionFlag</t>
  </si>
  <si>
    <t>/cifxs/queryMarketingAgreementForFinancialHolding</t>
  </si>
  <si>
    <t>/cifxs/queryKyc</t>
  </si>
  <si>
    <t>/cifxs/queryCustomerName</t>
  </si>
  <si>
    <t>/cifxs/queryDuplicatedCustomerCertificationNumber</t>
  </si>
  <si>
    <t>/cifxs/printEnvelope</t>
  </si>
  <si>
    <t>/cifxs/createCustomerDataForCredit</t>
  </si>
  <si>
    <t>/cifxs/queryCustomerDataForForeignCurrencyTransfer</t>
  </si>
  <si>
    <t>NT1130</t>
  </si>
  <si>
    <t>/cifxs/queryDigitalAccountAbnormalStatus</t>
  </si>
  <si>
    <t>/cifxs/queryCustomerData4</t>
  </si>
  <si>
    <t>/cifxs/updateSmsPassword</t>
  </si>
  <si>
    <t>/cifxs/updateEmail</t>
  </si>
  <si>
    <t>/cifxs/updateCustomerData2</t>
  </si>
  <si>
    <t>/cifxs/queryCustomerData2</t>
  </si>
  <si>
    <t>TWIS799</t>
  </si>
  <si>
    <t>/cifxs/queryInvestorData</t>
  </si>
  <si>
    <t>VT185</t>
  </si>
  <si>
    <t>/cifxs/queryCustomerCommunication</t>
  </si>
  <si>
    <t>VT191</t>
  </si>
  <si>
    <t>/cifxs/queryCustomerDataForVoice</t>
  </si>
  <si>
    <t>VT587</t>
  </si>
  <si>
    <t>/cifxs/cancelVoicePassword</t>
  </si>
  <si>
    <t>VT814</t>
  </si>
  <si>
    <t>/cifxs/queryProblematicFlag3</t>
  </si>
  <si>
    <t>VT82A</t>
  </si>
  <si>
    <t>/cifxs/queryCustomerData3</t>
  </si>
  <si>
    <t>VTC02</t>
  </si>
  <si>
    <t>/cifxs/queryCustomerDataForCustomerService</t>
  </si>
  <si>
    <t>VTC05</t>
  </si>
  <si>
    <t>/cifxs/updateCustomerCommunication</t>
  </si>
  <si>
    <t>VTC19</t>
  </si>
  <si>
    <t>/cifxs/updateSellingFlag</t>
  </si>
  <si>
    <t>VTC22</t>
  </si>
  <si>
    <t>/cifxs/updateMarketingFlagForFinancialHoldings</t>
  </si>
  <si>
    <t>NT1534</t>
    <phoneticPr fontId="1" type="noConversion"/>
  </si>
  <si>
    <t>TQP03002</t>
    <phoneticPr fontId="1" type="noConversion"/>
  </si>
  <si>
    <t>PGMTRX</t>
  </si>
  <si>
    <t>ECSG HEADER文件名稱</t>
    <phoneticPr fontId="1" type="noConversion"/>
  </si>
  <si>
    <t>A435021</t>
  </si>
  <si>
    <t>MPP0PESB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</si>
</sst>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49" fontId="0" fillId="4" borderId="1" xfId="0" applyNumberForma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 applyAlignment="1">
      <alignment vertical="center" wrapText="1"/>
    </xf>
    <xf numFmtId="9" fontId="0" fillId="3" borderId="1" xfId="0" applyNumberForma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ip.esunbank.com.tw/sites/C105/DocLib57/F11-&#39015;&#23458;&#32068;/TS0116_&#39015;&#23458;&#36039;&#26009;&#20027;&#27284;(CIFX)/12%20ECSG&#25991;&#20214;/CIFX_&#39015;&#23458;&#21363;&#26178;&#38651;&#25991;&#27396;&#20301;&#28165;&#2193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ip.esunbank.com.tw/CIF/CIFX/CIFX%20&#39015;&#23458;&#22522;&#26412;&#36039;&#26009;/70%20&#31995;&#32113;&#35373;&#35336;/ECSG&#25991;&#20214;/Region&amp;Pgmtrx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FX_ECSG清單"/>
      <sheetName val="URL MAPPING"/>
      <sheetName val="Region&amp;Pgmtrx_Mapping"/>
      <sheetName val="即時維護電文_對外服務介面"/>
      <sheetName val="即時查詢電文_對外服務介面"/>
      <sheetName val="即時查詢電文_核心查詢欄位"/>
      <sheetName val="新舊變更代碼轉換規則"/>
    </sheetNames>
    <sheetDataSet>
      <sheetData sheetId="0">
        <row r="1">
          <cell r="B1" t="str">
            <v>ECSG電文代號</v>
          </cell>
          <cell r="C1" t="str">
            <v>SERVICE URL</v>
          </cell>
          <cell r="D1" t="str">
            <v>related to
EDLS</v>
          </cell>
          <cell r="E1" t="str">
            <v>補充說明</v>
          </cell>
          <cell r="F1" t="str">
            <v>SA文件名稱</v>
          </cell>
          <cell r="G1" t="str">
            <v>tradingSummary</v>
          </cell>
          <cell r="H1" t="str">
            <v>tradeAttribute3</v>
          </cell>
          <cell r="I1" t="str">
            <v>REGION</v>
          </cell>
        </row>
        <row r="2">
          <cell r="B2" t="str">
            <v>3002</v>
          </cell>
          <cell r="C2" t="str">
            <v>/cifx/applySmsOtp</v>
          </cell>
          <cell r="D2">
            <v>0</v>
          </cell>
          <cell r="E2" t="str">
            <v>TQP03002</v>
          </cell>
          <cell r="F2" t="str">
            <v>TS0116-SA-010314-00003-顧客註記/約定作業_簡訊密碼維護(FEP)</v>
          </cell>
          <cell r="G2" t="str">
            <v>申請簡訊OTP</v>
          </cell>
          <cell r="H2">
            <v>1</v>
          </cell>
          <cell r="I2" t="str">
            <v>MPP0PESB</v>
          </cell>
        </row>
        <row r="3">
          <cell r="B3" t="str">
            <v>A00101</v>
          </cell>
          <cell r="C3" t="str">
            <v>/cifx/queryAccountByCertificationNumber</v>
          </cell>
          <cell r="D3" t="str">
            <v>EDLS</v>
          </cell>
          <cell r="E3">
            <v>0</v>
          </cell>
          <cell r="F3" t="str">
            <v>TS0116-SA-010301-00053-顧客資料基本資料_顧客姓名查詢.docx</v>
          </cell>
          <cell r="G3" t="str">
            <v>統編查詢戶名</v>
          </cell>
          <cell r="H3">
            <v>3</v>
          </cell>
          <cell r="I3" t="str">
            <v>IFP0QTWB</v>
          </cell>
        </row>
        <row r="4">
          <cell r="B4" t="str">
            <v>A00101</v>
          </cell>
          <cell r="C4" t="str">
            <v>/cifx/queryAccountByCertificationNumber</v>
          </cell>
          <cell r="D4" t="str">
            <v>EDLS</v>
          </cell>
          <cell r="E4" t="str">
            <v>MARS</v>
          </cell>
          <cell r="F4" t="str">
            <v>TS0116-SA-010301-00053-顧客資料基本資料_顧客姓名查詢.docx</v>
          </cell>
          <cell r="G4" t="str">
            <v>統編查詢戶名</v>
          </cell>
          <cell r="H4">
            <v>3</v>
          </cell>
          <cell r="I4" t="str">
            <v>IFP1QTWB</v>
          </cell>
        </row>
        <row r="5">
          <cell r="B5" t="str">
            <v>A101011</v>
          </cell>
          <cell r="C5" t="str">
            <v>/cifx/openIntegrationAccount</v>
          </cell>
          <cell r="D5" t="str">
            <v>EDLS</v>
          </cell>
          <cell r="E5">
            <v>0</v>
          </cell>
          <cell r="F5" t="str">
            <v>TS0116-SA-010301-00003-顧客資料基本資料_顧客資料整合開戶建檔</v>
          </cell>
          <cell r="G5" t="str">
            <v>基本資料建檔</v>
          </cell>
          <cell r="H5">
            <v>1</v>
          </cell>
          <cell r="I5" t="str">
            <v>IFP0ATWB</v>
          </cell>
        </row>
        <row r="6">
          <cell r="B6" t="str">
            <v>A10101A</v>
          </cell>
          <cell r="C6" t="str">
            <v>/cifx/queryIntegrationOpenedAccount</v>
          </cell>
          <cell r="D6" t="str">
            <v>EDLS</v>
          </cell>
          <cell r="E6">
            <v>0</v>
          </cell>
          <cell r="F6" t="str">
            <v>TS0116-SA-010301-00051-顧客資料基本資料_開戶資料查詢.docx</v>
          </cell>
          <cell r="G6" t="str">
            <v>基本資料引入</v>
          </cell>
          <cell r="H6">
            <v>3</v>
          </cell>
          <cell r="I6" t="str">
            <v>IFP0QTWB</v>
          </cell>
        </row>
        <row r="7">
          <cell r="B7" t="str">
            <v>A121011</v>
          </cell>
          <cell r="C7" t="str">
            <v>/cifx/createCustomerData</v>
          </cell>
          <cell r="D7">
            <v>0</v>
          </cell>
          <cell r="E7">
            <v>0</v>
          </cell>
          <cell r="F7" t="str">
            <v>TS0116-SA-010301-00001-顧客資料基本資料_顧客基本資料建檔</v>
          </cell>
          <cell r="G7" t="str">
            <v>基本資料建檔</v>
          </cell>
          <cell r="H7">
            <v>1</v>
          </cell>
          <cell r="I7" t="str">
            <v>IFP0ATWB</v>
          </cell>
        </row>
        <row r="8">
          <cell r="B8" t="str">
            <v>A121012</v>
          </cell>
          <cell r="C8" t="str">
            <v>/cifx/updateCustomerData</v>
          </cell>
          <cell r="D8" t="str">
            <v>EDLS</v>
          </cell>
          <cell r="E8">
            <v>0</v>
          </cell>
          <cell r="F8" t="str">
            <v>TS0116-SA-010301-00005-顧客資料基本資料_顧客基本資料維護</v>
          </cell>
          <cell r="G8" t="str">
            <v>基本資料變更</v>
          </cell>
          <cell r="H8">
            <v>1</v>
          </cell>
          <cell r="I8" t="str">
            <v>IFP0ATWB</v>
          </cell>
        </row>
        <row r="9">
          <cell r="B9" t="str">
            <v>A121021</v>
          </cell>
          <cell r="C9" t="str">
            <v>/cifx/updateCustomerDataForForeignExchange</v>
          </cell>
          <cell r="D9">
            <v>0</v>
          </cell>
          <cell r="E9">
            <v>0</v>
          </cell>
          <cell r="F9" t="str">
            <v>TS0116-SA-010303-00001-顧客資料基本資料_顧客外匯基本資料維護</v>
          </cell>
          <cell r="G9" t="str">
            <v>外匯基本資料</v>
          </cell>
          <cell r="H9">
            <v>1</v>
          </cell>
          <cell r="I9" t="str">
            <v>IFP0ATWB</v>
          </cell>
        </row>
        <row r="10">
          <cell r="B10" t="str">
            <v>A12103</v>
          </cell>
          <cell r="C10" t="str">
            <v>/cifx/createOrDeleteKyc</v>
          </cell>
          <cell r="D10">
            <v>0</v>
          </cell>
          <cell r="E10">
            <v>0</v>
          </cell>
          <cell r="F10" t="str">
            <v>TS0116-SA-010322-00001-顧客註記/約定作業_顧客身份維護</v>
          </cell>
          <cell r="G10" t="str">
            <v>顧客身分變更</v>
          </cell>
          <cell r="H10">
            <v>1</v>
          </cell>
          <cell r="I10" t="str">
            <v>IFP0ATWB</v>
          </cell>
        </row>
        <row r="11">
          <cell r="B11" t="str">
            <v>A121041</v>
          </cell>
          <cell r="C11" t="str">
            <v>/cifx/printOpenedAccount</v>
          </cell>
          <cell r="D11" t="str">
            <v>X</v>
          </cell>
          <cell r="E11">
            <v>0</v>
          </cell>
          <cell r="F11" t="str">
            <v>TS0116-SA-010301-00056-顧客資料基本資料_開戶資料列印.docx</v>
          </cell>
          <cell r="G11" t="str">
            <v>開戶資料查詢</v>
          </cell>
          <cell r="H11">
            <v>3</v>
          </cell>
          <cell r="I11" t="str">
            <v>IFP0QTWB</v>
          </cell>
        </row>
        <row r="12">
          <cell r="B12" t="str">
            <v>A12105</v>
          </cell>
          <cell r="C12" t="str">
            <v>/cifx/deleteCustomerData</v>
          </cell>
          <cell r="D12" t="str">
            <v>EDLS</v>
          </cell>
          <cell r="E12">
            <v>0</v>
          </cell>
          <cell r="F12" t="str">
            <v>TS0116-SA-010302-00001-顧客資料基本資料_顧客資料基本資料刪除</v>
          </cell>
          <cell r="G12" t="str">
            <v>刪除歸戶資料</v>
          </cell>
          <cell r="H12">
            <v>1</v>
          </cell>
          <cell r="I12" t="str">
            <v>IFP0ATWB</v>
          </cell>
        </row>
        <row r="13">
          <cell r="B13" t="str">
            <v>A122011</v>
          </cell>
          <cell r="C13" t="str">
            <v>/cifx/updateMarketingFlagAndNotice</v>
          </cell>
          <cell r="D13">
            <v>0</v>
          </cell>
          <cell r="E13">
            <v>0</v>
          </cell>
          <cell r="F13" t="str">
            <v>TS0116-SA-010313-00001-顧客註記/約定作業_顧客接觸通路註記及注意事項資料維護</v>
          </cell>
          <cell r="G13" t="str">
            <v>顧客接觸通路</v>
          </cell>
          <cell r="H13">
            <v>1</v>
          </cell>
          <cell r="I13" t="str">
            <v>IFP0ATWB</v>
          </cell>
        </row>
        <row r="14">
          <cell r="B14" t="str">
            <v>A12202</v>
          </cell>
          <cell r="C14" t="str">
            <v>/cifx/agreeMarketingForFinancialHolding</v>
          </cell>
          <cell r="D14">
            <v>0</v>
          </cell>
          <cell r="E14">
            <v>0</v>
          </cell>
          <cell r="F14" t="str">
            <v>TS0116-SA-010312-00001-顧客註記/約定作業_玉山金控及其子公司之資料運用聲明維護</v>
          </cell>
          <cell r="G14" t="str">
            <v>資料運用聲明</v>
          </cell>
          <cell r="H14">
            <v>1</v>
          </cell>
          <cell r="I14" t="str">
            <v>IFP0ATWB</v>
          </cell>
        </row>
        <row r="15">
          <cell r="B15" t="str">
            <v>A12204</v>
          </cell>
          <cell r="C15" t="str">
            <v>/cifx/updatePersonalInformationProhibitionFlag</v>
          </cell>
          <cell r="D15">
            <v>0</v>
          </cell>
          <cell r="E15">
            <v>0</v>
          </cell>
          <cell r="F15" t="str">
            <v>TS0116-SA-010312-00005-顧客註記/約定作業_停止蒐集處理利用個人資料明細</v>
          </cell>
          <cell r="G15" t="str">
            <v>資料運用聲明</v>
          </cell>
          <cell r="H15">
            <v>1</v>
          </cell>
          <cell r="I15" t="str">
            <v>IFP0ATWB</v>
          </cell>
        </row>
        <row r="16">
          <cell r="B16" t="str">
            <v>A123011</v>
          </cell>
          <cell r="C16" t="str">
            <v>/cifx/queryProblematicFlag2</v>
          </cell>
          <cell r="D16" t="str">
            <v>X</v>
          </cell>
          <cell r="E16">
            <v>0</v>
          </cell>
          <cell r="F16" t="str">
            <v>TS0116-SA-010319-00002-顧客註記約定作業_問題戶查詢.docx</v>
          </cell>
          <cell r="G16" t="str">
            <v>問題客戶登錄</v>
          </cell>
          <cell r="H16">
            <v>3</v>
          </cell>
          <cell r="I16" t="str">
            <v>IFP0QTWB</v>
          </cell>
        </row>
        <row r="17">
          <cell r="B17" t="str">
            <v>A123012</v>
          </cell>
          <cell r="C17" t="str">
            <v>/cifx/processProblematicFlag</v>
          </cell>
          <cell r="D17">
            <v>0</v>
          </cell>
          <cell r="E17">
            <v>0</v>
          </cell>
          <cell r="F17" t="str">
            <v>TS0116-SA-010319-00001-顧客註記/約定作業_問題客戶資料維護</v>
          </cell>
          <cell r="G17" t="str">
            <v>問題客戶登錄</v>
          </cell>
          <cell r="H17">
            <v>1</v>
          </cell>
          <cell r="I17" t="str">
            <v>IFP0ATWB</v>
          </cell>
        </row>
        <row r="18">
          <cell r="B18" t="str">
            <v>A123022</v>
          </cell>
          <cell r="C18" t="str">
            <v>/cifx/registerGrownUpGuardianship</v>
          </cell>
          <cell r="D18">
            <v>0</v>
          </cell>
          <cell r="E18">
            <v>0</v>
          </cell>
          <cell r="F18" t="str">
            <v>TS0116-SA-010320-00001-顧客註記/約定作業_成年監護維護</v>
          </cell>
          <cell r="G18" t="str">
            <v>成年監護登錄</v>
          </cell>
          <cell r="H18">
            <v>1</v>
          </cell>
          <cell r="I18" t="str">
            <v>IFP0ATWB</v>
          </cell>
        </row>
        <row r="19">
          <cell r="B19" t="str">
            <v>A12402</v>
          </cell>
          <cell r="C19" t="str">
            <v>/cifx/updateCustomerDataByJcic</v>
          </cell>
          <cell r="D19">
            <v>0</v>
          </cell>
          <cell r="E19">
            <v>0</v>
          </cell>
          <cell r="F19" t="str">
            <v>TS0116-SA-010304-00001-顧客資料基本資料_顧客聯徵申報統編維護</v>
          </cell>
          <cell r="G19" t="str">
            <v>聯徵統編登錄</v>
          </cell>
          <cell r="H19">
            <v>1</v>
          </cell>
          <cell r="I19" t="str">
            <v>IFP0ATWB</v>
          </cell>
        </row>
        <row r="20">
          <cell r="B20" t="str">
            <v>A14903</v>
          </cell>
          <cell r="C20" t="str">
            <v>/cifx/registerStatementAndCreditCardDataSynchronization</v>
          </cell>
          <cell r="D20">
            <v>0</v>
          </cell>
          <cell r="E20">
            <v>0</v>
          </cell>
          <cell r="F20" t="str">
            <v>TS0116-SA-010318-00005-顧客註記/約定作業_對帳單及信用卡資料同步約定</v>
          </cell>
          <cell r="G20" t="str">
            <v>顧客約定變更</v>
          </cell>
          <cell r="H20">
            <v>1</v>
          </cell>
          <cell r="I20" t="str">
            <v>IFP0ATWB</v>
          </cell>
        </row>
        <row r="21">
          <cell r="B21" t="str">
            <v>A149041</v>
          </cell>
          <cell r="C21" t="str">
            <v>/cifx/registerSmsPassword</v>
          </cell>
          <cell r="D21">
            <v>0</v>
          </cell>
          <cell r="E21">
            <v>0</v>
          </cell>
          <cell r="F21" t="str">
            <v>TS0116-SA-010314-00002-顧客註記/約定作業_簡訊密碼維護</v>
          </cell>
          <cell r="G21" t="str">
            <v>簡訊密碼約定</v>
          </cell>
          <cell r="H21">
            <v>1</v>
          </cell>
          <cell r="I21" t="str">
            <v>IFP0ATWB</v>
          </cell>
        </row>
        <row r="22">
          <cell r="B22" t="str">
            <v>A203012</v>
          </cell>
          <cell r="C22" t="str">
            <v>/cifx/queryCustomerChangedLog</v>
          </cell>
          <cell r="D22" t="str">
            <v/>
          </cell>
          <cell r="E22">
            <v>0</v>
          </cell>
          <cell r="F22" t="str">
            <v>TS0116-SA-010332-00002-其他_變更紀錄查詢</v>
          </cell>
          <cell r="G22" t="str">
            <v>變更紀錄查詢</v>
          </cell>
          <cell r="H22">
            <v>3</v>
          </cell>
          <cell r="I22" t="str">
            <v>IFP0QTWB</v>
          </cell>
        </row>
        <row r="23">
          <cell r="B23" t="str">
            <v>A204031</v>
          </cell>
          <cell r="C23" t="str">
            <v>/cifx/queryCustomerData</v>
          </cell>
          <cell r="D23" t="str">
            <v>EDLS</v>
          </cell>
          <cell r="E23">
            <v>0</v>
          </cell>
          <cell r="F23" t="str">
            <v>TS0116-SA-010301-00050-顧客資料基本資料_基本資料查詢.docx</v>
          </cell>
          <cell r="G23" t="str">
            <v>QUERY CUSTOMER</v>
          </cell>
          <cell r="H23">
            <v>3</v>
          </cell>
          <cell r="I23" t="str">
            <v>IFP0QTWB</v>
          </cell>
        </row>
        <row r="24">
          <cell r="B24" t="str">
            <v>A204032</v>
          </cell>
          <cell r="C24" t="str">
            <v>/cifx/queryCustomerDataForForeignExchange</v>
          </cell>
          <cell r="D24" t="str">
            <v>X</v>
          </cell>
          <cell r="E24">
            <v>0</v>
          </cell>
          <cell r="F24" t="str">
            <v>TS0116-SA-010303-00002-顧客資料基本資料_外匯資料查詢.docx</v>
          </cell>
          <cell r="G24" t="str">
            <v>外匯基本資料</v>
          </cell>
          <cell r="H24">
            <v>3</v>
          </cell>
          <cell r="I24" t="str">
            <v>IFP0QTWB</v>
          </cell>
        </row>
        <row r="25">
          <cell r="B25" t="str">
            <v>A204032</v>
          </cell>
          <cell r="C25" t="str">
            <v>/cifx/queryCustomerDataForForeignExchange</v>
          </cell>
          <cell r="D25" t="str">
            <v>X</v>
          </cell>
          <cell r="E25" t="str">
            <v>NCS</v>
          </cell>
          <cell r="F25" t="str">
            <v>TS0116-SA-010303-00002-顧客資料基本資料_外匯資料查詢.docx</v>
          </cell>
          <cell r="G25" t="str">
            <v>外匯基本資料</v>
          </cell>
          <cell r="H25">
            <v>3</v>
          </cell>
          <cell r="I25" t="str">
            <v>IFP1QTWB</v>
          </cell>
        </row>
        <row r="26">
          <cell r="B26" t="str">
            <v>A204035</v>
          </cell>
          <cell r="C26" t="str">
            <v>/cifx/queryCustomerDataByJcic</v>
          </cell>
          <cell r="D26" t="str">
            <v>X</v>
          </cell>
          <cell r="E26">
            <v>0</v>
          </cell>
          <cell r="F26" t="str">
            <v>TS0116-SA-010304-00002-顧客資料基本資料_聯徵申報統編查詢.docx</v>
          </cell>
          <cell r="G26" t="str">
            <v>聯徵統編查詢</v>
          </cell>
          <cell r="H26">
            <v>3</v>
          </cell>
          <cell r="I26" t="str">
            <v>IFP0QTWB</v>
          </cell>
        </row>
        <row r="27">
          <cell r="B27" t="str">
            <v>A204036</v>
          </cell>
          <cell r="C27" t="str">
            <v>/cifx/queryChangedRegisteredEventCode</v>
          </cell>
          <cell r="D27" t="str">
            <v>EDLS</v>
          </cell>
          <cell r="E27">
            <v>0</v>
          </cell>
          <cell r="F27" t="str">
            <v>TS0116-SA-010318-00002-顧客註記約定作業_通路服務約定查詢.docx</v>
          </cell>
          <cell r="G27" t="str">
            <v>約定事項查詢</v>
          </cell>
          <cell r="H27">
            <v>3</v>
          </cell>
          <cell r="I27" t="str">
            <v>IFP0QTWB</v>
          </cell>
        </row>
        <row r="28">
          <cell r="B28" t="str">
            <v>A204037</v>
          </cell>
          <cell r="C28" t="str">
            <v>/cifx/queryProblematicFlag</v>
          </cell>
          <cell r="D28" t="str">
            <v>X</v>
          </cell>
          <cell r="E28">
            <v>0</v>
          </cell>
          <cell r="F28" t="str">
            <v>TS0116-SA-010319-00002-顧客註記約定作業_問題戶查詢.docx</v>
          </cell>
          <cell r="G28" t="str">
            <v>問題客戶登錄</v>
          </cell>
          <cell r="H28">
            <v>3</v>
          </cell>
          <cell r="I28" t="str">
            <v>IFP0QTWB</v>
          </cell>
        </row>
        <row r="29">
          <cell r="B29" t="str">
            <v>A204037</v>
          </cell>
          <cell r="C29" t="str">
            <v>/cifx/queryProblematicFlag</v>
          </cell>
          <cell r="D29" t="str">
            <v>X</v>
          </cell>
          <cell r="E29" t="str">
            <v>NCS</v>
          </cell>
          <cell r="F29" t="str">
            <v>TS0116-SA-010319-00002-顧客註記約定作業_問題戶查詢.docx</v>
          </cell>
          <cell r="G29" t="str">
            <v>問題客戶登錄</v>
          </cell>
          <cell r="H29">
            <v>3</v>
          </cell>
          <cell r="I29" t="str">
            <v>IFP1QTWB</v>
          </cell>
        </row>
        <row r="30">
          <cell r="B30" t="str">
            <v>A204038</v>
          </cell>
          <cell r="C30" t="str">
            <v>/cifx/queryGrownUpGuardianship</v>
          </cell>
          <cell r="D30" t="str">
            <v>X</v>
          </cell>
          <cell r="E30">
            <v>0</v>
          </cell>
          <cell r="F30" t="str">
            <v>TS0116-SA-010320-00002-顧客註記約定作業_成年監護查詢.docx</v>
          </cell>
          <cell r="G30" t="str">
            <v>GUARD. STS QRY</v>
          </cell>
          <cell r="H30">
            <v>3</v>
          </cell>
          <cell r="I30" t="str">
            <v>IFP0QTWB</v>
          </cell>
        </row>
        <row r="31">
          <cell r="B31" t="str">
            <v>A20403A</v>
          </cell>
          <cell r="C31" t="str">
            <v>/cifx/queryMarketingFlagAndNotice</v>
          </cell>
          <cell r="D31" t="str">
            <v>X</v>
          </cell>
          <cell r="E31">
            <v>0</v>
          </cell>
          <cell r="F31" t="str">
            <v>TS0116-SA-010311-00002-顧客註記約定作業_接觸通路註記查詢.docx</v>
          </cell>
          <cell r="G31" t="str">
            <v>顧客接觸通路</v>
          </cell>
          <cell r="H31">
            <v>3</v>
          </cell>
          <cell r="I31" t="str">
            <v>IFP0QTWB</v>
          </cell>
        </row>
        <row r="32">
          <cell r="B32" t="str">
            <v>A20403D</v>
          </cell>
          <cell r="C32" t="str">
            <v>/cifx/queryPersonalInformationProhibitionFlag</v>
          </cell>
          <cell r="D32" t="str">
            <v>X</v>
          </cell>
          <cell r="E32">
            <v>0</v>
          </cell>
          <cell r="F32" t="str">
            <v>TS0116-SA-010312-00007-顧客註記約定作業_行銷運用聲明查詢-停止蒐集處理利用個資.docx</v>
          </cell>
          <cell r="G32" t="str">
            <v>個資使用查詢</v>
          </cell>
          <cell r="H32">
            <v>3</v>
          </cell>
          <cell r="I32" t="str">
            <v>IFP0QTWB</v>
          </cell>
        </row>
        <row r="33">
          <cell r="B33" t="str">
            <v>A20403E</v>
          </cell>
          <cell r="C33" t="str">
            <v>/cifx/queryMarketingAgreementForFinancialHolding</v>
          </cell>
          <cell r="D33" t="str">
            <v>X</v>
          </cell>
          <cell r="E33">
            <v>0</v>
          </cell>
          <cell r="F33" t="str">
            <v>TS0116-SA-010312-00006-顧客註記約定作業_行銷運用聲明查詢-金控及其子公司資料運用.docx</v>
          </cell>
          <cell r="G33" t="str">
            <v>資料運用查詢</v>
          </cell>
          <cell r="H33">
            <v>3</v>
          </cell>
          <cell r="I33" t="str">
            <v>IFP0QTWB</v>
          </cell>
        </row>
        <row r="34">
          <cell r="B34" t="str">
            <v>A20403F</v>
          </cell>
          <cell r="C34" t="str">
            <v>/cifx/queryKyc</v>
          </cell>
          <cell r="D34" t="str">
            <v>X</v>
          </cell>
          <cell r="E34">
            <v>0</v>
          </cell>
          <cell r="F34" t="str">
            <v>TS0116-SA-010322-00002-顧客註記約定作業_顧客身份查詢.docx</v>
          </cell>
          <cell r="G34" t="str">
            <v>顧客身分查詢</v>
          </cell>
          <cell r="H34">
            <v>3</v>
          </cell>
          <cell r="I34" t="str">
            <v>IFP0QTWB</v>
          </cell>
        </row>
        <row r="35">
          <cell r="B35" t="str">
            <v>A20403F</v>
          </cell>
          <cell r="C35" t="str">
            <v>/cifx/queryKyc</v>
          </cell>
          <cell r="D35" t="str">
            <v>X</v>
          </cell>
          <cell r="E35" t="str">
            <v>NCS</v>
          </cell>
          <cell r="F35" t="str">
            <v>TS0116-SA-010322-00002-顧客註記約定作業_顧客身份查詢.docx</v>
          </cell>
          <cell r="G35" t="str">
            <v>顧客身分查詢</v>
          </cell>
          <cell r="H35">
            <v>3</v>
          </cell>
          <cell r="I35" t="str">
            <v>IFP1QTWB</v>
          </cell>
        </row>
        <row r="36">
          <cell r="B36" t="str">
            <v>A212015</v>
          </cell>
          <cell r="C36" t="str">
            <v>/cifx/queryCustomerName</v>
          </cell>
          <cell r="D36" t="str">
            <v>X</v>
          </cell>
          <cell r="E36">
            <v>0</v>
          </cell>
          <cell r="F36" t="str">
            <v>TS0116-SA-010301-00055-顧客資料基本資料_交易整合查詢.docx</v>
          </cell>
          <cell r="G36" t="str">
            <v>顧客姓名查詢</v>
          </cell>
          <cell r="H36">
            <v>3</v>
          </cell>
          <cell r="I36" t="str">
            <v>IFP0QTWB</v>
          </cell>
        </row>
        <row r="37">
          <cell r="B37" t="str">
            <v>A21203</v>
          </cell>
          <cell r="C37" t="str">
            <v>/cifx/queryDuplicatedCustomerCertificationNumber</v>
          </cell>
          <cell r="D37" t="str">
            <v>X</v>
          </cell>
          <cell r="E37">
            <v>0</v>
          </cell>
          <cell r="F37" t="str">
            <v>TS0116-SA-010301-00052-顧客資料基本資料_統編重號查詢.docx</v>
          </cell>
          <cell r="G37" t="str">
            <v>統編重號查詢</v>
          </cell>
          <cell r="H37">
            <v>3</v>
          </cell>
          <cell r="I37" t="str">
            <v>IFP0QTWB</v>
          </cell>
        </row>
        <row r="38">
          <cell r="B38" t="str">
            <v>A46516</v>
          </cell>
          <cell r="C38" t="str">
            <v>/cifx/printEnvelope</v>
          </cell>
          <cell r="D38" t="str">
            <v>X</v>
          </cell>
          <cell r="E38">
            <v>0</v>
          </cell>
          <cell r="F38" t="str">
            <v>TS0116-SA-010301-00057-顧客資料基本資料_信封列印.docx</v>
          </cell>
          <cell r="G38" t="str">
            <v>信封列印</v>
          </cell>
          <cell r="H38">
            <v>3</v>
          </cell>
          <cell r="I38" t="str">
            <v>IFP0ATWB</v>
          </cell>
        </row>
        <row r="39">
          <cell r="B39" t="str">
            <v>AQF0308</v>
          </cell>
          <cell r="C39" t="str">
            <v>/cifx/createCustomerDataForCredit</v>
          </cell>
          <cell r="D39">
            <v>0</v>
          </cell>
          <cell r="E39">
            <v>0</v>
          </cell>
          <cell r="F39" t="str">
            <v>TS0116-SA-010301-00002-顧客資料基本資料_顧客基本資料建檔</v>
          </cell>
          <cell r="G39" t="str">
            <v>客戶資料登錄</v>
          </cell>
          <cell r="H39">
            <v>1</v>
          </cell>
          <cell r="I39" t="str">
            <v>IFP1RTWB</v>
          </cell>
        </row>
        <row r="40">
          <cell r="B40" t="str">
            <v>AQF0308</v>
          </cell>
          <cell r="C40" t="str">
            <v>/cifx/createCustomerDataForCredit</v>
          </cell>
          <cell r="D40">
            <v>0</v>
          </cell>
          <cell r="E40" t="str">
            <v>NCS</v>
          </cell>
          <cell r="F40" t="str">
            <v>TS0116-SA-010301-00002-顧客資料基本資料_顧客基本資料建檔</v>
          </cell>
          <cell r="G40" t="str">
            <v>客戶資料登錄</v>
          </cell>
          <cell r="H40">
            <v>1</v>
          </cell>
          <cell r="I40" t="str">
            <v>IFP1ATWB</v>
          </cell>
        </row>
        <row r="41">
          <cell r="B41" t="str">
            <v>N1120</v>
          </cell>
          <cell r="C41" t="str">
            <v>/cifx/queryCustomerDataForForeignCurrencyTransfer</v>
          </cell>
          <cell r="D41" t="str">
            <v>X</v>
          </cell>
          <cell r="E41">
            <v>0</v>
          </cell>
          <cell r="F41" t="str">
            <v>TS0116-SA-010303-00003-顧客資料基本資料_外匯資料查詢(PIB).docx</v>
          </cell>
          <cell r="G41" t="str">
            <v>外匯資料查詢</v>
          </cell>
          <cell r="H41">
            <v>3</v>
          </cell>
          <cell r="I41" t="str">
            <v>MPP14ESB</v>
          </cell>
        </row>
        <row r="42">
          <cell r="B42" t="str">
            <v>N1130</v>
          </cell>
          <cell r="C42" t="str">
            <v>/cifx/queryDigitalAccountAbnormalStatus</v>
          </cell>
          <cell r="D42" t="str">
            <v>X</v>
          </cell>
          <cell r="E42">
            <v>0</v>
          </cell>
          <cell r="F42" t="str">
            <v>TS0116-SA-010301-00062-顧客資料基本資料_開戶審核查詢.docx</v>
          </cell>
          <cell r="G42" t="str">
            <v>開戶審核查詢</v>
          </cell>
          <cell r="H42">
            <v>3</v>
          </cell>
          <cell r="I42" t="str">
            <v>MPP14ESB</v>
          </cell>
        </row>
        <row r="43">
          <cell r="B43" t="str">
            <v>N1130</v>
          </cell>
          <cell r="C43" t="str">
            <v>/cifx/queryDigitalAccountAbnormalStatus</v>
          </cell>
          <cell r="D43" t="str">
            <v>X</v>
          </cell>
          <cell r="E43" t="str">
            <v>行動銀行</v>
          </cell>
          <cell r="F43" t="str">
            <v>TS0116-SA-010301-00062-顧客資料基本資料_開戶審核查詢.docx</v>
          </cell>
          <cell r="G43" t="str">
            <v>開戶審核查詢</v>
          </cell>
          <cell r="H43">
            <v>3</v>
          </cell>
          <cell r="I43" t="str">
            <v>MPP2MESB</v>
          </cell>
        </row>
        <row r="44">
          <cell r="B44" t="str">
            <v>N1156</v>
          </cell>
          <cell r="C44" t="str">
            <v>/cifx/queryCustomerData4</v>
          </cell>
          <cell r="D44" t="str">
            <v>EDLS</v>
          </cell>
          <cell r="E44">
            <v>0</v>
          </cell>
          <cell r="F44" t="str">
            <v>TS0116-SA-010311-00003-顧客註記約定作業_接觸通路註記查詢(PIB).docx</v>
          </cell>
          <cell r="G44" t="str">
            <v>查顧客資料表</v>
          </cell>
          <cell r="H44">
            <v>3</v>
          </cell>
          <cell r="I44" t="str">
            <v>MPP14ESB</v>
          </cell>
        </row>
        <row r="45">
          <cell r="B45" t="str">
            <v>N1156</v>
          </cell>
          <cell r="C45" t="str">
            <v>/cifx/queryCustomerData4</v>
          </cell>
          <cell r="D45" t="str">
            <v>EDLS</v>
          </cell>
          <cell r="E45" t="str">
            <v>行動銀行</v>
          </cell>
          <cell r="F45" t="str">
            <v>TS0116-SA-010311-00003-顧客註記約定作業_接觸通路註記查詢(PIB).docx</v>
          </cell>
          <cell r="G45" t="str">
            <v>查顧客資料表</v>
          </cell>
          <cell r="H45">
            <v>3</v>
          </cell>
          <cell r="I45" t="str">
            <v>MPP2MESB</v>
          </cell>
        </row>
        <row r="46">
          <cell r="B46" t="str">
            <v>N1504</v>
          </cell>
          <cell r="C46" t="str">
            <v>/cifx/updateSmsPassword</v>
          </cell>
          <cell r="D46">
            <v>0</v>
          </cell>
          <cell r="E46">
            <v>0</v>
          </cell>
          <cell r="F46" t="str">
            <v>TS0116-SA-010314-00004-顧客註記/約定作業_簡訊密碼維護(PIB)</v>
          </cell>
          <cell r="G46" t="str">
            <v>簡訊密碼約定</v>
          </cell>
          <cell r="H46">
            <v>1</v>
          </cell>
          <cell r="I46" t="str">
            <v>MPP14ESB</v>
          </cell>
        </row>
        <row r="47">
          <cell r="B47" t="str">
            <v>N1529</v>
          </cell>
          <cell r="C47" t="str">
            <v>/cifx/updateEmail</v>
          </cell>
          <cell r="D47" t="str">
            <v>EDLS</v>
          </cell>
          <cell r="E47">
            <v>0</v>
          </cell>
          <cell r="F47" t="str">
            <v>TS0116-SA-010318-00001-顧客註記/約定作業_通路服務約定設定(PIB)</v>
          </cell>
          <cell r="G47" t="str">
            <v>電子帳單設定</v>
          </cell>
          <cell r="H47">
            <v>1</v>
          </cell>
          <cell r="I47" t="str">
            <v>MPP14ESB</v>
          </cell>
        </row>
        <row r="48">
          <cell r="B48" t="str">
            <v>N1534</v>
          </cell>
          <cell r="C48" t="str">
            <v>/cifx/updateCustomerByDigitalSaving</v>
          </cell>
          <cell r="D48" t="str">
            <v>EDLS</v>
          </cell>
          <cell r="E48">
            <v>0</v>
          </cell>
          <cell r="F48" t="str">
            <v>TS0116-SA-010301-00006-顧客資料基本資料_顧客聯絡資料維護(數存)</v>
          </cell>
          <cell r="G48" t="str">
            <v>顧客資料變更</v>
          </cell>
          <cell r="H48">
            <v>1</v>
          </cell>
          <cell r="I48" t="str">
            <v>MPP14ESB</v>
          </cell>
        </row>
        <row r="49">
          <cell r="B49" t="str">
            <v>N1534</v>
          </cell>
          <cell r="C49" t="str">
            <v>/cifx/updateCustomerByDigitalSaving</v>
          </cell>
          <cell r="D49" t="str">
            <v>EDLS</v>
          </cell>
          <cell r="E49" t="str">
            <v>行動銀行</v>
          </cell>
          <cell r="F49" t="str">
            <v>TS0116-SA-010301-00006-顧客資料基本資料_顧客聯絡資料維護(數存)</v>
          </cell>
          <cell r="G49" t="str">
            <v>顧客資料變更</v>
          </cell>
          <cell r="H49">
            <v>1</v>
          </cell>
          <cell r="I49" t="str">
            <v>MPP3MESB</v>
          </cell>
        </row>
        <row r="50">
          <cell r="B50" t="str">
            <v>N1536</v>
          </cell>
          <cell r="C50" t="str">
            <v>/cifx/updateCustomerData2</v>
          </cell>
          <cell r="D50" t="str">
            <v>EDLS</v>
          </cell>
          <cell r="E50">
            <v>0</v>
          </cell>
          <cell r="F50" t="str">
            <v>TS0116-SA-010301-00007-顧客資料基本資料_顧客聯絡資料維護(PIB)</v>
          </cell>
          <cell r="G50" t="str">
            <v>顧客資料變更</v>
          </cell>
          <cell r="H50">
            <v>1</v>
          </cell>
          <cell r="I50" t="str">
            <v>MPP14ESB</v>
          </cell>
        </row>
        <row r="51">
          <cell r="B51" t="str">
            <v>V185</v>
          </cell>
          <cell r="C51" t="str">
            <v>/cifx/queryCustomerCommunication</v>
          </cell>
          <cell r="D51" t="str">
            <v>X</v>
          </cell>
          <cell r="E51">
            <v>0</v>
          </cell>
          <cell r="F51" t="str">
            <v>TS0116-SA-010301-00061-顧客資料基本資料_聯絡方式查詢.docx</v>
          </cell>
          <cell r="G51" t="str">
            <v>顧客資料查詢</v>
          </cell>
          <cell r="H51">
            <v>3</v>
          </cell>
          <cell r="I51" t="str">
            <v>MPP0RESB</v>
          </cell>
        </row>
        <row r="52">
          <cell r="B52" t="str">
            <v>V191</v>
          </cell>
          <cell r="C52" t="str">
            <v>/cifx/queryCustomerDataForVoice</v>
          </cell>
          <cell r="D52" t="str">
            <v>X</v>
          </cell>
          <cell r="E52">
            <v>0</v>
          </cell>
          <cell r="F52" t="str">
            <v>TS0116-SA-010318-00003-顧客註記約定作業_通路服務約定查詢(客服).docx</v>
          </cell>
          <cell r="G52" t="str">
            <v>查詢語音服務</v>
          </cell>
          <cell r="H52">
            <v>3</v>
          </cell>
          <cell r="I52" t="str">
            <v>MPP09ESB</v>
          </cell>
        </row>
        <row r="53">
          <cell r="B53" t="str">
            <v>V587</v>
          </cell>
          <cell r="C53" t="str">
            <v>/cifx/cancelVoicePassword</v>
          </cell>
          <cell r="D53" t="str">
            <v/>
          </cell>
          <cell r="E53">
            <v>0</v>
          </cell>
          <cell r="F53" t="str">
            <v>TS0116-SA-010318-00004-顧客註記/約定作業_顧客語音客服語音密碼註銷(客服)</v>
          </cell>
          <cell r="G53" t="str">
            <v>註銷語音密碼</v>
          </cell>
          <cell r="H53">
            <v>3</v>
          </cell>
          <cell r="I53" t="str">
            <v>MPP09ESB</v>
          </cell>
        </row>
        <row r="54">
          <cell r="B54" t="str">
            <v>V814</v>
          </cell>
          <cell r="C54" t="str">
            <v>/cifx/queryProblematicFlag3</v>
          </cell>
          <cell r="D54" t="str">
            <v>X</v>
          </cell>
          <cell r="E54">
            <v>0</v>
          </cell>
          <cell r="F54" t="str">
            <v>TS0116-SA-010319-00002-顧客註記約定作業_問題戶查詢.docx</v>
          </cell>
          <cell r="G54" t="str">
            <v>顧客註記查詢</v>
          </cell>
          <cell r="H54">
            <v>3</v>
          </cell>
          <cell r="I54" t="str">
            <v>MPP08ESB</v>
          </cell>
        </row>
        <row r="55">
          <cell r="B55" t="str">
            <v>V814</v>
          </cell>
          <cell r="C55" t="str">
            <v>/cifx/queryProblematicFlag3</v>
          </cell>
          <cell r="D55" t="str">
            <v>X</v>
          </cell>
          <cell r="E55" t="str">
            <v>行動銀行</v>
          </cell>
          <cell r="F55" t="str">
            <v>TS0116-SA-010319-00002-顧客註記約定作業_問題戶查詢.docx</v>
          </cell>
          <cell r="G55" t="str">
            <v>顧客註記查詢</v>
          </cell>
          <cell r="H55">
            <v>3</v>
          </cell>
          <cell r="I55" t="str">
            <v>MPP2MESB</v>
          </cell>
        </row>
        <row r="56">
          <cell r="B56" t="str">
            <v>V82A</v>
          </cell>
          <cell r="C56" t="str">
            <v>/cifx/queryCustomerData3</v>
          </cell>
          <cell r="D56" t="str">
            <v>X</v>
          </cell>
          <cell r="E56">
            <v>0</v>
          </cell>
          <cell r="F56" t="str">
            <v>TS0116-SA-010301-00050-顧客資料基本資料_基本資料查詢.docx</v>
          </cell>
          <cell r="G56" t="str">
            <v>基本資料查詢</v>
          </cell>
          <cell r="H56">
            <v>3</v>
          </cell>
          <cell r="I56" t="str">
            <v>MPP08ESB</v>
          </cell>
        </row>
        <row r="57">
          <cell r="B57" t="str">
            <v>VC02</v>
          </cell>
          <cell r="C57" t="str">
            <v>/cifx/queryCustomerDataForCustomerService</v>
          </cell>
          <cell r="D57" t="str">
            <v>EDLS</v>
          </cell>
          <cell r="E57">
            <v>0</v>
          </cell>
          <cell r="F57" t="str">
            <v>TS0116-SA-010301-00058-顧客資料基本資料_身份確認查詢.docx</v>
          </cell>
          <cell r="G57" t="str">
            <v>客戶身份確認</v>
          </cell>
          <cell r="H57">
            <v>3</v>
          </cell>
          <cell r="I57" t="str">
            <v>MPP09ESB</v>
          </cell>
        </row>
        <row r="58">
          <cell r="B58" t="str">
            <v>VC05</v>
          </cell>
          <cell r="C58" t="str">
            <v>/cifx/updateCustomerCommunication</v>
          </cell>
          <cell r="D58" t="str">
            <v>EDLS</v>
          </cell>
          <cell r="E58">
            <v>0</v>
          </cell>
          <cell r="F58" t="str">
            <v>TS0116-SA-010301-00008-顧客資料基本資料_顧客聯絡方式維護(客服)</v>
          </cell>
          <cell r="G58" t="str">
            <v>聯絡方式變更</v>
          </cell>
          <cell r="H58">
            <v>1</v>
          </cell>
          <cell r="I58" t="str">
            <v>MPP09ESB</v>
          </cell>
        </row>
        <row r="59">
          <cell r="B59" t="str">
            <v>VC19</v>
          </cell>
          <cell r="C59" t="str">
            <v>/cifx/updateSellingFlag</v>
          </cell>
          <cell r="D59">
            <v>0</v>
          </cell>
          <cell r="E59">
            <v>0</v>
          </cell>
          <cell r="F59" t="str">
            <v>TS0116-SA-010312-00003-顧客註記/約定作業_行銷註記維護(客服)</v>
          </cell>
          <cell r="G59" t="str">
            <v>行銷註記變更</v>
          </cell>
          <cell r="H59">
            <v>1</v>
          </cell>
          <cell r="I59" t="str">
            <v>MPP09ESB</v>
          </cell>
        </row>
        <row r="60">
          <cell r="B60" t="str">
            <v>VC22</v>
          </cell>
          <cell r="C60" t="str">
            <v>/cifx/updateMarketingFlagForFinancialHoldings</v>
          </cell>
          <cell r="D60">
            <v>0</v>
          </cell>
          <cell r="E60">
            <v>0</v>
          </cell>
          <cell r="F60" t="str">
            <v>TS0116-SA-010312-00002-顧客註記/約定作業_玉山金控及其子公司之資料運用聲明維護(客服)</v>
          </cell>
          <cell r="G60" t="str">
            <v>共同行銷註記</v>
          </cell>
          <cell r="H60">
            <v>1</v>
          </cell>
          <cell r="I60" t="str">
            <v>MPP09ESB</v>
          </cell>
        </row>
        <row r="61">
          <cell r="B61" t="str">
            <v>R12103</v>
          </cell>
          <cell r="C61" t="str">
            <v>/cifx/createOrDeleteKyc</v>
          </cell>
          <cell r="D61">
            <v>0</v>
          </cell>
          <cell r="E61" t="str">
            <v>純卡友CIP回寫</v>
          </cell>
          <cell r="F61" t="str">
            <v>TS0116-SA-010322-00001-顧客註記/約定作業_顧客身份維護</v>
          </cell>
          <cell r="G61" t="str">
            <v>顧客身分變更</v>
          </cell>
          <cell r="H61">
            <v>1</v>
          </cell>
          <cell r="I61" t="str">
            <v>IFP0ATWB</v>
          </cell>
        </row>
        <row r="62">
          <cell r="B62" t="str">
            <v>IWIS799</v>
          </cell>
          <cell r="C62" t="str">
            <v>/cifx/queryInvestorData</v>
          </cell>
          <cell r="D62" t="str">
            <v>EDLS</v>
          </cell>
          <cell r="E62">
            <v>0</v>
          </cell>
          <cell r="F62" t="str">
            <v>TS0116-SA-010301-00060-顧客資料基本資料_投資人資料查詢.docx</v>
          </cell>
          <cell r="G62" t="str">
            <v>投資人查詢</v>
          </cell>
          <cell r="H62">
            <v>3</v>
          </cell>
          <cell r="I62" t="str">
            <v>MPP2UESB</v>
          </cell>
        </row>
        <row r="63">
          <cell r="B63" t="str">
            <v>TGT0799</v>
          </cell>
          <cell r="C63" t="str">
            <v>/cifx/queryCustomerData2</v>
          </cell>
          <cell r="D63" t="str">
            <v>X</v>
          </cell>
          <cell r="E63">
            <v>0</v>
          </cell>
          <cell r="F63" t="str">
            <v>TS0116-SA-010301-00059-顧客資料基本資料_基本資料查詢(GTS).docx</v>
          </cell>
          <cell r="G63" t="str">
            <v>QUERY FIN. TLR</v>
          </cell>
          <cell r="H63">
            <v>3</v>
          </cell>
          <cell r="I63" t="str">
            <v>MPP3UESB</v>
          </cell>
        </row>
        <row r="64">
          <cell r="B64" t="str">
            <v>QueryRegisteredEventCodeForEB</v>
          </cell>
          <cell r="C64" t="str">
            <v>/cifx/queryRegisteredEventCodeForEB</v>
          </cell>
          <cell r="D64" t="str">
            <v>X</v>
          </cell>
          <cell r="E64">
            <v>0</v>
          </cell>
          <cell r="F64" t="str">
            <v>TS0116-SA-010318-00006-顧客註記約定作業_電子銀行約定事項查詢.docx</v>
          </cell>
          <cell r="G64" t="str">
            <v>查詢電子約定</v>
          </cell>
          <cell r="H64">
            <v>3</v>
          </cell>
          <cell r="I64" t="str">
            <v>新服務</v>
          </cell>
        </row>
        <row r="65">
          <cell r="B65" t="str">
            <v>QueryCustomerForObu</v>
          </cell>
          <cell r="C65" t="str">
            <v>/cifx/queryCustomerForObu</v>
          </cell>
          <cell r="D65" t="str">
            <v>X</v>
          </cell>
          <cell r="E65">
            <v>0</v>
          </cell>
          <cell r="F65" t="str">
            <v>TS0116-SA-010301-00063-顧客資料基本資料_基本資料查詢(OBU).docx</v>
          </cell>
          <cell r="G65" t="str">
            <v>基本資料查詢</v>
          </cell>
          <cell r="H65">
            <v>3</v>
          </cell>
          <cell r="I65" t="str">
            <v>新服務</v>
          </cell>
        </row>
        <row r="66">
          <cell r="B66" t="str">
            <v>CreateOrUpdateCustomerForObu</v>
          </cell>
          <cell r="C66" t="str">
            <v>/cifx/createOrUpdateCustomerForObu</v>
          </cell>
          <cell r="D66" t="str">
            <v>X</v>
          </cell>
          <cell r="E66">
            <v>0</v>
          </cell>
          <cell r="F66" t="str">
            <v>TS0116-SA-010301-00004-顧客資料基本資料_OBU顧客基本資料建檔及變更</v>
          </cell>
          <cell r="G66" t="str">
            <v>基本資料建檔</v>
          </cell>
          <cell r="H66">
            <v>1</v>
          </cell>
          <cell r="I66" t="str">
            <v>新服務</v>
          </cell>
        </row>
        <row r="67">
          <cell r="B67" t="str">
            <v>queryCustDataForCurTra</v>
          </cell>
          <cell r="C67" t="str">
            <v>/cifx/queryCustDataForCurTra</v>
          </cell>
          <cell r="D67" t="str">
            <v/>
          </cell>
          <cell r="E67" t="str">
            <v>NT1120</v>
          </cell>
          <cell r="F67" t="str">
            <v>TS0116-SA-010303-00003-顧客資料基本資料_外匯資料查詢(PIB).docx</v>
          </cell>
          <cell r="G67" t="str">
            <v>外匯資料查詢</v>
          </cell>
          <cell r="H67">
            <v>3</v>
          </cell>
          <cell r="I67" t="str">
            <v>新服務</v>
          </cell>
        </row>
        <row r="68">
          <cell r="B68" t="str">
            <v>queryCustDataForDigit</v>
          </cell>
          <cell r="C68" t="str">
            <v>/cifx/queryCustDataForDigit</v>
          </cell>
          <cell r="D68" t="str">
            <v/>
          </cell>
          <cell r="E68" t="str">
            <v>NT1156</v>
          </cell>
          <cell r="F68" t="str">
            <v>TS0116-SA-010311-00003-顧客註記約定作業_接觸通路註記查詢(PIB).docx</v>
          </cell>
          <cell r="G68" t="str">
            <v>查顧客資料表</v>
          </cell>
          <cell r="H68">
            <v>3</v>
          </cell>
          <cell r="I68" t="str">
            <v>新服務</v>
          </cell>
        </row>
        <row r="69">
          <cell r="B69" t="str">
            <v>queryDigAccAbnSta</v>
          </cell>
          <cell r="C69" t="str">
            <v>/cifx/queryDigAccAbnSta</v>
          </cell>
          <cell r="D69" t="str">
            <v/>
          </cell>
          <cell r="E69" t="str">
            <v>N1130</v>
          </cell>
          <cell r="F69" t="str">
            <v>TS0116-SA-010301-00062-顧客資料基本資料_開戶審核查詢.docx</v>
          </cell>
          <cell r="G69" t="str">
            <v>開戶審核查詢</v>
          </cell>
          <cell r="H69">
            <v>3</v>
          </cell>
          <cell r="I69" t="str">
            <v>新服務</v>
          </cell>
        </row>
        <row r="70">
          <cell r="B70" t="str">
            <v>updateCustomerByDigitalDept</v>
          </cell>
          <cell r="C70" t="str">
            <v>/cifx/updateCustomerByDigitalDept</v>
          </cell>
          <cell r="D70" t="str">
            <v>EDLS</v>
          </cell>
          <cell r="E70" t="str">
            <v>N1534</v>
          </cell>
          <cell r="F70" t="str">
            <v>TS0116-SA-010301-00006-顧客資料基本資料_顧客聯絡資料維護(數存)</v>
          </cell>
          <cell r="G70" t="str">
            <v>顧客資料變更</v>
          </cell>
          <cell r="H70">
            <v>1</v>
          </cell>
          <cell r="I70" t="str">
            <v>新服務</v>
          </cell>
        </row>
        <row r="71">
          <cell r="B71" t="str">
            <v>updateCustomerContactInfo</v>
          </cell>
          <cell r="C71" t="str">
            <v>/cifx/updateCustomerContactInfo</v>
          </cell>
          <cell r="D71" t="str">
            <v>EDLS</v>
          </cell>
          <cell r="E71" t="str">
            <v>NT1536</v>
          </cell>
          <cell r="F71" t="str">
            <v>TS0116-SA-010301-00007-顧客資料基本資料_顧客聯絡資料維護(PIB)</v>
          </cell>
          <cell r="G71" t="str">
            <v>顧客資料變更</v>
          </cell>
          <cell r="H71">
            <v>1</v>
          </cell>
          <cell r="I71" t="str">
            <v>新服務</v>
          </cell>
        </row>
        <row r="72">
          <cell r="B72" t="str">
            <v>updateEmailForDigital</v>
          </cell>
          <cell r="C72" t="str">
            <v>/cifx/updateEmailForDigital</v>
          </cell>
          <cell r="D72" t="str">
            <v>EDLS</v>
          </cell>
          <cell r="E72" t="str">
            <v>NT1529</v>
          </cell>
          <cell r="F72" t="str">
            <v>TS0116-SA-010318-00001-顧客註記/約定作業_通路服務約定設定(PIB)</v>
          </cell>
          <cell r="G72" t="str">
            <v>個網變更電郵</v>
          </cell>
          <cell r="H72">
            <v>1</v>
          </cell>
          <cell r="I72" t="str">
            <v>新服務</v>
          </cell>
        </row>
        <row r="73">
          <cell r="B73" t="str">
            <v>updateSmsPasswordForDigital</v>
          </cell>
          <cell r="C73" t="str">
            <v>/cifx/updateSmsPasswordForDigital</v>
          </cell>
          <cell r="D73">
            <v>0</v>
          </cell>
          <cell r="E73" t="str">
            <v>NT1504</v>
          </cell>
          <cell r="F73" t="str">
            <v>TS0116-SA-010314-00004-顧客註記/約定作業_簡訊密碼維護(PIB)</v>
          </cell>
          <cell r="G73" t="str">
            <v>個網變更簡密</v>
          </cell>
          <cell r="H73">
            <v>1</v>
          </cell>
          <cell r="I73" t="str">
            <v>新服務</v>
          </cell>
        </row>
        <row r="74">
          <cell r="B74" t="str">
            <v>cancelVoicePwd</v>
          </cell>
          <cell r="C74" t="str">
            <v>/cifx/cancelVoicePwd</v>
          </cell>
          <cell r="D74" t="str">
            <v/>
          </cell>
          <cell r="E74" t="str">
            <v>V587</v>
          </cell>
          <cell r="F74" t="str">
            <v>TS0116-SA-010318-00004-顧客註記/約定作業_顧客語音客服語音密碼註銷(客服)</v>
          </cell>
          <cell r="G74" t="str">
            <v>註銷語音密碼</v>
          </cell>
          <cell r="H74">
            <v>3</v>
          </cell>
          <cell r="I74" t="str">
            <v>新服務</v>
          </cell>
        </row>
        <row r="75">
          <cell r="B75" t="str">
            <v>queryCustContact</v>
          </cell>
          <cell r="C75" t="str">
            <v>/cifx/queryCustContact</v>
          </cell>
          <cell r="D75" t="str">
            <v/>
          </cell>
          <cell r="E75" t="str">
            <v>V185</v>
          </cell>
          <cell r="F75" t="str">
            <v>TS0116-SA-010301-00061-顧客資料基本資料_聯絡方式查詢.docx</v>
          </cell>
          <cell r="G75" t="str">
            <v>顧客資料查詢</v>
          </cell>
          <cell r="H75">
            <v>3</v>
          </cell>
          <cell r="I75" t="str">
            <v>新服務</v>
          </cell>
        </row>
        <row r="76">
          <cell r="B76" t="str">
            <v>queryCustData3</v>
          </cell>
          <cell r="C76" t="str">
            <v>/cifx/queryCustData3</v>
          </cell>
          <cell r="D76" t="str">
            <v/>
          </cell>
          <cell r="E76" t="str">
            <v>V82A</v>
          </cell>
          <cell r="F76" t="str">
            <v>TS0116-SA-010301-00050-顧客資料基本資料_基本資料查詢.docx</v>
          </cell>
          <cell r="G76" t="str">
            <v>基本資料查詢</v>
          </cell>
          <cell r="H76">
            <v>3</v>
          </cell>
          <cell r="I76" t="str">
            <v>新服務</v>
          </cell>
        </row>
        <row r="77">
          <cell r="B77" t="str">
            <v>queryCustDataForVoice</v>
          </cell>
          <cell r="C77" t="str">
            <v>/cifx/queryCustDataForVoice</v>
          </cell>
          <cell r="D77" t="str">
            <v/>
          </cell>
          <cell r="E77" t="str">
            <v>V191</v>
          </cell>
          <cell r="F77" t="str">
            <v>TS0116-SA-010318-00003-顧客註記約定作業_通路服務約定查詢(客服).docx</v>
          </cell>
          <cell r="G77" t="str">
            <v>查詢語音服務</v>
          </cell>
          <cell r="H77">
            <v>3</v>
          </cell>
          <cell r="I77" t="str">
            <v>新服務</v>
          </cell>
        </row>
        <row r="78">
          <cell r="B78" t="str">
            <v>queryIdentificationService</v>
          </cell>
          <cell r="C78" t="str">
            <v>/cifx/queryIdentificationService</v>
          </cell>
          <cell r="D78" t="str">
            <v/>
          </cell>
          <cell r="E78" t="str">
            <v>VC02</v>
          </cell>
          <cell r="F78" t="str">
            <v>TS0116-SA-010301-00058-顧客資料基本資料_身份確認查詢.docx</v>
          </cell>
          <cell r="G78" t="str">
            <v>客戶身份確認</v>
          </cell>
          <cell r="H78">
            <v>3</v>
          </cell>
          <cell r="I78" t="str">
            <v>新服務</v>
          </cell>
        </row>
        <row r="79">
          <cell r="B79" t="str">
            <v>queryPrblmticFlag3</v>
          </cell>
          <cell r="C79" t="str">
            <v>/cifx/queryPrblmticFlag3</v>
          </cell>
          <cell r="D79" t="str">
            <v/>
          </cell>
          <cell r="E79" t="str">
            <v>V814</v>
          </cell>
          <cell r="F79" t="str">
            <v>TS0116-SA-010319-00002-顧客註記約定作業_問題戶查詢.docx</v>
          </cell>
          <cell r="G79" t="str">
            <v>顧客註記查詢</v>
          </cell>
          <cell r="H79">
            <v>3</v>
          </cell>
          <cell r="I79" t="str">
            <v>新服務</v>
          </cell>
        </row>
        <row r="80">
          <cell r="B80" t="str">
            <v>updateCrossSellingFlag</v>
          </cell>
          <cell r="C80" t="str">
            <v>updateCrossSellingFlag</v>
          </cell>
          <cell r="D80">
            <v>0</v>
          </cell>
          <cell r="E80" t="str">
            <v>VC22</v>
          </cell>
          <cell r="F80" t="str">
            <v>TS0116-SA-010312-00002-顧客註記/約定作業_玉山金控及其子公司之資料運用聲明維護(客服)</v>
          </cell>
          <cell r="G80" t="str">
            <v>共同行銷註記</v>
          </cell>
          <cell r="H80">
            <v>1</v>
          </cell>
          <cell r="I80" t="str">
            <v>新服務</v>
          </cell>
        </row>
        <row r="81">
          <cell r="B81" t="str">
            <v>updateCustContact</v>
          </cell>
          <cell r="C81" t="str">
            <v>/cifx/updateCustContact</v>
          </cell>
          <cell r="D81">
            <v>0</v>
          </cell>
          <cell r="E81" t="str">
            <v>VC05</v>
          </cell>
          <cell r="F81" t="str">
            <v>TS0116-SA-010301-00008-顧客資料基本資料_顧客聯絡方式維護(客服)</v>
          </cell>
          <cell r="G81" t="str">
            <v>聯絡方式變更</v>
          </cell>
          <cell r="H81">
            <v>1</v>
          </cell>
          <cell r="I81" t="str">
            <v>新服務</v>
          </cell>
        </row>
        <row r="82">
          <cell r="B82" t="str">
            <v>updateMarketingFlag</v>
          </cell>
          <cell r="C82" t="str">
            <v>/cifx/updateMarketingFlag</v>
          </cell>
          <cell r="D82">
            <v>0</v>
          </cell>
          <cell r="E82" t="str">
            <v>VC19</v>
          </cell>
          <cell r="F82" t="str">
            <v>TS0116-SA-010312-00003-顧客註記/約定作業_行銷註記維護(客服)</v>
          </cell>
          <cell r="G82" t="str">
            <v>行銷註記變更</v>
          </cell>
          <cell r="H82">
            <v>1</v>
          </cell>
          <cell r="I82" t="str">
            <v>新服務</v>
          </cell>
        </row>
        <row r="83">
          <cell r="B83" t="str">
            <v>createOrUpdateCustomerForNBS</v>
          </cell>
          <cell r="C83" t="str">
            <v>/cifx/createOrUpdateCustomerForNBS</v>
          </cell>
          <cell r="D83" t="str">
            <v>EDLS</v>
          </cell>
          <cell r="E83" t="str">
            <v>A121011,A121012,A149041,A14903</v>
          </cell>
          <cell r="F83" t="str">
            <v>TS0116-SA-010301-00009-顧客資料基本資料_顧客基本資料建檔&amp;變更(NBS)</v>
          </cell>
          <cell r="G83" t="str">
            <v>基本資料維護</v>
          </cell>
          <cell r="H83">
            <v>1</v>
          </cell>
          <cell r="I83" t="str">
            <v>新服務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&amp;Pgmtrx_Mapping"/>
      <sheetName val="Region&amp;主程式Mapping"/>
    </sheetNames>
    <sheetDataSet>
      <sheetData sheetId="0"/>
      <sheetData sheetId="1">
        <row r="1">
          <cell r="A1" t="str">
            <v>REGION</v>
          </cell>
          <cell r="B1" t="str">
            <v>主程式</v>
          </cell>
        </row>
        <row r="2">
          <cell r="A2" t="str">
            <v>IFP0QTWB</v>
          </cell>
          <cell r="B2" t="str">
            <v>IFP0NESB</v>
          </cell>
        </row>
        <row r="3">
          <cell r="A3" t="str">
            <v>IFP0ATWB</v>
          </cell>
          <cell r="B3" t="str">
            <v>IFP0NESB</v>
          </cell>
        </row>
        <row r="4">
          <cell r="A4" t="str">
            <v>IFP1RTWB</v>
          </cell>
          <cell r="B4" t="str">
            <v>IFP0NESB</v>
          </cell>
        </row>
        <row r="5">
          <cell r="A5" t="str">
            <v>MPP14ESB</v>
          </cell>
          <cell r="B5" t="str">
            <v>MPP09ESB</v>
          </cell>
        </row>
        <row r="6">
          <cell r="A6" t="str">
            <v>MPP3UESB</v>
          </cell>
          <cell r="B6" t="str">
            <v>MPP0UESB</v>
          </cell>
        </row>
        <row r="7">
          <cell r="A7" t="str">
            <v>MPP2UESB</v>
          </cell>
          <cell r="B7" t="str">
            <v>MPP0UESB</v>
          </cell>
        </row>
        <row r="8">
          <cell r="A8" t="str">
            <v>MPP08ESB</v>
          </cell>
          <cell r="B8" t="str">
            <v>MPP09ESB</v>
          </cell>
        </row>
        <row r="9">
          <cell r="A9" t="str">
            <v>MPP09ESB</v>
          </cell>
          <cell r="B9" t="str">
            <v>MPP09ESB</v>
          </cell>
        </row>
        <row r="10">
          <cell r="A10" t="str">
            <v>MPP0RESB</v>
          </cell>
          <cell r="B10" t="str">
            <v>MPP09ESB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89"/>
  <sheetViews>
    <sheetView tabSelected="1" zoomScale="85" zoomScaleNormal="85" workbookViewId="0">
      <pane ySplit="1" topLeftCell="A68" activePane="bottomLeft" state="frozen"/>
      <selection pane="bottomLeft" activeCell="R81" sqref="R81"/>
    </sheetView>
  </sheetViews>
  <sheetFormatPr defaultRowHeight="16.5" x14ac:dyDescent="0.25"/>
  <cols>
    <col min="1" max="1" width="9.5" bestFit="1" customWidth="1"/>
    <col min="2" max="2" width="28.625" customWidth="1"/>
    <col min="3" max="3" width="51.125" bestFit="1" customWidth="1"/>
    <col min="4" max="5" width="13.375" style="16" customWidth="1"/>
    <col min="6" max="6" width="11.25" bestFit="1" customWidth="1"/>
    <col min="7" max="7" width="19.5" bestFit="1" customWidth="1"/>
    <col min="8" max="8" width="8.875" bestFit="1" customWidth="1"/>
    <col min="9" max="10" width="7.5" hidden="1" customWidth="1"/>
    <col min="11" max="11" width="47.125" hidden="1" customWidth="1"/>
    <col min="12" max="12" width="6.125" hidden="1" customWidth="1"/>
    <col min="13" max="13" width="5.875" hidden="1" customWidth="1"/>
    <col min="14" max="16" width="16.75" hidden="1" customWidth="1"/>
    <col min="17" max="17" width="33.875" hidden="1" customWidth="1"/>
    <col min="18" max="18" width="91.5" bestFit="1" customWidth="1"/>
    <col min="19" max="19" width="8.75" bestFit="1" customWidth="1"/>
    <col min="20" max="20" width="33.875" bestFit="1" customWidth="1"/>
  </cols>
  <sheetData>
    <row r="1" spans="1:20" ht="49.5" x14ac:dyDescent="0.25">
      <c r="A1" s="9" t="s">
        <v>0</v>
      </c>
      <c r="B1" s="9" t="s">
        <v>1</v>
      </c>
      <c r="C1" s="9" t="s">
        <v>2</v>
      </c>
      <c r="D1" s="12" t="s">
        <v>3</v>
      </c>
      <c r="E1" s="17" t="s">
        <v>4</v>
      </c>
      <c r="F1" s="9" t="s">
        <v>5</v>
      </c>
      <c r="G1" s="10" t="s">
        <v>6</v>
      </c>
      <c r="H1" s="10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1" t="s">
        <v>20</v>
      </c>
      <c r="B2" s="1" t="s">
        <v>21</v>
      </c>
      <c r="C2" s="1" t="s">
        <v>22</v>
      </c>
      <c r="D2" s="13" t="s">
        <v>23</v>
      </c>
      <c r="E2" s="13"/>
      <c r="F2" s="1" t="s">
        <v>24</v>
      </c>
      <c r="G2" s="1" t="s">
        <v>25</v>
      </c>
      <c r="H2" s="1">
        <f>VLOOKUP(B2,[1]CIFX_ECSG清單!$B:$I,7,FALSE)</f>
        <v>1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4">
        <v>0.8</v>
      </c>
      <c r="O2" s="1"/>
      <c r="P2" s="1"/>
      <c r="Q2" s="1"/>
      <c r="R2" s="1" t="s">
        <v>31</v>
      </c>
      <c r="S2" s="1" t="s">
        <v>32</v>
      </c>
      <c r="T2" s="1" t="s">
        <v>32</v>
      </c>
    </row>
    <row r="3" spans="1:20" x14ac:dyDescent="0.25">
      <c r="A3" s="1" t="s">
        <v>20</v>
      </c>
      <c r="B3" s="1" t="s">
        <v>33</v>
      </c>
      <c r="C3" s="1" t="s">
        <v>34</v>
      </c>
      <c r="D3" s="13" t="s">
        <v>23</v>
      </c>
      <c r="E3" s="13"/>
      <c r="F3" s="1" t="s">
        <v>24</v>
      </c>
      <c r="G3" s="1" t="s">
        <v>35</v>
      </c>
      <c r="H3" s="1">
        <f>VLOOKUP(B3,[1]CIFX_ECSG清單!$B:$I,7,FALSE)</f>
        <v>1</v>
      </c>
      <c r="I3" s="1" t="s">
        <v>26</v>
      </c>
      <c r="J3" s="1" t="s">
        <v>36</v>
      </c>
      <c r="K3" s="1" t="s">
        <v>37</v>
      </c>
      <c r="L3" s="1" t="s">
        <v>29</v>
      </c>
      <c r="M3" s="1" t="s">
        <v>30</v>
      </c>
      <c r="N3" s="4">
        <v>0.8</v>
      </c>
      <c r="O3" s="1"/>
      <c r="P3" s="1"/>
      <c r="Q3" s="1"/>
      <c r="R3" s="1" t="s">
        <v>38</v>
      </c>
      <c r="S3" s="1" t="s">
        <v>32</v>
      </c>
      <c r="T3" s="1" t="s">
        <v>32</v>
      </c>
    </row>
    <row r="4" spans="1:20" x14ac:dyDescent="0.25">
      <c r="A4" s="1" t="s">
        <v>39</v>
      </c>
      <c r="B4" s="1" t="s">
        <v>40</v>
      </c>
      <c r="C4" s="1" t="s">
        <v>41</v>
      </c>
      <c r="D4" s="13" t="s">
        <v>23</v>
      </c>
      <c r="E4" s="13"/>
      <c r="F4" s="1" t="s">
        <v>24</v>
      </c>
      <c r="G4" s="1" t="s">
        <v>42</v>
      </c>
      <c r="H4" s="1">
        <f>VLOOKUP(B4,[1]CIFX_ECSG清單!$B:$I,7,FALSE)</f>
        <v>1</v>
      </c>
      <c r="I4" s="1" t="s">
        <v>26</v>
      </c>
      <c r="J4" s="1" t="s">
        <v>43</v>
      </c>
      <c r="K4" s="1" t="s">
        <v>44</v>
      </c>
      <c r="L4" s="1" t="s">
        <v>29</v>
      </c>
      <c r="M4" s="1" t="s">
        <v>30</v>
      </c>
      <c r="N4" s="4">
        <v>0.8</v>
      </c>
      <c r="O4" s="1"/>
      <c r="P4" s="1"/>
      <c r="Q4" s="1"/>
      <c r="R4" s="1" t="s">
        <v>45</v>
      </c>
      <c r="S4" s="1" t="s">
        <v>32</v>
      </c>
      <c r="T4" s="1" t="s">
        <v>32</v>
      </c>
    </row>
    <row r="5" spans="1:20" x14ac:dyDescent="0.25">
      <c r="A5" s="1" t="s">
        <v>20</v>
      </c>
      <c r="B5" s="1" t="s">
        <v>46</v>
      </c>
      <c r="C5" s="1" t="s">
        <v>47</v>
      </c>
      <c r="D5" s="13" t="s">
        <v>23</v>
      </c>
      <c r="E5" s="13"/>
      <c r="F5" s="1" t="s">
        <v>24</v>
      </c>
      <c r="G5" s="1" t="s">
        <v>42</v>
      </c>
      <c r="H5" s="1">
        <f>VLOOKUP(B5,[1]CIFX_ECSG清單!$B:$I,7,FALSE)</f>
        <v>1</v>
      </c>
      <c r="I5" s="1" t="s">
        <v>26</v>
      </c>
      <c r="J5" s="1" t="s">
        <v>48</v>
      </c>
      <c r="K5" s="1" t="s">
        <v>49</v>
      </c>
      <c r="L5" s="1" t="s">
        <v>29</v>
      </c>
      <c r="M5" s="1" t="s">
        <v>30</v>
      </c>
      <c r="N5" s="4">
        <v>0.8</v>
      </c>
      <c r="O5" s="1"/>
      <c r="P5" s="1"/>
      <c r="Q5" s="1"/>
      <c r="R5" s="1" t="s">
        <v>50</v>
      </c>
      <c r="S5" s="1" t="s">
        <v>32</v>
      </c>
      <c r="T5" s="1" t="s">
        <v>32</v>
      </c>
    </row>
    <row r="6" spans="1:20" x14ac:dyDescent="0.25">
      <c r="A6" s="1" t="s">
        <v>39</v>
      </c>
      <c r="B6" s="1" t="s">
        <v>51</v>
      </c>
      <c r="C6" s="1" t="s">
        <v>52</v>
      </c>
      <c r="D6" s="13" t="s">
        <v>23</v>
      </c>
      <c r="E6" s="13"/>
      <c r="F6" s="1" t="s">
        <v>24</v>
      </c>
      <c r="G6" s="1" t="s">
        <v>53</v>
      </c>
      <c r="H6" s="1">
        <f>VLOOKUP(B6,[1]CIFX_ECSG清單!$B:$I,7,FALSE)</f>
        <v>1</v>
      </c>
      <c r="I6" s="1" t="s">
        <v>26</v>
      </c>
      <c r="J6" s="1" t="s">
        <v>54</v>
      </c>
      <c r="K6" s="1" t="s">
        <v>55</v>
      </c>
      <c r="L6" s="1" t="s">
        <v>29</v>
      </c>
      <c r="M6" s="1" t="s">
        <v>56</v>
      </c>
      <c r="N6" s="4">
        <v>0.8</v>
      </c>
      <c r="O6" s="1"/>
      <c r="P6" s="1"/>
      <c r="Q6" s="1"/>
      <c r="R6" s="1" t="s">
        <v>57</v>
      </c>
      <c r="S6" s="1" t="s">
        <v>32</v>
      </c>
      <c r="T6" s="1" t="s">
        <v>32</v>
      </c>
    </row>
    <row r="7" spans="1:20" x14ac:dyDescent="0.25">
      <c r="A7" s="1" t="s">
        <v>20</v>
      </c>
      <c r="B7" s="1" t="s">
        <v>58</v>
      </c>
      <c r="C7" s="1" t="s">
        <v>59</v>
      </c>
      <c r="D7" s="13" t="s">
        <v>23</v>
      </c>
      <c r="E7" s="13"/>
      <c r="F7" s="1" t="s">
        <v>24</v>
      </c>
      <c r="G7" s="1" t="s">
        <v>60</v>
      </c>
      <c r="H7" s="1">
        <f>VLOOKUP(B7,[1]CIFX_ECSG清單!$B:$I,7,FALSE)</f>
        <v>1</v>
      </c>
      <c r="I7" s="1" t="s">
        <v>26</v>
      </c>
      <c r="J7" s="1" t="s">
        <v>61</v>
      </c>
      <c r="K7" s="1" t="s">
        <v>62</v>
      </c>
      <c r="L7" s="1" t="s">
        <v>29</v>
      </c>
      <c r="M7" s="1" t="s">
        <v>30</v>
      </c>
      <c r="N7" s="4">
        <v>0.8</v>
      </c>
      <c r="O7" s="1"/>
      <c r="P7" s="1"/>
      <c r="Q7" s="1"/>
      <c r="R7" s="1" t="s">
        <v>63</v>
      </c>
      <c r="S7" s="1" t="s">
        <v>32</v>
      </c>
      <c r="T7" s="1" t="s">
        <v>32</v>
      </c>
    </row>
    <row r="8" spans="1:20" x14ac:dyDescent="0.25">
      <c r="A8" s="1" t="s">
        <v>39</v>
      </c>
      <c r="B8" s="1" t="s">
        <v>64</v>
      </c>
      <c r="C8" s="1" t="s">
        <v>65</v>
      </c>
      <c r="D8" s="13" t="s">
        <v>23</v>
      </c>
      <c r="E8" s="13"/>
      <c r="F8" s="1" t="s">
        <v>24</v>
      </c>
      <c r="G8" s="1" t="s">
        <v>66</v>
      </c>
      <c r="H8" s="1">
        <f>VLOOKUP(B8,[1]CIFX_ECSG清單!$B:$I,7,FALSE)</f>
        <v>1</v>
      </c>
      <c r="I8" s="1" t="s">
        <v>26</v>
      </c>
      <c r="J8" s="1" t="s">
        <v>67</v>
      </c>
      <c r="K8" s="1" t="s">
        <v>68</v>
      </c>
      <c r="L8" s="1" t="s">
        <v>29</v>
      </c>
      <c r="M8" s="1" t="s">
        <v>30</v>
      </c>
      <c r="N8" s="4">
        <v>0.8</v>
      </c>
      <c r="O8" s="1"/>
      <c r="P8" s="1"/>
      <c r="Q8" s="1"/>
      <c r="R8" s="1" t="s">
        <v>69</v>
      </c>
      <c r="S8" s="1" t="s">
        <v>70</v>
      </c>
      <c r="T8" s="1" t="s">
        <v>32</v>
      </c>
    </row>
    <row r="9" spans="1:20" x14ac:dyDescent="0.25">
      <c r="A9" s="1" t="s">
        <v>20</v>
      </c>
      <c r="B9" s="1" t="s">
        <v>71</v>
      </c>
      <c r="C9" s="1" t="s">
        <v>72</v>
      </c>
      <c r="D9" s="13" t="s">
        <v>73</v>
      </c>
      <c r="E9" s="13"/>
      <c r="F9" s="1" t="s">
        <v>74</v>
      </c>
      <c r="G9" s="1" t="s">
        <v>75</v>
      </c>
      <c r="H9" s="1">
        <f>VLOOKUP(B9,[1]CIFX_ECSG清單!$B:$I,7,FALSE)</f>
        <v>3</v>
      </c>
      <c r="I9" s="1" t="s">
        <v>26</v>
      </c>
      <c r="J9" s="1" t="s">
        <v>67</v>
      </c>
      <c r="K9" s="1" t="s">
        <v>76</v>
      </c>
      <c r="L9" s="1" t="s">
        <v>29</v>
      </c>
      <c r="M9" s="1" t="s">
        <v>30</v>
      </c>
      <c r="N9" s="4">
        <v>0.8</v>
      </c>
      <c r="O9" s="1"/>
      <c r="P9" s="1"/>
      <c r="Q9" s="1"/>
      <c r="R9" s="1" t="s">
        <v>77</v>
      </c>
      <c r="S9" s="1" t="s">
        <v>32</v>
      </c>
      <c r="T9" s="1" t="s">
        <v>32</v>
      </c>
    </row>
    <row r="10" spans="1:20" x14ac:dyDescent="0.25">
      <c r="A10" s="1" t="s">
        <v>39</v>
      </c>
      <c r="B10" s="1" t="s">
        <v>78</v>
      </c>
      <c r="C10" s="1" t="s">
        <v>79</v>
      </c>
      <c r="D10" s="13" t="s">
        <v>80</v>
      </c>
      <c r="E10" s="13"/>
      <c r="F10" s="1" t="s">
        <v>74</v>
      </c>
      <c r="G10" s="1" t="s">
        <v>81</v>
      </c>
      <c r="H10" s="1">
        <f>VLOOKUP(B10,[1]CIFX_ECSG清單!$B:$I,7,FALSE)</f>
        <v>1</v>
      </c>
      <c r="I10" s="1" t="s">
        <v>26</v>
      </c>
      <c r="J10" s="1" t="s">
        <v>82</v>
      </c>
      <c r="K10" s="1" t="s">
        <v>81</v>
      </c>
      <c r="L10" s="1" t="s">
        <v>29</v>
      </c>
      <c r="M10" s="1" t="s">
        <v>30</v>
      </c>
      <c r="N10" s="4">
        <v>0.8</v>
      </c>
      <c r="O10" s="1"/>
      <c r="P10" s="1"/>
      <c r="Q10" s="1"/>
      <c r="R10" s="1" t="s">
        <v>83</v>
      </c>
      <c r="S10" s="1" t="s">
        <v>84</v>
      </c>
      <c r="T10" s="1" t="s">
        <v>85</v>
      </c>
    </row>
    <row r="11" spans="1:20" x14ac:dyDescent="0.25">
      <c r="A11" s="1" t="s">
        <v>20</v>
      </c>
      <c r="B11" s="1" t="s">
        <v>86</v>
      </c>
      <c r="C11" s="1" t="s">
        <v>87</v>
      </c>
      <c r="D11" s="13" t="s">
        <v>88</v>
      </c>
      <c r="E11" s="13"/>
      <c r="F11" s="1" t="s">
        <v>74</v>
      </c>
      <c r="G11" s="1" t="s">
        <v>89</v>
      </c>
      <c r="H11" s="1">
        <f>VLOOKUP(B11,[1]CIFX_ECSG清單!$B:$I,7,FALSE)</f>
        <v>1</v>
      </c>
      <c r="I11" s="1" t="s">
        <v>26</v>
      </c>
      <c r="J11" s="1" t="s">
        <v>90</v>
      </c>
      <c r="K11" s="1" t="s">
        <v>89</v>
      </c>
      <c r="L11" s="1" t="s">
        <v>29</v>
      </c>
      <c r="M11" s="1" t="s">
        <v>30</v>
      </c>
      <c r="N11" s="4">
        <v>0.8</v>
      </c>
      <c r="O11" s="1"/>
      <c r="P11" s="1"/>
      <c r="Q11" s="1"/>
      <c r="R11" s="1" t="s">
        <v>91</v>
      </c>
      <c r="S11" s="1" t="s">
        <v>32</v>
      </c>
      <c r="T11" s="1" t="s">
        <v>32</v>
      </c>
    </row>
    <row r="12" spans="1:20" x14ac:dyDescent="0.25">
      <c r="A12" s="1" t="s">
        <v>39</v>
      </c>
      <c r="B12" s="1" t="s">
        <v>92</v>
      </c>
      <c r="C12" s="1" t="s">
        <v>93</v>
      </c>
      <c r="D12" s="13" t="s">
        <v>23</v>
      </c>
      <c r="E12" s="13"/>
      <c r="F12" s="1" t="s">
        <v>74</v>
      </c>
      <c r="G12" s="1" t="s">
        <v>94</v>
      </c>
      <c r="H12" s="1">
        <f>VLOOKUP(B12,[1]CIFX_ECSG清單!$B:$I,7,FALSE)</f>
        <v>1</v>
      </c>
      <c r="I12" s="1" t="s">
        <v>26</v>
      </c>
      <c r="J12" s="1" t="s">
        <v>43</v>
      </c>
      <c r="K12" s="1" t="s">
        <v>95</v>
      </c>
      <c r="L12" s="1" t="s">
        <v>29</v>
      </c>
      <c r="M12" s="1" t="s">
        <v>30</v>
      </c>
      <c r="N12" s="4">
        <v>0.8</v>
      </c>
      <c r="O12" s="1"/>
      <c r="P12" s="1"/>
      <c r="Q12" s="1"/>
      <c r="R12" s="1" t="s">
        <v>96</v>
      </c>
      <c r="S12" s="1" t="s">
        <v>32</v>
      </c>
      <c r="T12" s="1" t="s">
        <v>97</v>
      </c>
    </row>
    <row r="13" spans="1:20" x14ac:dyDescent="0.25">
      <c r="A13" s="1" t="s">
        <v>20</v>
      </c>
      <c r="B13" s="1" t="s">
        <v>98</v>
      </c>
      <c r="C13" s="1" t="s">
        <v>99</v>
      </c>
      <c r="D13" s="13" t="s">
        <v>23</v>
      </c>
      <c r="E13" s="13"/>
      <c r="F13" s="1" t="s">
        <v>100</v>
      </c>
      <c r="G13" s="1" t="s">
        <v>101</v>
      </c>
      <c r="H13" s="1">
        <f>VLOOKUP(B13,[1]CIFX_ECSG清單!$B:$I,7,FALSE)</f>
        <v>3</v>
      </c>
      <c r="I13" s="1" t="s">
        <v>26</v>
      </c>
      <c r="J13" s="1" t="s">
        <v>82</v>
      </c>
      <c r="K13" s="1" t="s">
        <v>102</v>
      </c>
      <c r="L13" s="1" t="s">
        <v>103</v>
      </c>
      <c r="M13" s="1" t="s">
        <v>56</v>
      </c>
      <c r="N13" s="4">
        <v>1</v>
      </c>
      <c r="O13" s="4">
        <v>1</v>
      </c>
      <c r="P13" s="5">
        <v>43622</v>
      </c>
      <c r="Q13" s="1"/>
      <c r="R13" s="1" t="s">
        <v>104</v>
      </c>
      <c r="S13" s="1" t="s">
        <v>84</v>
      </c>
      <c r="T13" s="1" t="s">
        <v>32</v>
      </c>
    </row>
    <row r="14" spans="1:20" x14ac:dyDescent="0.25">
      <c r="A14" s="1" t="s">
        <v>20</v>
      </c>
      <c r="B14" s="1" t="s">
        <v>105</v>
      </c>
      <c r="C14" s="1" t="s">
        <v>106</v>
      </c>
      <c r="D14" s="13" t="s">
        <v>23</v>
      </c>
      <c r="E14" s="13"/>
      <c r="F14" s="1" t="s">
        <v>100</v>
      </c>
      <c r="G14" s="1" t="s">
        <v>107</v>
      </c>
      <c r="H14" s="1">
        <f>VLOOKUP(B14,[1]CIFX_ECSG清單!$B:$I,7,FALSE)</f>
        <v>3</v>
      </c>
      <c r="I14" s="1" t="s">
        <v>26</v>
      </c>
      <c r="J14" s="1" t="s">
        <v>82</v>
      </c>
      <c r="K14" s="1" t="s">
        <v>108</v>
      </c>
      <c r="L14" s="1" t="s">
        <v>103</v>
      </c>
      <c r="M14" s="1" t="s">
        <v>56</v>
      </c>
      <c r="N14" s="4">
        <v>1</v>
      </c>
      <c r="O14" s="4">
        <v>1</v>
      </c>
      <c r="P14" s="5">
        <v>43622</v>
      </c>
      <c r="Q14" s="1"/>
      <c r="R14" s="1" t="s">
        <v>109</v>
      </c>
      <c r="S14" s="1" t="s">
        <v>84</v>
      </c>
      <c r="T14" s="1" t="s">
        <v>32</v>
      </c>
    </row>
    <row r="15" spans="1:20" x14ac:dyDescent="0.25">
      <c r="A15" s="1" t="s">
        <v>20</v>
      </c>
      <c r="B15" s="1" t="s">
        <v>110</v>
      </c>
      <c r="C15" s="1" t="s">
        <v>111</v>
      </c>
      <c r="D15" s="13" t="s">
        <v>23</v>
      </c>
      <c r="E15" s="13"/>
      <c r="F15" s="1" t="s">
        <v>100</v>
      </c>
      <c r="G15" s="1" t="s">
        <v>112</v>
      </c>
      <c r="H15" s="1">
        <f>VLOOKUP(B15,[1]CIFX_ECSG清單!$B:$I,7,FALSE)</f>
        <v>3</v>
      </c>
      <c r="I15" s="1" t="s">
        <v>26</v>
      </c>
      <c r="J15" s="1" t="s">
        <v>82</v>
      </c>
      <c r="K15" s="1" t="s">
        <v>113</v>
      </c>
      <c r="L15" s="1" t="s">
        <v>103</v>
      </c>
      <c r="M15" s="1" t="s">
        <v>30</v>
      </c>
      <c r="N15" s="4">
        <v>0.8</v>
      </c>
      <c r="O15" s="1"/>
      <c r="P15" s="1"/>
      <c r="Q15" s="1"/>
      <c r="R15" s="1" t="s">
        <v>114</v>
      </c>
      <c r="S15" s="1"/>
      <c r="T15" s="1" t="s">
        <v>32</v>
      </c>
    </row>
    <row r="16" spans="1:20" x14ac:dyDescent="0.25">
      <c r="A16" s="1" t="s">
        <v>20</v>
      </c>
      <c r="B16" s="1" t="s">
        <v>115</v>
      </c>
      <c r="C16" s="1" t="s">
        <v>116</v>
      </c>
      <c r="D16" s="13" t="s">
        <v>23</v>
      </c>
      <c r="E16" s="13"/>
      <c r="F16" s="1" t="s">
        <v>100</v>
      </c>
      <c r="G16" s="1" t="s">
        <v>117</v>
      </c>
      <c r="H16" s="1">
        <f>VLOOKUP(B16,[1]CIFX_ECSG清單!$B:$I,7,FALSE)</f>
        <v>3</v>
      </c>
      <c r="I16" s="1" t="s">
        <v>26</v>
      </c>
      <c r="J16" s="1" t="s">
        <v>54</v>
      </c>
      <c r="K16" s="1" t="s">
        <v>118</v>
      </c>
      <c r="L16" s="1" t="s">
        <v>103</v>
      </c>
      <c r="M16" s="1" t="s">
        <v>56</v>
      </c>
      <c r="N16" s="4">
        <v>0.8</v>
      </c>
      <c r="O16" s="1"/>
      <c r="P16" s="1"/>
      <c r="Q16" s="1"/>
      <c r="R16" s="1" t="s">
        <v>119</v>
      </c>
      <c r="S16" s="1"/>
      <c r="T16" s="1" t="s">
        <v>32</v>
      </c>
    </row>
    <row r="17" spans="1:20" x14ac:dyDescent="0.25">
      <c r="A17" s="1" t="s">
        <v>39</v>
      </c>
      <c r="B17" s="1" t="s">
        <v>120</v>
      </c>
      <c r="C17" s="1" t="s">
        <v>121</v>
      </c>
      <c r="D17" s="13" t="s">
        <v>23</v>
      </c>
      <c r="E17" s="13"/>
      <c r="F17" s="1" t="s">
        <v>24</v>
      </c>
      <c r="G17" s="1" t="s">
        <v>122</v>
      </c>
      <c r="H17" s="1">
        <f>VLOOKUP(B17,[1]CIFX_ECSG清單!$B:$I,7,FALSE)</f>
        <v>1</v>
      </c>
      <c r="I17" s="1" t="s">
        <v>26</v>
      </c>
      <c r="J17" s="1" t="s">
        <v>123</v>
      </c>
      <c r="K17" s="1" t="s">
        <v>122</v>
      </c>
      <c r="L17" s="1" t="s">
        <v>103</v>
      </c>
      <c r="M17" s="1" t="s">
        <v>30</v>
      </c>
      <c r="N17" s="4">
        <v>0.8</v>
      </c>
      <c r="O17" s="1"/>
      <c r="P17" s="1"/>
      <c r="Q17" s="1"/>
      <c r="R17" s="1" t="s">
        <v>124</v>
      </c>
      <c r="S17" s="1" t="s">
        <v>32</v>
      </c>
      <c r="T17" s="1" t="s">
        <v>32</v>
      </c>
    </row>
    <row r="18" spans="1:20" x14ac:dyDescent="0.25">
      <c r="A18" s="1" t="s">
        <v>20</v>
      </c>
      <c r="B18" s="1" t="s">
        <v>125</v>
      </c>
      <c r="C18" s="1" t="s">
        <v>126</v>
      </c>
      <c r="D18" s="13" t="s">
        <v>23</v>
      </c>
      <c r="E18" s="13"/>
      <c r="F18" s="1" t="s">
        <v>100</v>
      </c>
      <c r="G18" s="1" t="s">
        <v>127</v>
      </c>
      <c r="H18" s="1">
        <f>VLOOKUP(B18,[1]CIFX_ECSG清單!$B:$I,7,FALSE)</f>
        <v>3</v>
      </c>
      <c r="I18" s="1" t="s">
        <v>26</v>
      </c>
      <c r="J18" s="1" t="s">
        <v>128</v>
      </c>
      <c r="K18" s="1" t="s">
        <v>129</v>
      </c>
      <c r="L18" s="1" t="s">
        <v>103</v>
      </c>
      <c r="M18" s="1" t="s">
        <v>56</v>
      </c>
      <c r="N18" s="4">
        <v>0.1</v>
      </c>
      <c r="O18" s="1"/>
      <c r="P18" s="1"/>
      <c r="Q18" s="1"/>
      <c r="R18" s="1" t="s">
        <v>130</v>
      </c>
      <c r="S18" s="1" t="s">
        <v>32</v>
      </c>
      <c r="T18" s="1" t="s">
        <v>32</v>
      </c>
    </row>
    <row r="19" spans="1:20" x14ac:dyDescent="0.25">
      <c r="A19" s="1" t="s">
        <v>20</v>
      </c>
      <c r="B19" s="1" t="s">
        <v>131</v>
      </c>
      <c r="C19" s="1" t="s">
        <v>132</v>
      </c>
      <c r="D19" s="13" t="s">
        <v>23</v>
      </c>
      <c r="E19" s="13"/>
      <c r="F19" s="1" t="s">
        <v>100</v>
      </c>
      <c r="G19" s="1" t="s">
        <v>133</v>
      </c>
      <c r="H19" s="1">
        <f>VLOOKUP(B19,[1]CIFX_ECSG清單!$B:$I,7,FALSE)</f>
        <v>3</v>
      </c>
      <c r="I19" s="1" t="s">
        <v>26</v>
      </c>
      <c r="J19" s="1" t="s">
        <v>82</v>
      </c>
      <c r="K19" s="1" t="s">
        <v>134</v>
      </c>
      <c r="L19" s="1" t="s">
        <v>103</v>
      </c>
      <c r="M19" s="1" t="s">
        <v>56</v>
      </c>
      <c r="N19" s="4">
        <v>0.8</v>
      </c>
      <c r="O19" s="1"/>
      <c r="P19" s="1"/>
      <c r="Q19" s="1"/>
      <c r="R19" s="1" t="s">
        <v>135</v>
      </c>
      <c r="S19" s="1" t="s">
        <v>84</v>
      </c>
      <c r="T19" s="1" t="s">
        <v>32</v>
      </c>
    </row>
    <row r="20" spans="1:20" x14ac:dyDescent="0.25">
      <c r="A20" s="1" t="s">
        <v>20</v>
      </c>
      <c r="B20" s="1" t="s">
        <v>136</v>
      </c>
      <c r="C20" s="1" t="s">
        <v>137</v>
      </c>
      <c r="D20" s="13" t="s">
        <v>23</v>
      </c>
      <c r="E20" s="13"/>
      <c r="F20" s="1" t="s">
        <v>100</v>
      </c>
      <c r="G20" s="1" t="s">
        <v>25</v>
      </c>
      <c r="H20" s="1">
        <f>VLOOKUP(B20,[1]CIFX_ECSG清單!$B:$I,7,FALSE)</f>
        <v>3</v>
      </c>
      <c r="I20" s="1" t="s">
        <v>26</v>
      </c>
      <c r="J20" s="1" t="s">
        <v>27</v>
      </c>
      <c r="K20" s="1" t="s">
        <v>138</v>
      </c>
      <c r="L20" s="1" t="s">
        <v>103</v>
      </c>
      <c r="M20" s="1" t="s">
        <v>30</v>
      </c>
      <c r="N20" s="4">
        <v>0.8</v>
      </c>
      <c r="O20" s="1"/>
      <c r="P20" s="1"/>
      <c r="Q20" s="1"/>
      <c r="R20" s="1" t="s">
        <v>139</v>
      </c>
      <c r="S20" s="1"/>
      <c r="T20" s="1" t="s">
        <v>32</v>
      </c>
    </row>
    <row r="21" spans="1:20" x14ac:dyDescent="0.25">
      <c r="A21" s="1" t="s">
        <v>20</v>
      </c>
      <c r="B21" s="1" t="s">
        <v>140</v>
      </c>
      <c r="C21" s="1" t="s">
        <v>141</v>
      </c>
      <c r="D21" s="13" t="s">
        <v>23</v>
      </c>
      <c r="E21" s="13"/>
      <c r="F21" s="1" t="s">
        <v>100</v>
      </c>
      <c r="G21" s="1" t="s">
        <v>142</v>
      </c>
      <c r="H21" s="1">
        <f>VLOOKUP(B21,[1]CIFX_ECSG清單!$B:$I,7,FALSE)</f>
        <v>3</v>
      </c>
      <c r="I21" s="1" t="s">
        <v>26</v>
      </c>
      <c r="J21" s="1" t="s">
        <v>61</v>
      </c>
      <c r="K21" s="1" t="s">
        <v>143</v>
      </c>
      <c r="L21" s="1" t="s">
        <v>103</v>
      </c>
      <c r="M21" s="1" t="s">
        <v>56</v>
      </c>
      <c r="N21" s="4">
        <v>0.8</v>
      </c>
      <c r="O21" s="1"/>
      <c r="P21" s="1"/>
      <c r="Q21" s="1"/>
      <c r="R21" s="1" t="s">
        <v>144</v>
      </c>
      <c r="S21" s="1"/>
      <c r="T21" s="1" t="s">
        <v>32</v>
      </c>
    </row>
    <row r="22" spans="1:20" x14ac:dyDescent="0.25">
      <c r="A22" s="1" t="s">
        <v>20</v>
      </c>
      <c r="B22" s="1" t="s">
        <v>145</v>
      </c>
      <c r="C22" s="1" t="s">
        <v>146</v>
      </c>
      <c r="D22" s="13" t="s">
        <v>23</v>
      </c>
      <c r="E22" s="13"/>
      <c r="F22" s="1" t="s">
        <v>100</v>
      </c>
      <c r="G22" s="1" t="s">
        <v>147</v>
      </c>
      <c r="H22" s="1">
        <f>VLOOKUP(B22,[1]CIFX_ECSG清單!$B:$I,7,FALSE)</f>
        <v>3</v>
      </c>
      <c r="I22" s="1" t="s">
        <v>26</v>
      </c>
      <c r="J22" s="1" t="s">
        <v>67</v>
      </c>
      <c r="K22" s="1" t="s">
        <v>148</v>
      </c>
      <c r="L22" s="1" t="s">
        <v>103</v>
      </c>
      <c r="M22" s="1" t="s">
        <v>56</v>
      </c>
      <c r="N22" s="4">
        <v>0.8</v>
      </c>
      <c r="O22" s="1"/>
      <c r="P22" s="1"/>
      <c r="Q22" s="1"/>
      <c r="R22" s="1" t="s">
        <v>149</v>
      </c>
      <c r="S22" s="1" t="s">
        <v>84</v>
      </c>
      <c r="T22" s="1" t="s">
        <v>32</v>
      </c>
    </row>
    <row r="23" spans="1:20" x14ac:dyDescent="0.25">
      <c r="A23" s="1" t="s">
        <v>20</v>
      </c>
      <c r="B23" s="1" t="s">
        <v>150</v>
      </c>
      <c r="C23" s="1" t="s">
        <v>151</v>
      </c>
      <c r="D23" s="13" t="s">
        <v>23</v>
      </c>
      <c r="E23" s="13"/>
      <c r="F23" s="1" t="s">
        <v>100</v>
      </c>
      <c r="G23" s="1" t="s">
        <v>117</v>
      </c>
      <c r="H23" s="1">
        <f>VLOOKUP(B23,[1]CIFX_ECSG清單!$B:$I,7,FALSE)</f>
        <v>3</v>
      </c>
      <c r="I23" s="1" t="s">
        <v>26</v>
      </c>
      <c r="J23" s="1" t="s">
        <v>54</v>
      </c>
      <c r="K23" s="1" t="s">
        <v>118</v>
      </c>
      <c r="L23" s="1" t="s">
        <v>103</v>
      </c>
      <c r="M23" s="1" t="s">
        <v>56</v>
      </c>
      <c r="N23" s="4">
        <v>0.8</v>
      </c>
      <c r="O23" s="1"/>
      <c r="P23" s="1"/>
      <c r="Q23" s="1"/>
      <c r="R23" s="1" t="s">
        <v>119</v>
      </c>
      <c r="S23" s="1"/>
      <c r="T23" s="1" t="s">
        <v>32</v>
      </c>
    </row>
    <row r="24" spans="1:20" x14ac:dyDescent="0.25">
      <c r="A24" s="1" t="s">
        <v>20</v>
      </c>
      <c r="B24" s="1" t="s">
        <v>152</v>
      </c>
      <c r="C24" s="1" t="s">
        <v>153</v>
      </c>
      <c r="D24" s="13" t="s">
        <v>23</v>
      </c>
      <c r="E24" s="13"/>
      <c r="F24" s="1" t="s">
        <v>100</v>
      </c>
      <c r="G24" s="1" t="s">
        <v>154</v>
      </c>
      <c r="H24" s="1">
        <f>VLOOKUP(B24,[1]CIFX_ECSG清單!$B:$I,7,FALSE)</f>
        <v>3</v>
      </c>
      <c r="I24" s="1" t="s">
        <v>26</v>
      </c>
      <c r="J24" s="1" t="s">
        <v>155</v>
      </c>
      <c r="K24" s="1" t="s">
        <v>156</v>
      </c>
      <c r="L24" s="1" t="s">
        <v>103</v>
      </c>
      <c r="M24" s="1" t="s">
        <v>30</v>
      </c>
      <c r="N24" s="4">
        <v>0.8</v>
      </c>
      <c r="O24" s="1"/>
      <c r="P24" s="1"/>
      <c r="Q24" s="1"/>
      <c r="R24" s="1" t="s">
        <v>157</v>
      </c>
      <c r="S24" s="1"/>
      <c r="T24" s="1" t="s">
        <v>32</v>
      </c>
    </row>
    <row r="25" spans="1:20" x14ac:dyDescent="0.25">
      <c r="A25" s="1" t="s">
        <v>20</v>
      </c>
      <c r="B25" s="1" t="s">
        <v>158</v>
      </c>
      <c r="C25" s="1" t="s">
        <v>159</v>
      </c>
      <c r="D25" s="13" t="s">
        <v>23</v>
      </c>
      <c r="E25" s="13"/>
      <c r="F25" s="1" t="s">
        <v>100</v>
      </c>
      <c r="G25" s="1" t="s">
        <v>160</v>
      </c>
      <c r="H25" s="1">
        <f>VLOOKUP(B25,[1]CIFX_ECSG清單!$B:$I,7,FALSE)</f>
        <v>3</v>
      </c>
      <c r="I25" s="1" t="s">
        <v>26</v>
      </c>
      <c r="J25" s="1" t="s">
        <v>161</v>
      </c>
      <c r="K25" s="1" t="s">
        <v>162</v>
      </c>
      <c r="L25" s="1" t="s">
        <v>103</v>
      </c>
      <c r="M25" s="1" t="s">
        <v>56</v>
      </c>
      <c r="N25" s="4">
        <v>0.8</v>
      </c>
      <c r="O25" s="1"/>
      <c r="P25" s="1"/>
      <c r="Q25" s="1"/>
      <c r="R25" s="1" t="s">
        <v>163</v>
      </c>
      <c r="S25" s="1"/>
      <c r="T25" s="1" t="s">
        <v>32</v>
      </c>
    </row>
    <row r="26" spans="1:20" x14ac:dyDescent="0.25">
      <c r="A26" s="1" t="s">
        <v>20</v>
      </c>
      <c r="B26" s="1" t="s">
        <v>164</v>
      </c>
      <c r="C26" s="1" t="s">
        <v>165</v>
      </c>
      <c r="D26" s="13" t="s">
        <v>23</v>
      </c>
      <c r="E26" s="13"/>
      <c r="F26" s="1" t="s">
        <v>100</v>
      </c>
      <c r="G26" s="1" t="s">
        <v>166</v>
      </c>
      <c r="H26" s="1">
        <f>VLOOKUP(B26,[1]CIFX_ECSG清單!$B:$I,7,FALSE)</f>
        <v>3</v>
      </c>
      <c r="I26" s="1" t="s">
        <v>26</v>
      </c>
      <c r="J26" s="1" t="s">
        <v>48</v>
      </c>
      <c r="K26" s="1" t="s">
        <v>167</v>
      </c>
      <c r="L26" s="1" t="s">
        <v>103</v>
      </c>
      <c r="M26" s="1" t="s">
        <v>30</v>
      </c>
      <c r="N26" s="4">
        <v>0.8</v>
      </c>
      <c r="O26" s="1"/>
      <c r="P26" s="1"/>
      <c r="Q26" s="1"/>
      <c r="R26" s="1" t="s">
        <v>168</v>
      </c>
      <c r="S26" s="1"/>
      <c r="T26" s="1" t="s">
        <v>32</v>
      </c>
    </row>
    <row r="27" spans="1:20" x14ac:dyDescent="0.25">
      <c r="A27" s="1" t="s">
        <v>20</v>
      </c>
      <c r="B27" s="1" t="s">
        <v>169</v>
      </c>
      <c r="C27" s="1" t="s">
        <v>170</v>
      </c>
      <c r="D27" s="13" t="s">
        <v>23</v>
      </c>
      <c r="E27" s="13"/>
      <c r="F27" s="1" t="s">
        <v>100</v>
      </c>
      <c r="G27" s="1" t="s">
        <v>171</v>
      </c>
      <c r="H27" s="1">
        <f>VLOOKUP(B27,[1]CIFX_ECSG清單!$B:$I,7,FALSE)</f>
        <v>3</v>
      </c>
      <c r="I27" s="1" t="s">
        <v>26</v>
      </c>
      <c r="J27" s="1" t="s">
        <v>43</v>
      </c>
      <c r="K27" s="1" t="s">
        <v>172</v>
      </c>
      <c r="L27" s="1" t="s">
        <v>103</v>
      </c>
      <c r="M27" s="1" t="s">
        <v>30</v>
      </c>
      <c r="N27" s="1"/>
      <c r="O27" s="1"/>
      <c r="P27" s="1"/>
      <c r="Q27" s="1"/>
      <c r="R27" s="1" t="s">
        <v>173</v>
      </c>
      <c r="S27" s="1"/>
      <c r="T27" s="1" t="s">
        <v>32</v>
      </c>
    </row>
    <row r="28" spans="1:20" x14ac:dyDescent="0.25">
      <c r="A28" s="1" t="s">
        <v>20</v>
      </c>
      <c r="B28" s="1" t="s">
        <v>174</v>
      </c>
      <c r="C28" s="1" t="s">
        <v>175</v>
      </c>
      <c r="D28" s="13" t="s">
        <v>23</v>
      </c>
      <c r="E28" s="13"/>
      <c r="F28" s="1" t="s">
        <v>100</v>
      </c>
      <c r="G28" s="1" t="s">
        <v>176</v>
      </c>
      <c r="H28" s="1">
        <f>VLOOKUP(B28,[1]CIFX_ECSG清單!$B:$I,7,FALSE)</f>
        <v>3</v>
      </c>
      <c r="I28" s="1" t="s">
        <v>26</v>
      </c>
      <c r="J28" s="1" t="s">
        <v>36</v>
      </c>
      <c r="K28" s="1" t="s">
        <v>177</v>
      </c>
      <c r="L28" s="1" t="s">
        <v>103</v>
      </c>
      <c r="M28" s="1" t="s">
        <v>30</v>
      </c>
      <c r="N28" s="1"/>
      <c r="O28" s="1"/>
      <c r="P28" s="1"/>
      <c r="Q28" s="1"/>
      <c r="R28" s="1" t="s">
        <v>178</v>
      </c>
      <c r="S28" s="1"/>
      <c r="T28" s="1" t="s">
        <v>32</v>
      </c>
    </row>
    <row r="29" spans="1:20" x14ac:dyDescent="0.25">
      <c r="A29" s="1" t="s">
        <v>20</v>
      </c>
      <c r="B29" s="1" t="s">
        <v>179</v>
      </c>
      <c r="C29" s="1" t="s">
        <v>180</v>
      </c>
      <c r="D29" s="13" t="s">
        <v>23</v>
      </c>
      <c r="E29" s="13"/>
      <c r="F29" s="1" t="s">
        <v>100</v>
      </c>
      <c r="G29" s="1" t="s">
        <v>181</v>
      </c>
      <c r="H29" s="1">
        <f>VLOOKUP(B29,[1]CIFX_ECSG清單!$B:$I,7,FALSE)</f>
        <v>3</v>
      </c>
      <c r="I29" s="1" t="s">
        <v>26</v>
      </c>
      <c r="J29" s="1" t="s">
        <v>82</v>
      </c>
      <c r="K29" s="1" t="s">
        <v>182</v>
      </c>
      <c r="L29" s="1" t="s">
        <v>103</v>
      </c>
      <c r="M29" s="1" t="s">
        <v>56</v>
      </c>
      <c r="N29" s="1"/>
      <c r="O29" s="1"/>
      <c r="P29" s="1"/>
      <c r="Q29" s="1"/>
      <c r="R29" s="1" t="s">
        <v>183</v>
      </c>
      <c r="S29" s="1"/>
      <c r="T29" s="1" t="s">
        <v>32</v>
      </c>
    </row>
    <row r="30" spans="1:20" x14ac:dyDescent="0.25">
      <c r="A30" s="1" t="s">
        <v>20</v>
      </c>
      <c r="B30" s="1" t="s">
        <v>184</v>
      </c>
      <c r="C30" s="1" t="s">
        <v>185</v>
      </c>
      <c r="D30" s="13" t="s">
        <v>23</v>
      </c>
      <c r="E30" s="13"/>
      <c r="F30" s="1" t="s">
        <v>100</v>
      </c>
      <c r="G30" s="1" t="s">
        <v>186</v>
      </c>
      <c r="H30" s="1">
        <f>VLOOKUP(B30,[1]CIFX_ECSG清單!$B:$I,7,FALSE)</f>
        <v>3</v>
      </c>
      <c r="I30" s="1" t="s">
        <v>26</v>
      </c>
      <c r="J30" s="1" t="s">
        <v>82</v>
      </c>
      <c r="K30" s="1" t="s">
        <v>187</v>
      </c>
      <c r="L30" s="1" t="s">
        <v>103</v>
      </c>
      <c r="M30" s="1" t="s">
        <v>56</v>
      </c>
      <c r="N30" s="4">
        <v>0.8</v>
      </c>
      <c r="O30" s="1"/>
      <c r="P30" s="1"/>
      <c r="Q30" s="1"/>
      <c r="R30" s="1" t="s">
        <v>188</v>
      </c>
      <c r="S30" s="1"/>
      <c r="T30" s="1" t="s">
        <v>32</v>
      </c>
    </row>
    <row r="31" spans="1:20" x14ac:dyDescent="0.25">
      <c r="A31" s="1" t="s">
        <v>20</v>
      </c>
      <c r="B31" s="1" t="s">
        <v>189</v>
      </c>
      <c r="C31" s="1" t="s">
        <v>190</v>
      </c>
      <c r="D31" s="13" t="s">
        <v>23</v>
      </c>
      <c r="E31" s="13"/>
      <c r="F31" s="1" t="s">
        <v>24</v>
      </c>
      <c r="G31" s="1" t="s">
        <v>191</v>
      </c>
      <c r="H31" s="1">
        <f>VLOOKUP(B31,[1]CIFX_ECSG清單!$B:$I,7,FALSE)</f>
        <v>3</v>
      </c>
      <c r="I31" s="1" t="s">
        <v>26</v>
      </c>
      <c r="J31" s="1" t="s">
        <v>82</v>
      </c>
      <c r="K31" s="1" t="s">
        <v>191</v>
      </c>
      <c r="L31" s="1" t="s">
        <v>103</v>
      </c>
      <c r="M31" s="1" t="s">
        <v>30</v>
      </c>
      <c r="N31" s="1"/>
      <c r="O31" s="1"/>
      <c r="P31" s="1"/>
      <c r="Q31" s="1"/>
      <c r="R31" s="1" t="s">
        <v>192</v>
      </c>
      <c r="S31" s="1"/>
      <c r="T31" s="1" t="s">
        <v>32</v>
      </c>
    </row>
    <row r="32" spans="1:20" x14ac:dyDescent="0.25">
      <c r="A32" s="1" t="s">
        <v>20</v>
      </c>
      <c r="B32" s="1" t="s">
        <v>193</v>
      </c>
      <c r="C32" s="1" t="s">
        <v>194</v>
      </c>
      <c r="D32" s="13" t="s">
        <v>195</v>
      </c>
      <c r="E32" s="13"/>
      <c r="F32" s="1" t="s">
        <v>196</v>
      </c>
      <c r="G32" s="1" t="s">
        <v>197</v>
      </c>
      <c r="H32" s="1">
        <f>VLOOKUP(B32,[1]CIFX_ECSG清單!$B:$I,7,FALSE)</f>
        <v>3</v>
      </c>
      <c r="I32" s="1" t="s">
        <v>26</v>
      </c>
      <c r="J32" s="1" t="s">
        <v>82</v>
      </c>
      <c r="K32" s="1" t="s">
        <v>198</v>
      </c>
      <c r="L32" s="1" t="s">
        <v>103</v>
      </c>
      <c r="M32" s="1" t="s">
        <v>56</v>
      </c>
      <c r="N32" s="1"/>
      <c r="O32" s="1"/>
      <c r="P32" s="1"/>
      <c r="Q32" s="1"/>
      <c r="R32" s="1" t="s">
        <v>199</v>
      </c>
      <c r="S32" s="1"/>
      <c r="T32" s="1" t="s">
        <v>32</v>
      </c>
    </row>
    <row r="33" spans="1:20" x14ac:dyDescent="0.25">
      <c r="A33" s="1" t="s">
        <v>39</v>
      </c>
      <c r="B33" s="1" t="s">
        <v>200</v>
      </c>
      <c r="C33" s="1" t="s">
        <v>201</v>
      </c>
      <c r="D33" s="13" t="s">
        <v>202</v>
      </c>
      <c r="E33" s="13"/>
      <c r="F33" s="1" t="s">
        <v>196</v>
      </c>
      <c r="G33" s="1" t="s">
        <v>203</v>
      </c>
      <c r="H33" s="1">
        <f>VLOOKUP(B33,[1]CIFX_ECSG清單!$B:$I,7,FALSE)</f>
        <v>1</v>
      </c>
      <c r="I33" s="1" t="s">
        <v>26</v>
      </c>
      <c r="J33" s="1" t="s">
        <v>82</v>
      </c>
      <c r="K33" s="1" t="s">
        <v>204</v>
      </c>
      <c r="L33" s="1" t="s">
        <v>103</v>
      </c>
      <c r="M33" s="1" t="s">
        <v>30</v>
      </c>
      <c r="N33" s="1"/>
      <c r="O33" s="1"/>
      <c r="P33" s="1"/>
      <c r="Q33" s="1"/>
      <c r="R33" s="1" t="s">
        <v>205</v>
      </c>
      <c r="S33" s="1" t="s">
        <v>84</v>
      </c>
      <c r="T33" s="1" t="s">
        <v>32</v>
      </c>
    </row>
    <row r="34" spans="1:20" x14ac:dyDescent="0.25">
      <c r="A34" s="1" t="s">
        <v>20</v>
      </c>
      <c r="B34" s="1" t="s">
        <v>206</v>
      </c>
      <c r="C34" s="1" t="s">
        <v>207</v>
      </c>
      <c r="D34" s="13" t="s">
        <v>23</v>
      </c>
      <c r="E34" s="13"/>
      <c r="F34" s="1" t="s">
        <v>208</v>
      </c>
      <c r="G34" s="1" t="s">
        <v>209</v>
      </c>
      <c r="H34" s="1">
        <f>VLOOKUP(B34,[1]CIFX_ECSG清單!$B:$I,7,FALSE)</f>
        <v>3</v>
      </c>
      <c r="I34" s="1" t="s">
        <v>26</v>
      </c>
      <c r="J34" s="1" t="s">
        <v>82</v>
      </c>
      <c r="K34" s="1" t="s">
        <v>210</v>
      </c>
      <c r="L34" s="1" t="s">
        <v>103</v>
      </c>
      <c r="M34" s="1" t="s">
        <v>56</v>
      </c>
      <c r="N34" s="1"/>
      <c r="O34" s="1"/>
      <c r="P34" s="1"/>
      <c r="Q34" s="1"/>
      <c r="R34" s="1" t="s">
        <v>211</v>
      </c>
      <c r="S34" s="1"/>
      <c r="T34" s="1" t="s">
        <v>32</v>
      </c>
    </row>
    <row r="35" spans="1:20" x14ac:dyDescent="0.25">
      <c r="A35" s="1" t="s">
        <v>20</v>
      </c>
      <c r="B35" s="1" t="s">
        <v>212</v>
      </c>
      <c r="C35" s="1" t="s">
        <v>213</v>
      </c>
      <c r="D35" s="13" t="s">
        <v>23</v>
      </c>
      <c r="E35" s="13"/>
      <c r="F35" s="1" t="s">
        <v>214</v>
      </c>
      <c r="G35" s="1" t="s">
        <v>215</v>
      </c>
      <c r="H35" s="1">
        <f>VLOOKUP(B35,[1]CIFX_ECSG清單!$B:$I,7,FALSE)</f>
        <v>3</v>
      </c>
      <c r="I35" s="1" t="s">
        <v>26</v>
      </c>
      <c r="J35" s="1" t="s">
        <v>82</v>
      </c>
      <c r="K35" s="1" t="s">
        <v>216</v>
      </c>
      <c r="L35" s="1" t="s">
        <v>103</v>
      </c>
      <c r="M35" s="1" t="s">
        <v>56</v>
      </c>
      <c r="N35" s="1"/>
      <c r="O35" s="1"/>
      <c r="P35" s="1"/>
      <c r="Q35" s="1"/>
      <c r="R35" s="1" t="s">
        <v>217</v>
      </c>
      <c r="S35" s="1" t="s">
        <v>84</v>
      </c>
      <c r="T35" s="1" t="s">
        <v>32</v>
      </c>
    </row>
    <row r="36" spans="1:20" x14ac:dyDescent="0.25">
      <c r="A36" s="1" t="s">
        <v>20</v>
      </c>
      <c r="B36" s="1" t="s">
        <v>218</v>
      </c>
      <c r="C36" s="1" t="s">
        <v>219</v>
      </c>
      <c r="D36" s="13" t="s">
        <v>220</v>
      </c>
      <c r="E36" s="13"/>
      <c r="F36" s="1" t="s">
        <v>221</v>
      </c>
      <c r="G36" s="1" t="s">
        <v>222</v>
      </c>
      <c r="H36" s="1">
        <f>VLOOKUP(B36,[1]CIFX_ECSG清單!$B:$I,7,FALSE)</f>
        <v>3</v>
      </c>
      <c r="I36" s="1" t="s">
        <v>26</v>
      </c>
      <c r="J36" s="1" t="s">
        <v>82</v>
      </c>
      <c r="K36" s="1" t="s">
        <v>223</v>
      </c>
      <c r="L36" s="1" t="s">
        <v>103</v>
      </c>
      <c r="M36" s="1" t="s">
        <v>56</v>
      </c>
      <c r="N36" s="1"/>
      <c r="O36" s="1"/>
      <c r="P36" s="1"/>
      <c r="Q36" s="1"/>
      <c r="R36" s="1" t="s">
        <v>224</v>
      </c>
      <c r="S36" s="1"/>
      <c r="T36" s="1" t="s">
        <v>32</v>
      </c>
    </row>
    <row r="37" spans="1:20" x14ac:dyDescent="0.25">
      <c r="A37" s="1" t="s">
        <v>20</v>
      </c>
      <c r="B37" s="1" t="s">
        <v>225</v>
      </c>
      <c r="C37" s="1" t="s">
        <v>226</v>
      </c>
      <c r="D37" s="13" t="s">
        <v>227</v>
      </c>
      <c r="E37" s="13"/>
      <c r="F37" s="1" t="s">
        <v>74</v>
      </c>
      <c r="G37" s="1" t="s">
        <v>228</v>
      </c>
      <c r="H37" s="1">
        <f>VLOOKUP(B37,[1]CIFX_ECSG清單!$B:$I,7,FALSE)</f>
        <v>3</v>
      </c>
      <c r="I37" s="1" t="s">
        <v>26</v>
      </c>
      <c r="J37" s="1" t="s">
        <v>82</v>
      </c>
      <c r="K37" s="1" t="s">
        <v>229</v>
      </c>
      <c r="L37" s="1" t="s">
        <v>103</v>
      </c>
      <c r="M37" s="1" t="s">
        <v>56</v>
      </c>
      <c r="N37" s="1"/>
      <c r="O37" s="1"/>
      <c r="P37" s="1"/>
      <c r="Q37" s="1"/>
      <c r="R37" s="1" t="s">
        <v>230</v>
      </c>
      <c r="S37" s="1"/>
      <c r="T37" s="1" t="s">
        <v>32</v>
      </c>
    </row>
    <row r="38" spans="1:20" x14ac:dyDescent="0.25">
      <c r="A38" s="1" t="s">
        <v>20</v>
      </c>
      <c r="B38" s="1" t="s">
        <v>231</v>
      </c>
      <c r="C38" s="1" t="s">
        <v>232</v>
      </c>
      <c r="D38" s="13" t="s">
        <v>233</v>
      </c>
      <c r="E38" s="13"/>
      <c r="F38" s="1" t="s">
        <v>234</v>
      </c>
      <c r="G38" s="1" t="s">
        <v>235</v>
      </c>
      <c r="H38" s="1">
        <f>VLOOKUP(B38,[1]CIFX_ECSG清單!$B:$I,7,FALSE)</f>
        <v>3</v>
      </c>
      <c r="I38" s="1" t="s">
        <v>26</v>
      </c>
      <c r="J38" s="1" t="s">
        <v>54</v>
      </c>
      <c r="K38" s="1" t="s">
        <v>236</v>
      </c>
      <c r="L38" s="1" t="s">
        <v>103</v>
      </c>
      <c r="M38" s="1" t="s">
        <v>56</v>
      </c>
      <c r="N38" s="1"/>
      <c r="O38" s="1"/>
      <c r="P38" s="1"/>
      <c r="Q38" s="1"/>
      <c r="R38" s="1" t="s">
        <v>119</v>
      </c>
      <c r="S38" s="1"/>
      <c r="T38" s="1" t="s">
        <v>32</v>
      </c>
    </row>
    <row r="39" spans="1:20" x14ac:dyDescent="0.25">
      <c r="A39" s="1" t="s">
        <v>20</v>
      </c>
      <c r="B39" s="1" t="s">
        <v>237</v>
      </c>
      <c r="C39" s="1" t="s">
        <v>238</v>
      </c>
      <c r="D39" s="13" t="s">
        <v>239</v>
      </c>
      <c r="E39" s="13"/>
      <c r="F39" s="1" t="s">
        <v>234</v>
      </c>
      <c r="G39" s="1" t="s">
        <v>240</v>
      </c>
      <c r="H39" s="1">
        <f>VLOOKUP(B39,[1]CIFX_ECSG清單!$B:$I,7,FALSE)</f>
        <v>3</v>
      </c>
      <c r="I39" s="1" t="s">
        <v>26</v>
      </c>
      <c r="J39" s="1" t="s">
        <v>82</v>
      </c>
      <c r="K39" s="1" t="s">
        <v>241</v>
      </c>
      <c r="L39" s="1" t="s">
        <v>103</v>
      </c>
      <c r="M39" s="1" t="s">
        <v>56</v>
      </c>
      <c r="N39" s="1"/>
      <c r="O39" s="1"/>
      <c r="P39" s="1"/>
      <c r="Q39" s="1"/>
      <c r="R39" s="1" t="s">
        <v>135</v>
      </c>
      <c r="S39" s="1"/>
      <c r="T39" s="1" t="s">
        <v>32</v>
      </c>
    </row>
    <row r="40" spans="1:20" x14ac:dyDescent="0.25">
      <c r="A40" s="1" t="s">
        <v>39</v>
      </c>
      <c r="B40" s="1" t="s">
        <v>242</v>
      </c>
      <c r="C40" s="1" t="s">
        <v>243</v>
      </c>
      <c r="D40" s="13" t="s">
        <v>244</v>
      </c>
      <c r="E40" s="13"/>
      <c r="F40" s="1" t="s">
        <v>74</v>
      </c>
      <c r="G40" s="1" t="s">
        <v>245</v>
      </c>
      <c r="H40" s="1">
        <f>VLOOKUP(B40,[1]CIFX_ECSG清單!$B:$I,7,FALSE)</f>
        <v>3</v>
      </c>
      <c r="I40" s="1" t="s">
        <v>26</v>
      </c>
      <c r="J40" s="1" t="s">
        <v>82</v>
      </c>
      <c r="K40" s="1" t="s">
        <v>246</v>
      </c>
      <c r="L40" s="1" t="s">
        <v>103</v>
      </c>
      <c r="M40" s="1" t="s">
        <v>30</v>
      </c>
      <c r="N40" s="1"/>
      <c r="O40" s="1"/>
      <c r="P40" s="1"/>
      <c r="Q40" s="1"/>
      <c r="R40" s="1" t="s">
        <v>247</v>
      </c>
      <c r="S40" s="1" t="s">
        <v>84</v>
      </c>
      <c r="T40" s="1" t="s">
        <v>32</v>
      </c>
    </row>
    <row r="41" spans="1:20" x14ac:dyDescent="0.25">
      <c r="A41" s="1" t="s">
        <v>20</v>
      </c>
      <c r="B41" s="7" t="s">
        <v>248</v>
      </c>
      <c r="C41" s="1" t="s">
        <v>249</v>
      </c>
      <c r="D41" s="13" t="s">
        <v>23</v>
      </c>
      <c r="E41" s="13"/>
      <c r="F41" s="1" t="s">
        <v>250</v>
      </c>
      <c r="G41" s="1" t="s">
        <v>251</v>
      </c>
      <c r="H41" s="1">
        <f>VLOOKUP(B41,[1]CIFX_ECSG清單!$B:$I,7,FALSE)</f>
        <v>1</v>
      </c>
      <c r="I41" s="1" t="s">
        <v>26</v>
      </c>
      <c r="J41" s="1" t="s">
        <v>82</v>
      </c>
      <c r="K41" s="1" t="s">
        <v>252</v>
      </c>
      <c r="L41" s="1" t="s">
        <v>103</v>
      </c>
      <c r="M41" s="1" t="s">
        <v>30</v>
      </c>
      <c r="N41" s="1"/>
      <c r="O41" s="1"/>
      <c r="P41" s="1"/>
      <c r="Q41" s="1"/>
      <c r="R41" s="1" t="s">
        <v>253</v>
      </c>
      <c r="S41" s="1" t="s">
        <v>32</v>
      </c>
      <c r="T41" s="1" t="s">
        <v>254</v>
      </c>
    </row>
    <row r="42" spans="1:20" x14ac:dyDescent="0.25">
      <c r="A42" s="1" t="s">
        <v>20</v>
      </c>
      <c r="B42" s="1" t="s">
        <v>255</v>
      </c>
      <c r="C42" s="1" t="s">
        <v>256</v>
      </c>
      <c r="D42" s="13" t="s">
        <v>257</v>
      </c>
      <c r="E42" s="13"/>
      <c r="F42" s="1" t="s">
        <v>196</v>
      </c>
      <c r="G42" s="1" t="s">
        <v>122</v>
      </c>
      <c r="H42" s="1">
        <f>VLOOKUP(B42,[1]CIFX_ECSG清單!$B:$I,7,FALSE)</f>
        <v>1</v>
      </c>
      <c r="I42" s="1" t="s">
        <v>26</v>
      </c>
      <c r="J42" s="1" t="s">
        <v>82</v>
      </c>
      <c r="K42" s="1" t="s">
        <v>258</v>
      </c>
      <c r="L42" s="1" t="s">
        <v>103</v>
      </c>
      <c r="M42" s="1" t="s">
        <v>30</v>
      </c>
      <c r="N42" s="1"/>
      <c r="O42" s="1"/>
      <c r="P42" s="1"/>
      <c r="Q42" s="1"/>
      <c r="R42" s="1" t="s">
        <v>259</v>
      </c>
      <c r="S42" s="1" t="s">
        <v>32</v>
      </c>
      <c r="T42" s="1" t="s">
        <v>32</v>
      </c>
    </row>
    <row r="43" spans="1:20" x14ac:dyDescent="0.25">
      <c r="A43" s="1" t="s">
        <v>20</v>
      </c>
      <c r="B43" s="1" t="s">
        <v>260</v>
      </c>
      <c r="C43" s="1" t="s">
        <v>261</v>
      </c>
      <c r="D43" s="13" t="s">
        <v>23</v>
      </c>
      <c r="E43" s="13"/>
      <c r="F43" s="1" t="s">
        <v>24</v>
      </c>
      <c r="G43" s="1" t="s">
        <v>262</v>
      </c>
      <c r="H43" s="1">
        <f>VLOOKUP(B43,[1]CIFX_ECSG清單!$B:$I,7,FALSE)</f>
        <v>1</v>
      </c>
      <c r="I43" s="1" t="s">
        <v>26</v>
      </c>
      <c r="J43" s="1" t="s">
        <v>82</v>
      </c>
      <c r="K43" s="1" t="s">
        <v>263</v>
      </c>
      <c r="L43" s="1" t="s">
        <v>264</v>
      </c>
      <c r="M43" s="1" t="s">
        <v>265</v>
      </c>
      <c r="N43" s="4">
        <v>1</v>
      </c>
      <c r="O43" s="4">
        <v>1</v>
      </c>
      <c r="P43" s="5">
        <v>43622</v>
      </c>
      <c r="Q43" s="1"/>
      <c r="R43" s="1" t="s">
        <v>266</v>
      </c>
      <c r="S43" s="1" t="s">
        <v>84</v>
      </c>
      <c r="T43" s="1" t="s">
        <v>32</v>
      </c>
    </row>
    <row r="44" spans="1:20" x14ac:dyDescent="0.25">
      <c r="A44" s="11" t="s">
        <v>267</v>
      </c>
      <c r="B44" s="11" t="s">
        <v>268</v>
      </c>
      <c r="C44" s="11" t="s">
        <v>269</v>
      </c>
      <c r="D44" s="14"/>
      <c r="E44" s="14"/>
      <c r="F44" s="11" t="s">
        <v>24</v>
      </c>
      <c r="G44" s="11" t="s">
        <v>262</v>
      </c>
      <c r="H44" s="11">
        <f>VLOOKUP(B44,[1]CIFX_ECSG清單!$B:$I,7,FALSE)</f>
        <v>1</v>
      </c>
      <c r="I44" s="1" t="s">
        <v>26</v>
      </c>
      <c r="J44" s="1" t="s">
        <v>82</v>
      </c>
      <c r="K44" s="1" t="s">
        <v>270</v>
      </c>
      <c r="L44" s="1" t="s">
        <v>264</v>
      </c>
      <c r="M44" s="1" t="s">
        <v>271</v>
      </c>
      <c r="N44" s="4">
        <v>1</v>
      </c>
      <c r="O44" s="4">
        <v>1</v>
      </c>
      <c r="P44" s="5">
        <v>43622</v>
      </c>
      <c r="Q44" s="1"/>
      <c r="R44" s="11" t="s">
        <v>272</v>
      </c>
      <c r="S44" s="11" t="s">
        <v>32</v>
      </c>
      <c r="T44" s="11" t="s">
        <v>273</v>
      </c>
    </row>
    <row r="45" spans="1:20" x14ac:dyDescent="0.25">
      <c r="A45" s="11" t="s">
        <v>267</v>
      </c>
      <c r="B45" s="11" t="s">
        <v>274</v>
      </c>
      <c r="C45" s="11" t="s">
        <v>275</v>
      </c>
      <c r="D45" s="14"/>
      <c r="E45" s="14"/>
      <c r="F45" s="11" t="s">
        <v>24</v>
      </c>
      <c r="G45" s="11" t="s">
        <v>276</v>
      </c>
      <c r="H45" s="11">
        <f>VLOOKUP(B45,[1]CIFX_ECSG清單!$B:$I,7,FALSE)</f>
        <v>1</v>
      </c>
      <c r="I45" s="1" t="s">
        <v>26</v>
      </c>
      <c r="J45" s="1" t="s">
        <v>82</v>
      </c>
      <c r="K45" s="1" t="s">
        <v>277</v>
      </c>
      <c r="L45" s="1" t="s">
        <v>264</v>
      </c>
      <c r="M45" s="1" t="s">
        <v>271</v>
      </c>
      <c r="N45" s="4">
        <v>1</v>
      </c>
      <c r="O45" s="4">
        <v>1</v>
      </c>
      <c r="P45" s="5">
        <v>43622</v>
      </c>
      <c r="Q45" s="1"/>
      <c r="R45" s="11" t="s">
        <v>278</v>
      </c>
      <c r="S45" s="11" t="s">
        <v>84</v>
      </c>
      <c r="T45" s="11" t="s">
        <v>273</v>
      </c>
    </row>
    <row r="46" spans="1:20" x14ac:dyDescent="0.25">
      <c r="A46" s="1" t="s">
        <v>20</v>
      </c>
      <c r="B46" s="1" t="s">
        <v>279</v>
      </c>
      <c r="C46" s="1" t="s">
        <v>280</v>
      </c>
      <c r="D46" s="13" t="s">
        <v>23</v>
      </c>
      <c r="E46" s="13"/>
      <c r="F46" s="1" t="s">
        <v>24</v>
      </c>
      <c r="G46" s="1" t="s">
        <v>160</v>
      </c>
      <c r="H46" s="1">
        <f>VLOOKUP(B46,[1]CIFX_ECSG清單!$B:$I,7,FALSE)</f>
        <v>1</v>
      </c>
      <c r="I46" s="1" t="s">
        <v>26</v>
      </c>
      <c r="J46" s="1" t="s">
        <v>82</v>
      </c>
      <c r="K46" s="1" t="s">
        <v>281</v>
      </c>
      <c r="L46" s="1" t="s">
        <v>264</v>
      </c>
      <c r="M46" s="1" t="s">
        <v>271</v>
      </c>
      <c r="N46" s="4"/>
      <c r="O46" s="4"/>
      <c r="P46" s="1"/>
      <c r="Q46" s="1"/>
      <c r="R46" s="1" t="s">
        <v>282</v>
      </c>
      <c r="S46" s="1" t="s">
        <v>32</v>
      </c>
      <c r="T46" s="1" t="s">
        <v>32</v>
      </c>
    </row>
    <row r="47" spans="1:20" x14ac:dyDescent="0.25">
      <c r="A47" s="1" t="s">
        <v>20</v>
      </c>
      <c r="B47" s="1" t="s">
        <v>283</v>
      </c>
      <c r="C47" s="1" t="s">
        <v>284</v>
      </c>
      <c r="D47" s="13" t="s">
        <v>23</v>
      </c>
      <c r="E47" s="13"/>
      <c r="F47" s="1" t="s">
        <v>285</v>
      </c>
      <c r="G47" s="1" t="s">
        <v>286</v>
      </c>
      <c r="H47" s="1">
        <f>VLOOKUP(B47,[1]CIFX_ECSG清單!$B:$I,7,FALSE)</f>
        <v>1</v>
      </c>
      <c r="I47" s="1" t="s">
        <v>26</v>
      </c>
      <c r="J47" s="1" t="s">
        <v>82</v>
      </c>
      <c r="K47" s="1" t="s">
        <v>287</v>
      </c>
      <c r="L47" s="1" t="s">
        <v>264</v>
      </c>
      <c r="M47" s="1" t="s">
        <v>265</v>
      </c>
      <c r="N47" s="4">
        <v>0.8</v>
      </c>
      <c r="O47" s="1"/>
      <c r="P47" s="1"/>
      <c r="Q47" s="1"/>
      <c r="R47" s="1" t="s">
        <v>288</v>
      </c>
      <c r="S47" s="1" t="s">
        <v>70</v>
      </c>
      <c r="T47" s="1" t="s">
        <v>32</v>
      </c>
    </row>
    <row r="48" spans="1:20" x14ac:dyDescent="0.25">
      <c r="A48" s="1" t="s">
        <v>20</v>
      </c>
      <c r="B48" s="1" t="s">
        <v>289</v>
      </c>
      <c r="C48" s="1" t="s">
        <v>290</v>
      </c>
      <c r="D48" s="13" t="s">
        <v>291</v>
      </c>
      <c r="E48" s="13" t="s">
        <v>292</v>
      </c>
      <c r="F48" s="1" t="s">
        <v>196</v>
      </c>
      <c r="G48" s="1" t="s">
        <v>293</v>
      </c>
      <c r="H48" s="1">
        <f>VLOOKUP(B48,[1]CIFX_ECSG清單!$B:$I,7,FALSE)</f>
        <v>1</v>
      </c>
      <c r="I48" s="1" t="s">
        <v>26</v>
      </c>
      <c r="J48" s="1" t="s">
        <v>82</v>
      </c>
      <c r="K48" s="1" t="s">
        <v>294</v>
      </c>
      <c r="L48" s="1" t="s">
        <v>264</v>
      </c>
      <c r="M48" s="1" t="s">
        <v>271</v>
      </c>
      <c r="N48" s="4">
        <v>0.8</v>
      </c>
      <c r="O48" s="1"/>
      <c r="P48" s="1"/>
      <c r="Q48" s="1"/>
      <c r="R48" s="1" t="s">
        <v>295</v>
      </c>
      <c r="S48" s="1" t="s">
        <v>84</v>
      </c>
      <c r="T48" s="1" t="s">
        <v>32</v>
      </c>
    </row>
    <row r="49" spans="1:20" x14ac:dyDescent="0.25">
      <c r="A49" s="11" t="s">
        <v>267</v>
      </c>
      <c r="B49" s="11" t="s">
        <v>296</v>
      </c>
      <c r="C49" s="11" t="s">
        <v>297</v>
      </c>
      <c r="D49" s="14" t="s">
        <v>298</v>
      </c>
      <c r="E49" s="14"/>
      <c r="F49" s="11" t="s">
        <v>196</v>
      </c>
      <c r="G49" s="11" t="s">
        <v>299</v>
      </c>
      <c r="H49" s="11">
        <f>VLOOKUP(B49,[1]CIFX_ECSG清單!$B:$I,7,FALSE)</f>
        <v>3</v>
      </c>
      <c r="I49" s="1" t="s">
        <v>26</v>
      </c>
      <c r="J49" s="1" t="s">
        <v>82</v>
      </c>
      <c r="K49" s="1" t="s">
        <v>300</v>
      </c>
      <c r="L49" s="1" t="s">
        <v>103</v>
      </c>
      <c r="M49" s="1" t="s">
        <v>30</v>
      </c>
      <c r="N49" s="1"/>
      <c r="O49" s="1"/>
      <c r="P49" s="1"/>
      <c r="Q49" s="1"/>
      <c r="R49" s="11" t="s">
        <v>301</v>
      </c>
      <c r="S49" s="11"/>
      <c r="T49" s="11" t="s">
        <v>32</v>
      </c>
    </row>
    <row r="50" spans="1:20" x14ac:dyDescent="0.25">
      <c r="A50" s="1" t="s">
        <v>20</v>
      </c>
      <c r="B50" s="1" t="s">
        <v>302</v>
      </c>
      <c r="C50" s="1" t="s">
        <v>303</v>
      </c>
      <c r="D50" s="13" t="s">
        <v>304</v>
      </c>
      <c r="E50" s="13"/>
      <c r="F50" s="1" t="s">
        <v>196</v>
      </c>
      <c r="G50" s="1" t="s">
        <v>305</v>
      </c>
      <c r="H50" s="1">
        <f>VLOOKUP(B50,[1]CIFX_ECSG清單!$B:$I,7,FALSE)</f>
        <v>3</v>
      </c>
      <c r="I50" s="1" t="s">
        <v>26</v>
      </c>
      <c r="J50" s="1" t="s">
        <v>82</v>
      </c>
      <c r="K50" s="1" t="s">
        <v>306</v>
      </c>
      <c r="L50" s="1" t="s">
        <v>103</v>
      </c>
      <c r="M50" s="1" t="s">
        <v>30</v>
      </c>
      <c r="N50" s="1"/>
      <c r="O50" s="1"/>
      <c r="P50" s="1"/>
      <c r="Q50" s="1"/>
      <c r="R50" s="1" t="s">
        <v>307</v>
      </c>
      <c r="S50" s="1" t="s">
        <v>84</v>
      </c>
      <c r="T50" s="1" t="s">
        <v>32</v>
      </c>
    </row>
    <row r="51" spans="1:20" x14ac:dyDescent="0.25">
      <c r="A51" s="1" t="s">
        <v>20</v>
      </c>
      <c r="B51" s="1" t="s">
        <v>308</v>
      </c>
      <c r="C51" s="1" t="s">
        <v>309</v>
      </c>
      <c r="D51" s="13" t="s">
        <v>23</v>
      </c>
      <c r="E51" s="13"/>
      <c r="F51" s="1" t="s">
        <v>310</v>
      </c>
      <c r="G51" s="1" t="s">
        <v>311</v>
      </c>
      <c r="H51" s="1">
        <f>VLOOKUP(B51,[1]CIFX_ECSG清單!$B:$I,7,FALSE)</f>
        <v>1</v>
      </c>
      <c r="I51" s="1"/>
      <c r="J51" s="1"/>
      <c r="K51" s="1" t="s">
        <v>312</v>
      </c>
      <c r="L51" s="1"/>
      <c r="M51" s="1"/>
      <c r="N51" s="1"/>
      <c r="O51" s="1"/>
      <c r="P51" s="1"/>
      <c r="Q51" s="1"/>
      <c r="R51" s="1" t="s">
        <v>313</v>
      </c>
      <c r="S51" s="1" t="s">
        <v>84</v>
      </c>
      <c r="T51" s="1" t="s">
        <v>32</v>
      </c>
    </row>
    <row r="52" spans="1:20" x14ac:dyDescent="0.25">
      <c r="A52" s="1" t="s">
        <v>20</v>
      </c>
      <c r="B52" s="1" t="s">
        <v>314</v>
      </c>
      <c r="C52" s="1" t="s">
        <v>315</v>
      </c>
      <c r="D52" s="13" t="s">
        <v>23</v>
      </c>
      <c r="E52" s="13"/>
      <c r="F52" s="1" t="s">
        <v>24</v>
      </c>
      <c r="G52" s="1" t="s">
        <v>316</v>
      </c>
      <c r="H52" s="1">
        <f>VLOOKUP(B52,[1]CIFX_ECSG清單!$B:$I,7,FALSE)</f>
        <v>1</v>
      </c>
      <c r="I52" s="1"/>
      <c r="J52" s="1"/>
      <c r="K52" s="1" t="s">
        <v>317</v>
      </c>
      <c r="L52" s="1"/>
      <c r="M52" s="1"/>
      <c r="N52" s="1"/>
      <c r="O52" s="1"/>
      <c r="P52" s="1"/>
      <c r="Q52" s="1"/>
      <c r="R52" s="1" t="s">
        <v>318</v>
      </c>
      <c r="S52" s="1" t="s">
        <v>32</v>
      </c>
      <c r="T52" s="1" t="s">
        <v>32</v>
      </c>
    </row>
    <row r="53" spans="1:20" x14ac:dyDescent="0.25">
      <c r="A53" s="1" t="s">
        <v>20</v>
      </c>
      <c r="B53" s="1" t="s">
        <v>98</v>
      </c>
      <c r="C53" s="1" t="s">
        <v>99</v>
      </c>
      <c r="D53" s="13" t="s">
        <v>23</v>
      </c>
      <c r="E53" s="13"/>
      <c r="F53" s="1" t="s">
        <v>319</v>
      </c>
      <c r="G53" s="1" t="s">
        <v>101</v>
      </c>
      <c r="H53" s="1">
        <f>VLOOKUP(B53,[1]CIFX_ECSG清單!$B:$I,7,FALSE)</f>
        <v>3</v>
      </c>
      <c r="I53" s="1"/>
      <c r="J53" s="1"/>
      <c r="K53" s="1" t="s">
        <v>102</v>
      </c>
      <c r="L53" s="1"/>
      <c r="M53" s="1"/>
      <c r="N53" s="1"/>
      <c r="O53" s="1"/>
      <c r="P53" s="1"/>
      <c r="Q53" s="1" t="s">
        <v>320</v>
      </c>
      <c r="R53" s="1" t="s">
        <v>104</v>
      </c>
      <c r="S53" s="1" t="s">
        <v>84</v>
      </c>
      <c r="T53" s="1" t="s">
        <v>32</v>
      </c>
    </row>
    <row r="54" spans="1:20" x14ac:dyDescent="0.25">
      <c r="A54" s="1" t="s">
        <v>20</v>
      </c>
      <c r="B54" s="1" t="s">
        <v>136</v>
      </c>
      <c r="C54" s="1" t="s">
        <v>137</v>
      </c>
      <c r="D54" s="13" t="s">
        <v>23</v>
      </c>
      <c r="E54" s="13"/>
      <c r="F54" s="1" t="s">
        <v>319</v>
      </c>
      <c r="G54" s="1" t="s">
        <v>25</v>
      </c>
      <c r="H54" s="1">
        <f>VLOOKUP(B54,[1]CIFX_ECSG清單!$B:$I,7,FALSE)</f>
        <v>3</v>
      </c>
      <c r="I54" s="1"/>
      <c r="J54" s="1"/>
      <c r="K54" s="1" t="s">
        <v>138</v>
      </c>
      <c r="L54" s="1"/>
      <c r="M54" s="1"/>
      <c r="N54" s="1"/>
      <c r="O54" s="1"/>
      <c r="P54" s="1"/>
      <c r="Q54" s="1" t="s">
        <v>321</v>
      </c>
      <c r="R54" s="1" t="s">
        <v>322</v>
      </c>
      <c r="S54" s="1"/>
      <c r="T54" s="1" t="s">
        <v>32</v>
      </c>
    </row>
    <row r="55" spans="1:20" x14ac:dyDescent="0.25">
      <c r="A55" s="1" t="s">
        <v>20</v>
      </c>
      <c r="B55" s="1" t="s">
        <v>150</v>
      </c>
      <c r="C55" s="1" t="s">
        <v>151</v>
      </c>
      <c r="D55" s="13" t="s">
        <v>23</v>
      </c>
      <c r="E55" s="13"/>
      <c r="F55" s="1" t="s">
        <v>319</v>
      </c>
      <c r="G55" s="1" t="s">
        <v>117</v>
      </c>
      <c r="H55" s="1">
        <f>VLOOKUP(B55,[1]CIFX_ECSG清單!$B:$I,7,FALSE)</f>
        <v>3</v>
      </c>
      <c r="I55" s="1"/>
      <c r="J55" s="1"/>
      <c r="K55" s="1" t="s">
        <v>118</v>
      </c>
      <c r="L55" s="1"/>
      <c r="M55" s="1"/>
      <c r="N55" s="1"/>
      <c r="O55" s="1"/>
      <c r="P55" s="1"/>
      <c r="Q55" s="1" t="s">
        <v>321</v>
      </c>
      <c r="R55" s="1" t="s">
        <v>119</v>
      </c>
      <c r="S55" s="1"/>
      <c r="T55" s="1" t="s">
        <v>32</v>
      </c>
    </row>
    <row r="56" spans="1:20" x14ac:dyDescent="0.25">
      <c r="A56" s="1" t="s">
        <v>20</v>
      </c>
      <c r="B56" s="1" t="s">
        <v>174</v>
      </c>
      <c r="C56" s="1" t="s">
        <v>175</v>
      </c>
      <c r="D56" s="13" t="s">
        <v>23</v>
      </c>
      <c r="E56" s="13"/>
      <c r="F56" s="1" t="s">
        <v>319</v>
      </c>
      <c r="G56" s="1" t="s">
        <v>176</v>
      </c>
      <c r="H56" s="1">
        <f>VLOOKUP(B56,[1]CIFX_ECSG清單!$B:$I,7,FALSE)</f>
        <v>3</v>
      </c>
      <c r="I56" s="1"/>
      <c r="J56" s="1"/>
      <c r="K56" s="1" t="s">
        <v>177</v>
      </c>
      <c r="L56" s="1"/>
      <c r="M56" s="1"/>
      <c r="N56" s="1"/>
      <c r="O56" s="1"/>
      <c r="P56" s="1"/>
      <c r="Q56" s="1" t="s">
        <v>321</v>
      </c>
      <c r="R56" s="1" t="s">
        <v>178</v>
      </c>
      <c r="S56" s="1"/>
      <c r="T56" s="1" t="s">
        <v>32</v>
      </c>
    </row>
    <row r="57" spans="1:20" x14ac:dyDescent="0.25">
      <c r="A57" s="1" t="s">
        <v>20</v>
      </c>
      <c r="B57" s="1" t="s">
        <v>283</v>
      </c>
      <c r="C57" s="1" t="s">
        <v>284</v>
      </c>
      <c r="D57" s="13" t="s">
        <v>23</v>
      </c>
      <c r="E57" s="13"/>
      <c r="F57" s="1" t="s">
        <v>323</v>
      </c>
      <c r="G57" s="1" t="s">
        <v>286</v>
      </c>
      <c r="H57" s="1">
        <f>VLOOKUP(B57,[1]CIFX_ECSG清單!$B:$I,7,FALSE)</f>
        <v>1</v>
      </c>
      <c r="I57" s="1"/>
      <c r="J57" s="1"/>
      <c r="K57" s="1" t="s">
        <v>287</v>
      </c>
      <c r="L57" s="1"/>
      <c r="M57" s="1"/>
      <c r="N57" s="1"/>
      <c r="O57" s="1"/>
      <c r="P57" s="1"/>
      <c r="Q57" s="1" t="s">
        <v>321</v>
      </c>
      <c r="R57" s="1" t="s">
        <v>288</v>
      </c>
      <c r="S57" s="1" t="s">
        <v>70</v>
      </c>
      <c r="T57" s="1" t="s">
        <v>32</v>
      </c>
    </row>
    <row r="58" spans="1:20" x14ac:dyDescent="0.25">
      <c r="A58" s="1" t="s">
        <v>20</v>
      </c>
      <c r="B58" s="1" t="s">
        <v>324</v>
      </c>
      <c r="C58" s="1" t="s">
        <v>325</v>
      </c>
      <c r="D58" s="13" t="s">
        <v>23</v>
      </c>
      <c r="E58" s="13"/>
      <c r="F58" s="1" t="s">
        <v>326</v>
      </c>
      <c r="G58" s="1" t="s">
        <v>262</v>
      </c>
      <c r="H58" s="1">
        <f>VLOOKUP(B58,[1]CIFX_ECSG清單!$B:$I,7,FALSE)</f>
        <v>1</v>
      </c>
      <c r="I58" s="1"/>
      <c r="J58" s="1"/>
      <c r="K58" s="1" t="s">
        <v>327</v>
      </c>
      <c r="L58" s="1"/>
      <c r="M58" s="1"/>
      <c r="N58" s="1"/>
      <c r="O58" s="1"/>
      <c r="P58" s="1"/>
      <c r="Q58" s="1" t="s">
        <v>328</v>
      </c>
      <c r="R58" s="1" t="s">
        <v>329</v>
      </c>
      <c r="S58" s="1"/>
      <c r="T58" s="1" t="s">
        <v>32</v>
      </c>
    </row>
    <row r="59" spans="1:20" x14ac:dyDescent="0.25">
      <c r="A59" s="1" t="s">
        <v>20</v>
      </c>
      <c r="B59" s="1" t="s">
        <v>330</v>
      </c>
      <c r="C59" s="1" t="s">
        <v>331</v>
      </c>
      <c r="D59" s="13" t="s">
        <v>23</v>
      </c>
      <c r="E59" s="15" t="s">
        <v>202</v>
      </c>
      <c r="F59" s="1" t="s">
        <v>326</v>
      </c>
      <c r="G59" s="1" t="s">
        <v>240</v>
      </c>
      <c r="H59" s="1">
        <f>VLOOKUP(B59,[1]CIFX_ECSG清單!$B:$I,7,FALSE)</f>
        <v>3</v>
      </c>
      <c r="I59" s="1"/>
      <c r="J59" s="1"/>
      <c r="K59" s="1" t="s">
        <v>332</v>
      </c>
      <c r="L59" s="1"/>
      <c r="M59" s="1"/>
      <c r="N59" s="1"/>
      <c r="O59" s="1"/>
      <c r="P59" s="1"/>
      <c r="Q59" s="1" t="s">
        <v>328</v>
      </c>
      <c r="R59" s="1" t="s">
        <v>333</v>
      </c>
      <c r="S59" s="1"/>
      <c r="T59" s="1" t="s">
        <v>32</v>
      </c>
    </row>
    <row r="60" spans="1:20" x14ac:dyDescent="0.25">
      <c r="A60" s="1" t="s">
        <v>20</v>
      </c>
      <c r="B60" s="1" t="s">
        <v>334</v>
      </c>
      <c r="C60" s="1" t="s">
        <v>335</v>
      </c>
      <c r="D60" s="13" t="s">
        <v>23</v>
      </c>
      <c r="E60" s="13"/>
      <c r="F60" s="1" t="s">
        <v>326</v>
      </c>
      <c r="G60" s="1" t="s">
        <v>336</v>
      </c>
      <c r="H60" s="1">
        <f>VLOOKUP(B60,[1]CIFX_ECSG清單!$B:$I,7,FALSE)</f>
        <v>3</v>
      </c>
      <c r="I60" s="1"/>
      <c r="J60" s="1"/>
      <c r="K60" s="1" t="s">
        <v>337</v>
      </c>
      <c r="L60" s="1"/>
      <c r="M60" s="1"/>
      <c r="N60" s="1"/>
      <c r="O60" s="1"/>
      <c r="P60" s="1"/>
      <c r="Q60" s="1"/>
      <c r="R60" s="1" t="s">
        <v>338</v>
      </c>
      <c r="S60" s="1" t="s">
        <v>339</v>
      </c>
      <c r="T60" s="1" t="s">
        <v>32</v>
      </c>
    </row>
    <row r="61" spans="1:20" x14ac:dyDescent="0.25">
      <c r="A61" s="1" t="s">
        <v>20</v>
      </c>
      <c r="B61" s="1" t="s">
        <v>340</v>
      </c>
      <c r="C61" s="1" t="s">
        <v>34</v>
      </c>
      <c r="D61" s="13" t="s">
        <v>23</v>
      </c>
      <c r="E61" s="13"/>
      <c r="F61" s="1" t="s">
        <v>310</v>
      </c>
      <c r="G61" s="1" t="s">
        <v>35</v>
      </c>
      <c r="H61" s="1">
        <f>VLOOKUP(B61,[1]CIFX_ECSG清單!$B:$I,7,FALSE)</f>
        <v>1</v>
      </c>
      <c r="I61" s="1" t="s">
        <v>26</v>
      </c>
      <c r="J61" s="1" t="s">
        <v>36</v>
      </c>
      <c r="K61" s="1" t="s">
        <v>37</v>
      </c>
      <c r="L61" s="1"/>
      <c r="M61" s="1"/>
      <c r="N61" s="1"/>
      <c r="O61" s="1"/>
      <c r="P61" s="1"/>
      <c r="Q61" s="1" t="s">
        <v>341</v>
      </c>
      <c r="R61" s="1" t="s">
        <v>38</v>
      </c>
      <c r="S61" s="1" t="s">
        <v>32</v>
      </c>
      <c r="T61" s="1" t="s">
        <v>342</v>
      </c>
    </row>
    <row r="62" spans="1:20" x14ac:dyDescent="0.25">
      <c r="A62" s="11" t="s">
        <v>267</v>
      </c>
      <c r="B62" s="11" t="s">
        <v>343</v>
      </c>
      <c r="C62" s="11" t="s">
        <v>344</v>
      </c>
      <c r="D62" s="14" t="s">
        <v>345</v>
      </c>
      <c r="E62" s="14" t="s">
        <v>202</v>
      </c>
      <c r="F62" s="11" t="s">
        <v>196</v>
      </c>
      <c r="G62" s="11" t="s">
        <v>293</v>
      </c>
      <c r="H62" s="11">
        <f>VLOOKUP(B62,[1]CIFX_ECSG清單!$B:$I,7,FALSE)</f>
        <v>1</v>
      </c>
      <c r="I62" s="1" t="s">
        <v>26</v>
      </c>
      <c r="J62" s="1" t="s">
        <v>82</v>
      </c>
      <c r="K62" s="1" t="s">
        <v>346</v>
      </c>
      <c r="L62" s="1"/>
      <c r="M62" s="1"/>
      <c r="N62" s="1"/>
      <c r="O62" s="1"/>
      <c r="P62" s="1"/>
      <c r="Q62" s="1"/>
      <c r="R62" s="11" t="s">
        <v>347</v>
      </c>
      <c r="S62" s="11" t="s">
        <v>84</v>
      </c>
      <c r="T62" s="11" t="s">
        <v>32</v>
      </c>
    </row>
    <row r="63" spans="1:20" x14ac:dyDescent="0.25">
      <c r="A63" s="1" t="s">
        <v>39</v>
      </c>
      <c r="B63" s="1" t="s">
        <v>231</v>
      </c>
      <c r="C63" s="1" t="s">
        <v>232</v>
      </c>
      <c r="D63" s="13" t="s">
        <v>233</v>
      </c>
      <c r="E63" s="13"/>
      <c r="F63" s="1" t="s">
        <v>348</v>
      </c>
      <c r="G63" s="1" t="s">
        <v>235</v>
      </c>
      <c r="H63" s="1">
        <f>VLOOKUP(B63,[1]CIFX_ECSG清單!$B:$I,7,FALSE)</f>
        <v>3</v>
      </c>
      <c r="I63" s="1"/>
      <c r="J63" s="1"/>
      <c r="K63" s="1" t="s">
        <v>236</v>
      </c>
      <c r="L63" s="1"/>
      <c r="M63" s="1"/>
      <c r="N63" s="1"/>
      <c r="O63" s="1"/>
      <c r="P63" s="1"/>
      <c r="Q63" s="1" t="s">
        <v>349</v>
      </c>
      <c r="R63" s="1" t="s">
        <v>119</v>
      </c>
      <c r="S63" s="1"/>
      <c r="T63" s="1" t="s">
        <v>32</v>
      </c>
    </row>
    <row r="64" spans="1:20" x14ac:dyDescent="0.25">
      <c r="A64" s="11" t="s">
        <v>267</v>
      </c>
      <c r="B64" s="11" t="s">
        <v>296</v>
      </c>
      <c r="C64" s="11" t="s">
        <v>350</v>
      </c>
      <c r="D64" s="14" t="s">
        <v>298</v>
      </c>
      <c r="E64" s="14"/>
      <c r="F64" s="11" t="s">
        <v>348</v>
      </c>
      <c r="G64" s="11" t="s">
        <v>299</v>
      </c>
      <c r="H64" s="11">
        <f>VLOOKUP(B64,[1]CIFX_ECSG清單!$B:$I,7,FALSE)</f>
        <v>3</v>
      </c>
      <c r="I64" s="1"/>
      <c r="J64" s="1"/>
      <c r="K64" s="1" t="s">
        <v>300</v>
      </c>
      <c r="L64" s="1"/>
      <c r="M64" s="1"/>
      <c r="N64" s="1"/>
      <c r="O64" s="1"/>
      <c r="P64" s="1"/>
      <c r="Q64" s="1" t="s">
        <v>349</v>
      </c>
      <c r="R64" s="11" t="s">
        <v>301</v>
      </c>
      <c r="S64" s="11"/>
      <c r="T64" s="11" t="s">
        <v>32</v>
      </c>
    </row>
    <row r="65" spans="1:20" x14ac:dyDescent="0.25">
      <c r="A65" s="1" t="s">
        <v>20</v>
      </c>
      <c r="B65" s="1" t="s">
        <v>302</v>
      </c>
      <c r="C65" s="1" t="s">
        <v>303</v>
      </c>
      <c r="D65" s="13" t="s">
        <v>304</v>
      </c>
      <c r="E65" s="13"/>
      <c r="F65" s="1" t="s">
        <v>348</v>
      </c>
      <c r="G65" s="1" t="s">
        <v>305</v>
      </c>
      <c r="H65" s="1">
        <f>VLOOKUP(B65,[1]CIFX_ECSG清單!$B:$I,7,FALSE)</f>
        <v>3</v>
      </c>
      <c r="I65" s="1"/>
      <c r="J65" s="1"/>
      <c r="K65" s="1" t="s">
        <v>306</v>
      </c>
      <c r="L65" s="1"/>
      <c r="M65" s="1"/>
      <c r="N65" s="1"/>
      <c r="O65" s="1"/>
      <c r="P65" s="1"/>
      <c r="Q65" s="1" t="s">
        <v>349</v>
      </c>
      <c r="R65" s="1" t="s">
        <v>307</v>
      </c>
      <c r="S65" s="1" t="s">
        <v>84</v>
      </c>
      <c r="T65" s="1" t="s">
        <v>32</v>
      </c>
    </row>
    <row r="66" spans="1:20" x14ac:dyDescent="0.25">
      <c r="A66" s="11" t="s">
        <v>267</v>
      </c>
      <c r="B66" s="11" t="s">
        <v>343</v>
      </c>
      <c r="C66" s="11" t="s">
        <v>344</v>
      </c>
      <c r="D66" s="14" t="s">
        <v>345</v>
      </c>
      <c r="E66" s="14" t="s">
        <v>202</v>
      </c>
      <c r="F66" s="11" t="s">
        <v>351</v>
      </c>
      <c r="G66" s="11" t="s">
        <v>293</v>
      </c>
      <c r="H66" s="11">
        <f>VLOOKUP(B66,[1]CIFX_ECSG清單!$B:$I,7,FALSE)</f>
        <v>1</v>
      </c>
      <c r="I66" s="1"/>
      <c r="J66" s="1"/>
      <c r="K66" s="1" t="s">
        <v>352</v>
      </c>
      <c r="L66" s="1"/>
      <c r="M66" s="1"/>
      <c r="N66" s="1"/>
      <c r="O66" s="1"/>
      <c r="P66" s="1"/>
      <c r="Q66" s="1" t="s">
        <v>349</v>
      </c>
      <c r="R66" s="11" t="s">
        <v>347</v>
      </c>
      <c r="S66" s="11" t="s">
        <v>84</v>
      </c>
      <c r="T66" s="11" t="s">
        <v>32</v>
      </c>
    </row>
    <row r="67" spans="1:20" x14ac:dyDescent="0.25">
      <c r="A67" s="1" t="s">
        <v>20</v>
      </c>
      <c r="B67" s="1" t="s">
        <v>353</v>
      </c>
      <c r="C67" s="1" t="s">
        <v>354</v>
      </c>
      <c r="D67" s="13" t="s">
        <v>345</v>
      </c>
      <c r="E67" s="13" t="s">
        <v>202</v>
      </c>
      <c r="F67" s="1" t="s">
        <v>326</v>
      </c>
      <c r="G67" s="1" t="s">
        <v>293</v>
      </c>
      <c r="H67" s="1">
        <f>VLOOKUP(B67,[1]CIFX_ECSG清單!$B:$I,7,FALSE)</f>
        <v>1</v>
      </c>
      <c r="I67" s="1"/>
      <c r="J67" s="1"/>
      <c r="K67" s="1" t="s">
        <v>346</v>
      </c>
      <c r="L67" s="1"/>
      <c r="M67" s="1"/>
      <c r="N67" s="1"/>
      <c r="O67" s="1"/>
      <c r="P67" s="1"/>
      <c r="Q67" s="1" t="s">
        <v>355</v>
      </c>
      <c r="R67" s="1" t="s">
        <v>347</v>
      </c>
      <c r="S67" s="1" t="s">
        <v>84</v>
      </c>
      <c r="T67" s="1" t="s">
        <v>355</v>
      </c>
    </row>
    <row r="68" spans="1:20" x14ac:dyDescent="0.25">
      <c r="A68" s="1" t="s">
        <v>20</v>
      </c>
      <c r="B68" s="1" t="s">
        <v>356</v>
      </c>
      <c r="C68" s="1" t="s">
        <v>357</v>
      </c>
      <c r="D68" s="13" t="s">
        <v>298</v>
      </c>
      <c r="E68" s="13"/>
      <c r="F68" s="1" t="s">
        <v>326</v>
      </c>
      <c r="G68" s="1" t="s">
        <v>299</v>
      </c>
      <c r="H68" s="1">
        <f>VLOOKUP(B68,[1]CIFX_ECSG清單!$B:$I,7,FALSE)</f>
        <v>3</v>
      </c>
      <c r="I68" s="1"/>
      <c r="J68" s="1"/>
      <c r="K68" s="1" t="s">
        <v>358</v>
      </c>
      <c r="L68" s="1"/>
      <c r="M68" s="1"/>
      <c r="N68" s="1"/>
      <c r="O68" s="1"/>
      <c r="P68" s="1"/>
      <c r="Q68" s="1" t="s">
        <v>296</v>
      </c>
      <c r="R68" s="1" t="s">
        <v>301</v>
      </c>
      <c r="S68" s="1" t="s">
        <v>32</v>
      </c>
      <c r="T68" s="1" t="s">
        <v>359</v>
      </c>
    </row>
    <row r="69" spans="1:20" x14ac:dyDescent="0.25">
      <c r="A69" s="1" t="s">
        <v>360</v>
      </c>
      <c r="B69" s="1" t="s">
        <v>361</v>
      </c>
      <c r="C69" s="1" t="s">
        <v>362</v>
      </c>
      <c r="D69" s="13" t="s">
        <v>257</v>
      </c>
      <c r="E69" s="13"/>
      <c r="F69" s="1" t="s">
        <v>326</v>
      </c>
      <c r="G69" s="1" t="s">
        <v>363</v>
      </c>
      <c r="H69" s="1">
        <f>VLOOKUP(B69,[1]CIFX_ECSG清單!$B:$I,7,FALSE)</f>
        <v>1</v>
      </c>
      <c r="I69" s="1"/>
      <c r="J69" s="1"/>
      <c r="K69" s="1" t="s">
        <v>364</v>
      </c>
      <c r="L69" s="1"/>
      <c r="M69" s="1"/>
      <c r="N69" s="1"/>
      <c r="O69" s="1"/>
      <c r="P69" s="1"/>
      <c r="Q69" s="1" t="s">
        <v>365</v>
      </c>
      <c r="R69" s="1" t="s">
        <v>366</v>
      </c>
      <c r="S69" s="1" t="s">
        <v>32</v>
      </c>
      <c r="T69" s="1" t="s">
        <v>365</v>
      </c>
    </row>
    <row r="70" spans="1:20" x14ac:dyDescent="0.25">
      <c r="A70" s="1" t="s">
        <v>367</v>
      </c>
      <c r="B70" s="1" t="s">
        <v>368</v>
      </c>
      <c r="C70" s="1" t="s">
        <v>369</v>
      </c>
      <c r="D70" s="13" t="s">
        <v>202</v>
      </c>
      <c r="E70" s="13"/>
      <c r="F70" s="1" t="s">
        <v>326</v>
      </c>
      <c r="G70" s="1" t="s">
        <v>370</v>
      </c>
      <c r="H70" s="1">
        <f>VLOOKUP(B70,[1]CIFX_ECSG清單!$B:$I,7,FALSE)</f>
        <v>1</v>
      </c>
      <c r="I70" s="1"/>
      <c r="J70" s="1"/>
      <c r="K70" s="1" t="s">
        <v>371</v>
      </c>
      <c r="L70" s="1"/>
      <c r="M70" s="1"/>
      <c r="N70" s="1"/>
      <c r="O70" s="1"/>
      <c r="P70" s="1"/>
      <c r="Q70" s="1" t="s">
        <v>372</v>
      </c>
      <c r="R70" s="1" t="s">
        <v>205</v>
      </c>
      <c r="S70" s="1" t="s">
        <v>84</v>
      </c>
      <c r="T70" s="1" t="s">
        <v>372</v>
      </c>
    </row>
    <row r="71" spans="1:20" x14ac:dyDescent="0.25">
      <c r="A71" s="1" t="s">
        <v>20</v>
      </c>
      <c r="B71" s="1" t="s">
        <v>373</v>
      </c>
      <c r="C71" s="1" t="s">
        <v>374</v>
      </c>
      <c r="D71" s="13" t="s">
        <v>304</v>
      </c>
      <c r="E71" s="13"/>
      <c r="F71" s="1" t="s">
        <v>326</v>
      </c>
      <c r="G71" s="1" t="s">
        <v>305</v>
      </c>
      <c r="H71" s="1">
        <f>VLOOKUP(B71,[1]CIFX_ECSG清單!$B:$I,7,FALSE)</f>
        <v>3</v>
      </c>
      <c r="I71" s="1"/>
      <c r="J71" s="1"/>
      <c r="K71" s="1" t="s">
        <v>375</v>
      </c>
      <c r="L71" s="1"/>
      <c r="M71" s="1"/>
      <c r="N71" s="1"/>
      <c r="O71" s="1"/>
      <c r="P71" s="1"/>
      <c r="Q71" s="1" t="s">
        <v>376</v>
      </c>
      <c r="R71" s="1" t="s">
        <v>377</v>
      </c>
      <c r="S71" s="1" t="s">
        <v>32</v>
      </c>
      <c r="T71" s="1" t="s">
        <v>378</v>
      </c>
    </row>
    <row r="72" spans="1:20" x14ac:dyDescent="0.25">
      <c r="A72" s="1" t="s">
        <v>360</v>
      </c>
      <c r="B72" s="1" t="s">
        <v>379</v>
      </c>
      <c r="C72" s="1" t="s">
        <v>380</v>
      </c>
      <c r="D72" s="13" t="s">
        <v>195</v>
      </c>
      <c r="E72" s="13"/>
      <c r="F72" s="1" t="s">
        <v>326</v>
      </c>
      <c r="G72" s="1" t="s">
        <v>197</v>
      </c>
      <c r="H72" s="1">
        <f>VLOOKUP(B72,[1]CIFX_ECSG清單!$B:$I,7,FALSE)</f>
        <v>3</v>
      </c>
      <c r="I72" s="1"/>
      <c r="J72" s="1"/>
      <c r="K72" s="1" t="s">
        <v>381</v>
      </c>
      <c r="L72" s="1"/>
      <c r="M72" s="1"/>
      <c r="N72" s="1"/>
      <c r="O72" s="1"/>
      <c r="P72" s="1"/>
      <c r="Q72" s="1" t="s">
        <v>382</v>
      </c>
      <c r="R72" s="1" t="s">
        <v>199</v>
      </c>
      <c r="S72" s="1" t="s">
        <v>32</v>
      </c>
      <c r="T72" s="1" t="s">
        <v>383</v>
      </c>
    </row>
    <row r="73" spans="1:20" x14ac:dyDescent="0.25">
      <c r="A73" s="1" t="s">
        <v>360</v>
      </c>
      <c r="B73" s="1" t="s">
        <v>384</v>
      </c>
      <c r="C73" s="1" t="s">
        <v>385</v>
      </c>
      <c r="D73" s="13" t="s">
        <v>291</v>
      </c>
      <c r="E73" s="13" t="s">
        <v>386</v>
      </c>
      <c r="F73" s="1" t="s">
        <v>326</v>
      </c>
      <c r="G73" s="1" t="s">
        <v>293</v>
      </c>
      <c r="H73" s="1">
        <f>VLOOKUP(B73,[1]CIFX_ECSG清單!$B:$I,7,FALSE)</f>
        <v>1</v>
      </c>
      <c r="I73" s="1"/>
      <c r="J73" s="1"/>
      <c r="K73" s="1" t="s">
        <v>387</v>
      </c>
      <c r="L73" s="1"/>
      <c r="M73" s="1"/>
      <c r="N73" s="1"/>
      <c r="O73" s="1"/>
      <c r="P73" s="1"/>
      <c r="Q73" s="1" t="s">
        <v>388</v>
      </c>
      <c r="R73" s="1" t="s">
        <v>295</v>
      </c>
      <c r="S73" s="1" t="s">
        <v>84</v>
      </c>
      <c r="T73" s="1" t="s">
        <v>389</v>
      </c>
    </row>
    <row r="74" spans="1:20" x14ac:dyDescent="0.25">
      <c r="A74" s="1" t="s">
        <v>360</v>
      </c>
      <c r="B74" s="1" t="s">
        <v>390</v>
      </c>
      <c r="C74" s="1" t="s">
        <v>391</v>
      </c>
      <c r="D74" s="13" t="s">
        <v>73</v>
      </c>
      <c r="E74" s="13"/>
      <c r="F74" s="1" t="s">
        <v>392</v>
      </c>
      <c r="G74" s="1" t="s">
        <v>75</v>
      </c>
      <c r="H74" s="1">
        <f>VLOOKUP(B74,[1]CIFX_ECSG清單!$B:$I,7,FALSE)</f>
        <v>3</v>
      </c>
      <c r="I74" s="6"/>
      <c r="J74" s="6"/>
      <c r="K74" s="6" t="s">
        <v>393</v>
      </c>
      <c r="L74" s="6"/>
      <c r="M74" s="6"/>
      <c r="N74" s="6"/>
      <c r="O74" s="6"/>
      <c r="P74" s="6"/>
      <c r="Q74" s="6" t="s">
        <v>394</v>
      </c>
      <c r="R74" s="1" t="s">
        <v>77</v>
      </c>
      <c r="S74" s="1" t="s">
        <v>32</v>
      </c>
      <c r="T74" s="1" t="s">
        <v>394</v>
      </c>
    </row>
    <row r="75" spans="1:20" x14ac:dyDescent="0.25">
      <c r="A75" s="1" t="s">
        <v>395</v>
      </c>
      <c r="B75" s="1" t="s">
        <v>396</v>
      </c>
      <c r="C75" s="1" t="s">
        <v>397</v>
      </c>
      <c r="D75" s="13" t="s">
        <v>80</v>
      </c>
      <c r="E75" s="13"/>
      <c r="F75" s="1" t="s">
        <v>392</v>
      </c>
      <c r="G75" s="1" t="s">
        <v>81</v>
      </c>
      <c r="H75" s="1">
        <f>VLOOKUP(B75,[1]CIFX_ECSG清單!$B:$I,7,FALSE)</f>
        <v>1</v>
      </c>
      <c r="I75" s="6"/>
      <c r="J75" s="6"/>
      <c r="K75" s="6" t="s">
        <v>398</v>
      </c>
      <c r="L75" s="6"/>
      <c r="M75" s="6"/>
      <c r="N75" s="6"/>
      <c r="O75" s="6"/>
      <c r="P75" s="6"/>
      <c r="Q75" s="6" t="s">
        <v>399</v>
      </c>
      <c r="R75" s="1" t="s">
        <v>83</v>
      </c>
      <c r="S75" s="1" t="s">
        <v>32</v>
      </c>
      <c r="T75" s="1" t="s">
        <v>399</v>
      </c>
    </row>
    <row r="76" spans="1:20" x14ac:dyDescent="0.25">
      <c r="A76" s="1" t="s">
        <v>360</v>
      </c>
      <c r="B76" s="1" t="s">
        <v>400</v>
      </c>
      <c r="C76" s="1" t="s">
        <v>401</v>
      </c>
      <c r="D76" s="13" t="s">
        <v>88</v>
      </c>
      <c r="E76" s="13"/>
      <c r="F76" s="1" t="s">
        <v>392</v>
      </c>
      <c r="G76" s="1" t="s">
        <v>89</v>
      </c>
      <c r="H76" s="1">
        <f>VLOOKUP(B76,[1]CIFX_ECSG清單!$B:$I,7,FALSE)</f>
        <v>1</v>
      </c>
      <c r="I76" s="6"/>
      <c r="J76" s="6"/>
      <c r="K76" s="6" t="s">
        <v>89</v>
      </c>
      <c r="L76" s="6"/>
      <c r="M76" s="6"/>
      <c r="N76" s="6"/>
      <c r="O76" s="6"/>
      <c r="P76" s="6"/>
      <c r="Q76" s="6" t="s">
        <v>402</v>
      </c>
      <c r="R76" s="1" t="s">
        <v>403</v>
      </c>
      <c r="S76" s="1" t="s">
        <v>32</v>
      </c>
      <c r="T76" s="1" t="s">
        <v>402</v>
      </c>
    </row>
    <row r="77" spans="1:20" x14ac:dyDescent="0.25">
      <c r="A77" s="1" t="s">
        <v>20</v>
      </c>
      <c r="B77" s="1" t="s">
        <v>404</v>
      </c>
      <c r="C77" s="1" t="s">
        <v>404</v>
      </c>
      <c r="D77" s="13"/>
      <c r="E77" s="13"/>
      <c r="F77" s="1" t="s">
        <v>392</v>
      </c>
      <c r="G77" s="1" t="s">
        <v>94</v>
      </c>
      <c r="H77" s="1">
        <f>VLOOKUP(B77,[1]CIFX_ECSG清單!$B:$I,7,FALSE)</f>
        <v>1</v>
      </c>
      <c r="I77" s="1"/>
      <c r="J77" s="1"/>
      <c r="K77" s="1" t="s">
        <v>405</v>
      </c>
      <c r="L77" s="1"/>
      <c r="M77" s="1"/>
      <c r="N77" s="1"/>
      <c r="O77" s="1"/>
      <c r="P77" s="1"/>
      <c r="Q77" s="1" t="s">
        <v>406</v>
      </c>
      <c r="R77" s="1" t="s">
        <v>407</v>
      </c>
      <c r="S77" s="1" t="s">
        <v>32</v>
      </c>
      <c r="T77" s="1" t="s">
        <v>406</v>
      </c>
    </row>
    <row r="78" spans="1:20" x14ac:dyDescent="0.25">
      <c r="A78" s="1" t="s">
        <v>360</v>
      </c>
      <c r="B78" s="1" t="s">
        <v>408</v>
      </c>
      <c r="C78" s="1" t="s">
        <v>409</v>
      </c>
      <c r="D78" s="13" t="s">
        <v>220</v>
      </c>
      <c r="E78" s="13"/>
      <c r="F78" s="1" t="s">
        <v>392</v>
      </c>
      <c r="G78" s="1" t="s">
        <v>222</v>
      </c>
      <c r="H78" s="1">
        <f>VLOOKUP(B78,[1]CIFX_ECSG清單!$B:$I,7,FALSE)</f>
        <v>3</v>
      </c>
      <c r="I78" s="6"/>
      <c r="J78" s="6"/>
      <c r="K78" s="6" t="s">
        <v>410</v>
      </c>
      <c r="L78" s="6"/>
      <c r="M78" s="6"/>
      <c r="N78" s="6"/>
      <c r="O78" s="6"/>
      <c r="P78" s="6"/>
      <c r="Q78" s="6" t="s">
        <v>411</v>
      </c>
      <c r="R78" s="1" t="s">
        <v>224</v>
      </c>
      <c r="S78" s="1" t="s">
        <v>32</v>
      </c>
      <c r="T78" s="1" t="s">
        <v>411</v>
      </c>
    </row>
    <row r="79" spans="1:20" x14ac:dyDescent="0.25">
      <c r="A79" s="1" t="s">
        <v>360</v>
      </c>
      <c r="B79" s="1" t="s">
        <v>412</v>
      </c>
      <c r="C79" s="1" t="s">
        <v>413</v>
      </c>
      <c r="D79" s="13" t="s">
        <v>227</v>
      </c>
      <c r="E79" s="13"/>
      <c r="F79" s="1" t="s">
        <v>392</v>
      </c>
      <c r="G79" s="1" t="s">
        <v>228</v>
      </c>
      <c r="H79" s="1">
        <f>VLOOKUP(B79,[1]CIFX_ECSG清單!$B:$I,7,FALSE)</f>
        <v>3</v>
      </c>
      <c r="I79" s="6"/>
      <c r="J79" s="6"/>
      <c r="K79" s="6" t="s">
        <v>229</v>
      </c>
      <c r="L79" s="6"/>
      <c r="M79" s="6"/>
      <c r="N79" s="6"/>
      <c r="O79" s="6"/>
      <c r="P79" s="6"/>
      <c r="Q79" s="6" t="s">
        <v>414</v>
      </c>
      <c r="R79" s="1" t="s">
        <v>230</v>
      </c>
      <c r="S79" s="1" t="s">
        <v>32</v>
      </c>
      <c r="T79" s="1" t="s">
        <v>414</v>
      </c>
    </row>
    <row r="80" spans="1:20" x14ac:dyDescent="0.25">
      <c r="A80" s="1" t="s">
        <v>20</v>
      </c>
      <c r="B80" s="1" t="s">
        <v>415</v>
      </c>
      <c r="C80" s="1" t="s">
        <v>416</v>
      </c>
      <c r="D80" s="13" t="s">
        <v>233</v>
      </c>
      <c r="E80" s="15" t="s">
        <v>202</v>
      </c>
      <c r="F80" s="1" t="s">
        <v>392</v>
      </c>
      <c r="G80" s="1" t="s">
        <v>235</v>
      </c>
      <c r="H80" s="1">
        <f>VLOOKUP(B80,[1]CIFX_ECSG清單!$B:$I,7,FALSE)</f>
        <v>3</v>
      </c>
      <c r="I80" s="6"/>
      <c r="J80" s="6"/>
      <c r="K80" s="6" t="s">
        <v>236</v>
      </c>
      <c r="L80" s="6"/>
      <c r="M80" s="6"/>
      <c r="N80" s="6"/>
      <c r="O80" s="6"/>
      <c r="P80" s="6"/>
      <c r="Q80" s="6" t="s">
        <v>417</v>
      </c>
      <c r="R80" s="1" t="s">
        <v>119</v>
      </c>
      <c r="S80" s="1" t="s">
        <v>32</v>
      </c>
      <c r="T80" s="1" t="s">
        <v>417</v>
      </c>
    </row>
    <row r="81" spans="1:20" x14ac:dyDescent="0.25">
      <c r="A81" s="1" t="s">
        <v>360</v>
      </c>
      <c r="B81" s="1" t="s">
        <v>418</v>
      </c>
      <c r="C81" s="1" t="s">
        <v>419</v>
      </c>
      <c r="D81" s="13" t="s">
        <v>239</v>
      </c>
      <c r="E81" s="13"/>
      <c r="F81" s="1" t="s">
        <v>392</v>
      </c>
      <c r="G81" s="1" t="s">
        <v>240</v>
      </c>
      <c r="H81" s="1">
        <f>VLOOKUP(B81,[1]CIFX_ECSG清單!$B:$I,7,FALSE)</f>
        <v>3</v>
      </c>
      <c r="I81" s="6"/>
      <c r="J81" s="6"/>
      <c r="K81" s="6" t="s">
        <v>241</v>
      </c>
      <c r="L81" s="6"/>
      <c r="M81" s="6"/>
      <c r="N81" s="6"/>
      <c r="O81" s="6"/>
      <c r="P81" s="6"/>
      <c r="Q81" s="6" t="s">
        <v>420</v>
      </c>
      <c r="R81" s="1" t="s">
        <v>135</v>
      </c>
      <c r="S81" s="1" t="s">
        <v>32</v>
      </c>
      <c r="T81" s="1" t="s">
        <v>420</v>
      </c>
    </row>
    <row r="82" spans="1:20" x14ac:dyDescent="0.25">
      <c r="A82" s="1" t="s">
        <v>367</v>
      </c>
      <c r="B82" s="1" t="s">
        <v>421</v>
      </c>
      <c r="C82" s="1" t="s">
        <v>422</v>
      </c>
      <c r="D82" s="13" t="s">
        <v>244</v>
      </c>
      <c r="E82" s="13"/>
      <c r="F82" s="1" t="s">
        <v>392</v>
      </c>
      <c r="G82" s="1" t="s">
        <v>245</v>
      </c>
      <c r="H82" s="1">
        <f>VLOOKUP(B82,[1]CIFX_ECSG清單!$B:$I,7,FALSE)</f>
        <v>3</v>
      </c>
      <c r="I82" s="6"/>
      <c r="J82" s="6"/>
      <c r="K82" s="6" t="s">
        <v>246</v>
      </c>
      <c r="L82" s="6"/>
      <c r="M82" s="6"/>
      <c r="N82" s="6"/>
      <c r="O82" s="6"/>
      <c r="P82" s="6"/>
      <c r="Q82" s="6" t="s">
        <v>423</v>
      </c>
      <c r="R82" s="1" t="s">
        <v>247</v>
      </c>
      <c r="S82" s="1" t="s">
        <v>32</v>
      </c>
      <c r="T82" s="1" t="s">
        <v>423</v>
      </c>
    </row>
    <row r="83" spans="1:20" x14ac:dyDescent="0.25">
      <c r="A83" s="1" t="s">
        <v>424</v>
      </c>
      <c r="B83" s="1" t="s">
        <v>425</v>
      </c>
      <c r="C83" s="1" t="s">
        <v>426</v>
      </c>
      <c r="D83" s="13" t="s">
        <v>23</v>
      </c>
      <c r="E83" s="13"/>
      <c r="F83" s="1" t="s">
        <v>392</v>
      </c>
      <c r="G83" s="1" t="s">
        <v>427</v>
      </c>
      <c r="H83" s="1">
        <f>VLOOKUP(B83,[1]CIFX_ECSG清單!$B:$I,7,FALSE)</f>
        <v>1</v>
      </c>
      <c r="I83" s="6"/>
      <c r="J83" s="6"/>
      <c r="K83" s="6" t="s">
        <v>428</v>
      </c>
      <c r="L83" s="6"/>
      <c r="M83" s="6"/>
      <c r="N83" s="6"/>
      <c r="O83" s="6"/>
      <c r="P83" s="6"/>
      <c r="Q83" s="6" t="s">
        <v>429</v>
      </c>
      <c r="R83" s="1" t="s">
        <v>430</v>
      </c>
      <c r="S83" s="1" t="s">
        <v>84</v>
      </c>
      <c r="T83" s="1" t="s">
        <v>431</v>
      </c>
    </row>
    <row r="84" spans="1:20" x14ac:dyDescent="0.25">
      <c r="A84" s="1" t="s">
        <v>395</v>
      </c>
      <c r="B84" s="1" t="s">
        <v>432</v>
      </c>
      <c r="C84" s="1" t="s">
        <v>433</v>
      </c>
      <c r="D84" s="13"/>
      <c r="E84" s="13"/>
      <c r="F84" s="1" t="s">
        <v>392</v>
      </c>
      <c r="G84" s="1" t="s">
        <v>434</v>
      </c>
      <c r="H84" s="1">
        <v>1</v>
      </c>
      <c r="I84" s="1"/>
      <c r="J84" s="1"/>
      <c r="K84" s="1"/>
      <c r="L84" s="1"/>
      <c r="M84" s="1"/>
      <c r="N84" s="1"/>
      <c r="O84" s="1"/>
      <c r="P84" s="1"/>
      <c r="Q84" s="1"/>
      <c r="R84" s="1" t="s">
        <v>435</v>
      </c>
      <c r="S84" s="1"/>
      <c r="T84" s="1" t="s">
        <v>436</v>
      </c>
    </row>
    <row r="85" spans="1:20" x14ac:dyDescent="0.25">
      <c r="A85" s="1" t="s">
        <v>395</v>
      </c>
      <c r="B85" s="1" t="s">
        <v>437</v>
      </c>
      <c r="C85" s="1" t="s">
        <v>438</v>
      </c>
      <c r="D85" s="13"/>
      <c r="E85" s="13"/>
      <c r="F85" s="1" t="s">
        <v>392</v>
      </c>
      <c r="G85" s="1" t="s">
        <v>439</v>
      </c>
      <c r="H85" s="1">
        <v>1</v>
      </c>
      <c r="I85" s="1"/>
      <c r="J85" s="1"/>
      <c r="K85" s="1"/>
      <c r="L85" s="1"/>
      <c r="M85" s="1"/>
      <c r="N85" s="1"/>
      <c r="O85" s="1"/>
      <c r="P85" s="1"/>
      <c r="Q85" s="1"/>
      <c r="R85" s="1" t="s">
        <v>440</v>
      </c>
      <c r="S85" s="1"/>
      <c r="T85" s="1" t="s">
        <v>441</v>
      </c>
    </row>
    <row r="86" spans="1:20" x14ac:dyDescent="0.25">
      <c r="A86" s="1" t="s">
        <v>395</v>
      </c>
      <c r="B86" s="1" t="s">
        <v>442</v>
      </c>
      <c r="C86" s="1" t="s">
        <v>443</v>
      </c>
      <c r="D86" s="13"/>
      <c r="E86" s="13"/>
      <c r="F86" s="1" t="s">
        <v>326</v>
      </c>
      <c r="G86" s="1" t="s">
        <v>444</v>
      </c>
      <c r="H86" s="1">
        <v>1</v>
      </c>
      <c r="I86" s="1"/>
      <c r="J86" s="1"/>
      <c r="K86" s="1"/>
      <c r="L86" s="1"/>
      <c r="M86" s="1"/>
      <c r="N86" s="1"/>
      <c r="O86" s="1"/>
      <c r="P86" s="1"/>
      <c r="Q86" s="1"/>
      <c r="R86" s="1" t="s">
        <v>445</v>
      </c>
      <c r="S86" s="1"/>
      <c r="T86" s="1" t="s">
        <v>446</v>
      </c>
    </row>
    <row r="87" spans="1:20" x14ac:dyDescent="0.25">
      <c r="A87" s="6" t="s">
        <v>360</v>
      </c>
      <c r="B87" s="6" t="s">
        <v>447</v>
      </c>
      <c r="C87" s="6" t="s">
        <v>448</v>
      </c>
      <c r="D87" s="15"/>
      <c r="E87" s="15"/>
      <c r="F87" s="6" t="s">
        <v>392</v>
      </c>
      <c r="G87" s="6" t="s">
        <v>53</v>
      </c>
      <c r="H87" s="6">
        <v>1</v>
      </c>
      <c r="I87" s="6" t="s">
        <v>26</v>
      </c>
      <c r="J87" s="6" t="s">
        <v>54</v>
      </c>
      <c r="K87" s="6" t="s">
        <v>55</v>
      </c>
      <c r="L87" s="6" t="s">
        <v>29</v>
      </c>
      <c r="M87" s="6" t="s">
        <v>56</v>
      </c>
      <c r="N87" s="18">
        <v>0.8</v>
      </c>
      <c r="O87" s="6"/>
      <c r="P87" s="6"/>
      <c r="Q87" s="6"/>
      <c r="R87" s="6" t="s">
        <v>57</v>
      </c>
      <c r="S87" s="6" t="s">
        <v>32</v>
      </c>
      <c r="T87" s="6" t="s">
        <v>32</v>
      </c>
    </row>
    <row r="88" spans="1:20" x14ac:dyDescent="0.25">
      <c r="A88" s="6" t="s">
        <v>360</v>
      </c>
      <c r="B88" s="6" t="s">
        <v>449</v>
      </c>
      <c r="C88" s="6" t="s">
        <v>450</v>
      </c>
      <c r="D88" s="15"/>
      <c r="E88" s="15"/>
      <c r="F88" s="6" t="s">
        <v>392</v>
      </c>
      <c r="G88" s="6" t="s">
        <v>222</v>
      </c>
      <c r="H88" s="6">
        <v>3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x14ac:dyDescent="0.25">
      <c r="A89" s="6" t="s">
        <v>360</v>
      </c>
      <c r="B89" s="6" t="s">
        <v>451</v>
      </c>
      <c r="C89" s="6" t="s">
        <v>450</v>
      </c>
      <c r="D89" s="15"/>
      <c r="E89" s="15"/>
      <c r="F89" s="6" t="s">
        <v>392</v>
      </c>
      <c r="G89" s="6" t="s">
        <v>452</v>
      </c>
      <c r="H89" s="6">
        <v>3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 t="s">
        <v>453</v>
      </c>
    </row>
  </sheetData>
  <autoFilter ref="A1:R88"/>
  <phoneticPr fontId="1" type="noConversion"/>
  <pageMargins left="0.7" right="0.7" top="0.75" bottom="0.75" header="0.3" footer="0.3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G21" sqref="G21"/>
    </sheetView>
  </sheetViews>
  <sheetFormatPr defaultRowHeight="16.5" x14ac:dyDescent="0.25"/>
  <cols>
    <col min="1" max="1" width="35.875" bestFit="1" customWidth="1"/>
    <col min="3" max="3" width="47.25" bestFit="1" customWidth="1"/>
    <col min="4" max="4" width="19.125" bestFit="1" customWidth="1"/>
  </cols>
  <sheetData>
    <row r="1" spans="1:4" ht="33" x14ac:dyDescent="0.25">
      <c r="A1" s="1" t="s">
        <v>454</v>
      </c>
      <c r="B1" s="1" t="s">
        <v>455</v>
      </c>
      <c r="C1" s="1" t="s">
        <v>456</v>
      </c>
      <c r="D1" s="8" t="s">
        <v>457</v>
      </c>
    </row>
    <row r="2" spans="1:4" x14ac:dyDescent="0.25">
      <c r="A2" s="1" t="s">
        <v>98</v>
      </c>
      <c r="B2" s="1" t="str">
        <f>SUBSTITUTE(SUBSTITUTE(SUBSTITUTE(SUBSTITUTE(A2,"NT","N"),"VT","V"),"TWIS","IWIS"),"TQP0","")</f>
        <v>A00101</v>
      </c>
      <c r="C2" s="1" t="s">
        <v>458</v>
      </c>
      <c r="D2" s="1" t="s">
        <v>459</v>
      </c>
    </row>
    <row r="3" spans="1:4" x14ac:dyDescent="0.25">
      <c r="A3" s="1" t="s">
        <v>260</v>
      </c>
      <c r="B3" s="1" t="str">
        <f t="shared" ref="B3:B54" si="0">SUBSTITUTE(SUBSTITUTE(SUBSTITUTE(SUBSTITUTE(A3,"NT","N"),"VT","V"),"TWIS","IWIS"),"TQP0","")</f>
        <v>A101011</v>
      </c>
      <c r="C3" s="1" t="s">
        <v>460</v>
      </c>
      <c r="D3" s="1" t="s">
        <v>459</v>
      </c>
    </row>
    <row r="4" spans="1:4" x14ac:dyDescent="0.25">
      <c r="A4" s="1" t="s">
        <v>105</v>
      </c>
      <c r="B4" s="1" t="str">
        <f t="shared" si="0"/>
        <v>A10101A</v>
      </c>
      <c r="C4" s="1" t="s">
        <v>461</v>
      </c>
      <c r="D4" s="1" t="s">
        <v>462</v>
      </c>
    </row>
    <row r="5" spans="1:4" x14ac:dyDescent="0.25">
      <c r="A5" s="1" t="s">
        <v>268</v>
      </c>
      <c r="B5" s="1" t="str">
        <f t="shared" si="0"/>
        <v>A121011</v>
      </c>
      <c r="C5" s="1" t="s">
        <v>463</v>
      </c>
      <c r="D5" s="1" t="s">
        <v>459</v>
      </c>
    </row>
    <row r="6" spans="1:4" x14ac:dyDescent="0.25">
      <c r="A6" s="1" t="s">
        <v>274</v>
      </c>
      <c r="B6" s="1" t="str">
        <f t="shared" si="0"/>
        <v>A121012</v>
      </c>
      <c r="C6" s="1" t="s">
        <v>464</v>
      </c>
      <c r="D6" s="1" t="s">
        <v>459</v>
      </c>
    </row>
    <row r="7" spans="1:4" x14ac:dyDescent="0.25">
      <c r="A7" s="1" t="s">
        <v>21</v>
      </c>
      <c r="B7" s="1" t="str">
        <f t="shared" si="0"/>
        <v>A121021</v>
      </c>
      <c r="C7" s="1" t="s">
        <v>465</v>
      </c>
      <c r="D7" s="1" t="s">
        <v>462</v>
      </c>
    </row>
    <row r="8" spans="1:4" x14ac:dyDescent="0.25">
      <c r="A8" s="1" t="s">
        <v>33</v>
      </c>
      <c r="B8" s="1" t="str">
        <f t="shared" si="0"/>
        <v>A12103</v>
      </c>
      <c r="C8" s="1" t="s">
        <v>466</v>
      </c>
      <c r="D8" s="1" t="s">
        <v>459</v>
      </c>
    </row>
    <row r="9" spans="1:4" x14ac:dyDescent="0.25">
      <c r="A9" s="1" t="s">
        <v>110</v>
      </c>
      <c r="B9" s="1" t="str">
        <f t="shared" si="0"/>
        <v>A121041</v>
      </c>
      <c r="C9" s="1" t="s">
        <v>467</v>
      </c>
      <c r="D9" s="1" t="s">
        <v>459</v>
      </c>
    </row>
    <row r="10" spans="1:4" x14ac:dyDescent="0.25">
      <c r="A10" s="1" t="s">
        <v>468</v>
      </c>
      <c r="B10" s="1" t="str">
        <f t="shared" si="0"/>
        <v>A12105</v>
      </c>
      <c r="C10" s="1" t="s">
        <v>469</v>
      </c>
      <c r="D10" s="1" t="s">
        <v>459</v>
      </c>
    </row>
    <row r="11" spans="1:4" x14ac:dyDescent="0.25">
      <c r="A11" s="1" t="s">
        <v>279</v>
      </c>
      <c r="B11" s="1" t="str">
        <f t="shared" si="0"/>
        <v>A122011</v>
      </c>
      <c r="C11" s="1" t="s">
        <v>470</v>
      </c>
      <c r="D11" s="1" t="s">
        <v>462</v>
      </c>
    </row>
    <row r="12" spans="1:4" x14ac:dyDescent="0.25">
      <c r="A12" s="1" t="s">
        <v>40</v>
      </c>
      <c r="B12" s="1" t="str">
        <f t="shared" si="0"/>
        <v>A12202</v>
      </c>
      <c r="C12" s="1" t="s">
        <v>471</v>
      </c>
      <c r="D12" s="1" t="s">
        <v>459</v>
      </c>
    </row>
    <row r="13" spans="1:4" x14ac:dyDescent="0.25">
      <c r="A13" s="1" t="s">
        <v>46</v>
      </c>
      <c r="B13" s="1" t="str">
        <f t="shared" si="0"/>
        <v>A12204</v>
      </c>
      <c r="C13" s="1" t="s">
        <v>472</v>
      </c>
      <c r="D13" s="1" t="s">
        <v>462</v>
      </c>
    </row>
    <row r="14" spans="1:4" x14ac:dyDescent="0.25">
      <c r="A14" s="1" t="s">
        <v>473</v>
      </c>
      <c r="B14" s="1" t="str">
        <f t="shared" si="0"/>
        <v>A123011</v>
      </c>
      <c r="C14" s="1" t="s">
        <v>474</v>
      </c>
      <c r="D14" s="1" t="s">
        <v>459</v>
      </c>
    </row>
    <row r="15" spans="1:4" x14ac:dyDescent="0.25">
      <c r="A15" s="1" t="s">
        <v>51</v>
      </c>
      <c r="B15" s="1" t="str">
        <f t="shared" si="0"/>
        <v>A123012</v>
      </c>
      <c r="C15" s="1" t="s">
        <v>475</v>
      </c>
      <c r="D15" s="1" t="s">
        <v>459</v>
      </c>
    </row>
    <row r="16" spans="1:4" x14ac:dyDescent="0.25">
      <c r="A16" s="1" t="s">
        <v>476</v>
      </c>
      <c r="B16" s="1" t="str">
        <f t="shared" si="0"/>
        <v>A123022</v>
      </c>
      <c r="C16" s="1" t="s">
        <v>477</v>
      </c>
      <c r="D16" s="1" t="s">
        <v>459</v>
      </c>
    </row>
    <row r="17" spans="1:4" x14ac:dyDescent="0.25">
      <c r="A17" s="1" t="s">
        <v>58</v>
      </c>
      <c r="B17" s="1" t="str">
        <f t="shared" si="0"/>
        <v>A12402</v>
      </c>
      <c r="C17" s="1" t="s">
        <v>478</v>
      </c>
      <c r="D17" s="1" t="s">
        <v>462</v>
      </c>
    </row>
    <row r="18" spans="1:4" x14ac:dyDescent="0.25">
      <c r="A18" s="1" t="s">
        <v>64</v>
      </c>
      <c r="B18" s="1" t="str">
        <f t="shared" si="0"/>
        <v>A14903</v>
      </c>
      <c r="C18" s="1" t="s">
        <v>479</v>
      </c>
      <c r="D18" s="1" t="s">
        <v>462</v>
      </c>
    </row>
    <row r="19" spans="1:4" x14ac:dyDescent="0.25">
      <c r="A19" s="1" t="s">
        <v>120</v>
      </c>
      <c r="B19" s="1" t="str">
        <f t="shared" si="0"/>
        <v>A149041</v>
      </c>
      <c r="C19" s="1" t="s">
        <v>480</v>
      </c>
      <c r="D19" s="1"/>
    </row>
    <row r="20" spans="1:4" x14ac:dyDescent="0.25">
      <c r="A20" s="1" t="s">
        <v>481</v>
      </c>
      <c r="B20" s="1" t="str">
        <f t="shared" si="0"/>
        <v>A203012</v>
      </c>
      <c r="C20" s="1" t="s">
        <v>482</v>
      </c>
      <c r="D20" s="1" t="s">
        <v>462</v>
      </c>
    </row>
    <row r="21" spans="1:4" x14ac:dyDescent="0.25">
      <c r="A21" s="1" t="s">
        <v>483</v>
      </c>
      <c r="B21" s="1" t="str">
        <f t="shared" si="0"/>
        <v>A204031</v>
      </c>
      <c r="C21" s="1" t="s">
        <v>484</v>
      </c>
      <c r="D21" s="1" t="s">
        <v>462</v>
      </c>
    </row>
    <row r="22" spans="1:4" x14ac:dyDescent="0.25">
      <c r="A22" s="1" t="s">
        <v>136</v>
      </c>
      <c r="B22" s="1" t="str">
        <f t="shared" si="0"/>
        <v>A204032</v>
      </c>
      <c r="C22" s="1" t="s">
        <v>485</v>
      </c>
      <c r="D22" s="1" t="s">
        <v>462</v>
      </c>
    </row>
    <row r="23" spans="1:4" x14ac:dyDescent="0.25">
      <c r="A23" s="1" t="s">
        <v>140</v>
      </c>
      <c r="B23" s="1" t="str">
        <f t="shared" si="0"/>
        <v>A204035</v>
      </c>
      <c r="C23" s="1" t="s">
        <v>486</v>
      </c>
      <c r="D23" s="1" t="s">
        <v>459</v>
      </c>
    </row>
    <row r="24" spans="1:4" x14ac:dyDescent="0.25">
      <c r="A24" s="1" t="s">
        <v>145</v>
      </c>
      <c r="B24" s="1" t="str">
        <f t="shared" si="0"/>
        <v>A204036</v>
      </c>
      <c r="C24" s="1" t="s">
        <v>487</v>
      </c>
      <c r="D24" s="1" t="s">
        <v>459</v>
      </c>
    </row>
    <row r="25" spans="1:4" x14ac:dyDescent="0.25">
      <c r="A25" s="1" t="s">
        <v>150</v>
      </c>
      <c r="B25" s="1" t="str">
        <f t="shared" si="0"/>
        <v>A204037</v>
      </c>
      <c r="C25" s="1" t="s">
        <v>488</v>
      </c>
      <c r="D25" s="1" t="s">
        <v>459</v>
      </c>
    </row>
    <row r="26" spans="1:4" x14ac:dyDescent="0.25">
      <c r="A26" s="1" t="s">
        <v>152</v>
      </c>
      <c r="B26" s="1" t="str">
        <f t="shared" si="0"/>
        <v>A204038</v>
      </c>
      <c r="C26" s="1" t="s">
        <v>489</v>
      </c>
      <c r="D26" s="1" t="s">
        <v>459</v>
      </c>
    </row>
    <row r="27" spans="1:4" x14ac:dyDescent="0.25">
      <c r="A27" s="1" t="s">
        <v>158</v>
      </c>
      <c r="B27" s="1" t="str">
        <f t="shared" si="0"/>
        <v>A20403A</v>
      </c>
      <c r="C27" s="1" t="s">
        <v>490</v>
      </c>
      <c r="D27" s="1" t="s">
        <v>459</v>
      </c>
    </row>
    <row r="28" spans="1:4" x14ac:dyDescent="0.25">
      <c r="A28" s="1" t="s">
        <v>164</v>
      </c>
      <c r="B28" s="1" t="str">
        <f t="shared" si="0"/>
        <v>A20403D</v>
      </c>
      <c r="C28" s="1" t="s">
        <v>491</v>
      </c>
      <c r="D28" s="1" t="s">
        <v>462</v>
      </c>
    </row>
    <row r="29" spans="1:4" x14ac:dyDescent="0.25">
      <c r="A29" s="1" t="s">
        <v>169</v>
      </c>
      <c r="B29" s="1" t="str">
        <f t="shared" si="0"/>
        <v>A20403E</v>
      </c>
      <c r="C29" s="1" t="s">
        <v>492</v>
      </c>
      <c r="D29" s="1" t="s">
        <v>459</v>
      </c>
    </row>
    <row r="30" spans="1:4" x14ac:dyDescent="0.25">
      <c r="A30" s="1" t="s">
        <v>174</v>
      </c>
      <c r="B30" s="1" t="str">
        <f t="shared" si="0"/>
        <v>A20403F</v>
      </c>
      <c r="C30" s="1" t="s">
        <v>493</v>
      </c>
      <c r="D30" s="1" t="s">
        <v>459</v>
      </c>
    </row>
    <row r="31" spans="1:4" x14ac:dyDescent="0.25">
      <c r="A31" s="1" t="s">
        <v>179</v>
      </c>
      <c r="B31" s="1" t="str">
        <f t="shared" si="0"/>
        <v>A212015</v>
      </c>
      <c r="C31" s="1" t="s">
        <v>494</v>
      </c>
      <c r="D31" s="1" t="s">
        <v>459</v>
      </c>
    </row>
    <row r="32" spans="1:4" x14ac:dyDescent="0.25">
      <c r="A32" s="1" t="s">
        <v>184</v>
      </c>
      <c r="B32" s="1" t="str">
        <f t="shared" si="0"/>
        <v>A21203</v>
      </c>
      <c r="C32" s="1" t="s">
        <v>495</v>
      </c>
      <c r="D32" s="1" t="s">
        <v>459</v>
      </c>
    </row>
    <row r="33" spans="1:4" x14ac:dyDescent="0.25">
      <c r="A33" s="1" t="s">
        <v>189</v>
      </c>
      <c r="B33" s="1" t="str">
        <f t="shared" si="0"/>
        <v>A46516</v>
      </c>
      <c r="C33" s="1" t="s">
        <v>496</v>
      </c>
      <c r="D33" s="1" t="s">
        <v>462</v>
      </c>
    </row>
    <row r="34" spans="1:4" x14ac:dyDescent="0.25">
      <c r="A34" s="1" t="s">
        <v>283</v>
      </c>
      <c r="B34" s="1" t="str">
        <f t="shared" si="0"/>
        <v>AQF0308</v>
      </c>
      <c r="C34" s="1" t="s">
        <v>497</v>
      </c>
      <c r="D34" s="1" t="s">
        <v>462</v>
      </c>
    </row>
    <row r="35" spans="1:4" x14ac:dyDescent="0.25">
      <c r="A35" s="1" t="s">
        <v>383</v>
      </c>
      <c r="B35" s="1" t="str">
        <f t="shared" si="0"/>
        <v>N1120</v>
      </c>
      <c r="C35" s="1" t="s">
        <v>498</v>
      </c>
      <c r="D35" s="1" t="s">
        <v>462</v>
      </c>
    </row>
    <row r="36" spans="1:4" x14ac:dyDescent="0.25">
      <c r="A36" s="1" t="s">
        <v>499</v>
      </c>
      <c r="B36" s="1" t="str">
        <f t="shared" si="0"/>
        <v>N1130</v>
      </c>
      <c r="C36" s="1" t="s">
        <v>500</v>
      </c>
      <c r="D36" s="1" t="s">
        <v>462</v>
      </c>
    </row>
    <row r="37" spans="1:4" x14ac:dyDescent="0.25">
      <c r="A37" s="1" t="s">
        <v>378</v>
      </c>
      <c r="B37" s="1" t="str">
        <f t="shared" si="0"/>
        <v>N1156</v>
      </c>
      <c r="C37" s="1" t="s">
        <v>501</v>
      </c>
      <c r="D37" s="1" t="s">
        <v>459</v>
      </c>
    </row>
    <row r="38" spans="1:4" x14ac:dyDescent="0.25">
      <c r="A38" s="1" t="s">
        <v>365</v>
      </c>
      <c r="B38" s="1" t="str">
        <f t="shared" si="0"/>
        <v>N1504</v>
      </c>
      <c r="C38" s="1" t="s">
        <v>502</v>
      </c>
      <c r="D38" s="1" t="s">
        <v>462</v>
      </c>
    </row>
    <row r="39" spans="1:4" x14ac:dyDescent="0.25">
      <c r="A39" s="1" t="s">
        <v>372</v>
      </c>
      <c r="B39" s="1" t="str">
        <f t="shared" si="0"/>
        <v>N1529</v>
      </c>
      <c r="C39" s="1" t="s">
        <v>503</v>
      </c>
      <c r="D39" s="1" t="s">
        <v>459</v>
      </c>
    </row>
    <row r="40" spans="1:4" x14ac:dyDescent="0.25">
      <c r="A40" s="1" t="s">
        <v>389</v>
      </c>
      <c r="B40" s="1" t="str">
        <f t="shared" si="0"/>
        <v>N1536</v>
      </c>
      <c r="C40" s="1" t="s">
        <v>504</v>
      </c>
      <c r="D40" s="1" t="s">
        <v>459</v>
      </c>
    </row>
    <row r="41" spans="1:4" x14ac:dyDescent="0.25">
      <c r="A41" s="1" t="s">
        <v>206</v>
      </c>
      <c r="B41" s="1" t="str">
        <f t="shared" si="0"/>
        <v>TGT0799</v>
      </c>
      <c r="C41" s="1" t="s">
        <v>505</v>
      </c>
      <c r="D41" s="1" t="s">
        <v>462</v>
      </c>
    </row>
    <row r="42" spans="1:4" x14ac:dyDescent="0.25">
      <c r="A42" s="1" t="s">
        <v>506</v>
      </c>
      <c r="B42" s="1" t="str">
        <f t="shared" si="0"/>
        <v>IWIS799</v>
      </c>
      <c r="C42" s="1" t="s">
        <v>507</v>
      </c>
      <c r="D42" s="1" t="s">
        <v>462</v>
      </c>
    </row>
    <row r="43" spans="1:4" x14ac:dyDescent="0.25">
      <c r="A43" s="1" t="s">
        <v>508</v>
      </c>
      <c r="B43" s="1" t="str">
        <f t="shared" si="0"/>
        <v>V185</v>
      </c>
      <c r="C43" s="1" t="s">
        <v>509</v>
      </c>
      <c r="D43" s="1" t="s">
        <v>459</v>
      </c>
    </row>
    <row r="44" spans="1:4" x14ac:dyDescent="0.25">
      <c r="A44" s="1" t="s">
        <v>510</v>
      </c>
      <c r="B44" s="1" t="str">
        <f t="shared" si="0"/>
        <v>V191</v>
      </c>
      <c r="C44" s="1" t="s">
        <v>511</v>
      </c>
      <c r="D44" s="1" t="s">
        <v>459</v>
      </c>
    </row>
    <row r="45" spans="1:4" x14ac:dyDescent="0.25">
      <c r="A45" s="1" t="s">
        <v>512</v>
      </c>
      <c r="B45" s="1" t="str">
        <f t="shared" si="0"/>
        <v>V587</v>
      </c>
      <c r="C45" s="1" t="s">
        <v>513</v>
      </c>
      <c r="D45" s="1" t="s">
        <v>459</v>
      </c>
    </row>
    <row r="46" spans="1:4" x14ac:dyDescent="0.25">
      <c r="A46" s="1" t="s">
        <v>514</v>
      </c>
      <c r="B46" s="1" t="str">
        <f t="shared" si="0"/>
        <v>V814</v>
      </c>
      <c r="C46" s="1" t="s">
        <v>515</v>
      </c>
      <c r="D46" s="1" t="s">
        <v>459</v>
      </c>
    </row>
    <row r="47" spans="1:4" x14ac:dyDescent="0.25">
      <c r="A47" s="1" t="s">
        <v>516</v>
      </c>
      <c r="B47" s="1" t="str">
        <f t="shared" si="0"/>
        <v>V82A</v>
      </c>
      <c r="C47" s="1" t="s">
        <v>517</v>
      </c>
      <c r="D47" s="1" t="s">
        <v>462</v>
      </c>
    </row>
    <row r="48" spans="1:4" x14ac:dyDescent="0.25">
      <c r="A48" s="1" t="s">
        <v>518</v>
      </c>
      <c r="B48" s="1" t="str">
        <f t="shared" si="0"/>
        <v>VC02</v>
      </c>
      <c r="C48" s="1" t="s">
        <v>519</v>
      </c>
      <c r="D48" s="1" t="s">
        <v>462</v>
      </c>
    </row>
    <row r="49" spans="1:4" x14ac:dyDescent="0.25">
      <c r="A49" s="1" t="s">
        <v>520</v>
      </c>
      <c r="B49" s="1" t="str">
        <f t="shared" si="0"/>
        <v>VC05</v>
      </c>
      <c r="C49" s="1" t="s">
        <v>521</v>
      </c>
      <c r="D49" s="1" t="s">
        <v>459</v>
      </c>
    </row>
    <row r="50" spans="1:4" x14ac:dyDescent="0.25">
      <c r="A50" s="1" t="s">
        <v>522</v>
      </c>
      <c r="B50" s="1" t="str">
        <f t="shared" si="0"/>
        <v>VC19</v>
      </c>
      <c r="C50" s="1" t="s">
        <v>523</v>
      </c>
      <c r="D50" s="1" t="s">
        <v>462</v>
      </c>
    </row>
    <row r="51" spans="1:4" x14ac:dyDescent="0.25">
      <c r="A51" s="1" t="s">
        <v>524</v>
      </c>
      <c r="B51" s="1" t="str">
        <f t="shared" si="0"/>
        <v>VC22</v>
      </c>
      <c r="C51" s="1" t="s">
        <v>525</v>
      </c>
      <c r="D51" s="1" t="s">
        <v>459</v>
      </c>
    </row>
    <row r="52" spans="1:4" x14ac:dyDescent="0.25">
      <c r="A52" s="1" t="s">
        <v>526</v>
      </c>
      <c r="B52" s="1" t="str">
        <f t="shared" si="0"/>
        <v>N1534</v>
      </c>
      <c r="C52" s="1" t="s">
        <v>344</v>
      </c>
      <c r="D52" s="1" t="s">
        <v>459</v>
      </c>
    </row>
    <row r="53" spans="1:4" x14ac:dyDescent="0.25">
      <c r="A53" s="1" t="s">
        <v>340</v>
      </c>
      <c r="B53" s="1" t="str">
        <f t="shared" si="0"/>
        <v>R12103</v>
      </c>
      <c r="C53" s="1" t="s">
        <v>34</v>
      </c>
      <c r="D53" s="1" t="s">
        <v>459</v>
      </c>
    </row>
    <row r="54" spans="1:4" x14ac:dyDescent="0.25">
      <c r="A54" s="1" t="s">
        <v>527</v>
      </c>
      <c r="B54" s="1" t="str">
        <f t="shared" si="0"/>
        <v>3002</v>
      </c>
      <c r="C54" s="1" t="s">
        <v>249</v>
      </c>
      <c r="D54" s="1" t="s">
        <v>459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zoomScaleNormal="100" workbookViewId="0">
      <selection activeCell="A33" sqref="A33:B33"/>
    </sheetView>
  </sheetViews>
  <sheetFormatPr defaultRowHeight="16.5" x14ac:dyDescent="0.25"/>
  <cols>
    <col min="1" max="1" width="11.5" style="3" bestFit="1" customWidth="1"/>
    <col min="2" max="2" width="12.5" style="3" bestFit="1" customWidth="1"/>
    <col min="3" max="3" width="23.75" bestFit="1" customWidth="1"/>
    <col min="6" max="7" width="12.5" bestFit="1" customWidth="1"/>
  </cols>
  <sheetData>
    <row r="1" spans="1:3" x14ac:dyDescent="0.25">
      <c r="A1" s="2" t="s">
        <v>528</v>
      </c>
      <c r="B1" s="2" t="s">
        <v>5</v>
      </c>
      <c r="C1" s="2" t="s">
        <v>529</v>
      </c>
    </row>
    <row r="2" spans="1:3" x14ac:dyDescent="0.25">
      <c r="A2" s="3" t="s">
        <v>98</v>
      </c>
      <c r="B2" s="3" t="s">
        <v>100</v>
      </c>
      <c r="C2" s="3" t="str">
        <f>_xlfn.IFNA(LEFT(VLOOKUP(B2,'[2]Region&amp;主程式Mapping'!A:B,2,FALSE),5)&amp;"","")</f>
        <v>IFP0N</v>
      </c>
    </row>
    <row r="3" spans="1:3" x14ac:dyDescent="0.25">
      <c r="A3" s="3" t="s">
        <v>260</v>
      </c>
      <c r="B3" s="3" t="s">
        <v>24</v>
      </c>
      <c r="C3" s="3" t="str">
        <f>_xlfn.IFNA(LEFT(VLOOKUP(B3,'[2]Region&amp;主程式Mapping'!A:B,2,FALSE),5)&amp;"","")</f>
        <v>IFP0N</v>
      </c>
    </row>
    <row r="4" spans="1:3" x14ac:dyDescent="0.25">
      <c r="A4" s="3" t="s">
        <v>105</v>
      </c>
      <c r="B4" s="3" t="s">
        <v>100</v>
      </c>
      <c r="C4" s="3" t="str">
        <f>_xlfn.IFNA(LEFT(VLOOKUP(B4,'[2]Region&amp;主程式Mapping'!A:B,2,FALSE),5)&amp;"","")</f>
        <v>IFP0N</v>
      </c>
    </row>
    <row r="5" spans="1:3" x14ac:dyDescent="0.25">
      <c r="A5" s="3" t="s">
        <v>268</v>
      </c>
      <c r="B5" s="3" t="s">
        <v>24</v>
      </c>
      <c r="C5" s="3" t="str">
        <f>_xlfn.IFNA(LEFT(VLOOKUP(B5,'[2]Region&amp;主程式Mapping'!A:B,2,FALSE),5)&amp;"","")</f>
        <v>IFP0N</v>
      </c>
    </row>
    <row r="6" spans="1:3" x14ac:dyDescent="0.25">
      <c r="A6" s="3" t="s">
        <v>274</v>
      </c>
      <c r="B6" s="3" t="s">
        <v>24</v>
      </c>
      <c r="C6" s="3" t="str">
        <f>_xlfn.IFNA(LEFT(VLOOKUP(B6,'[2]Region&amp;主程式Mapping'!A:B,2,FALSE),5)&amp;"","")</f>
        <v>IFP0N</v>
      </c>
    </row>
    <row r="7" spans="1:3" x14ac:dyDescent="0.25">
      <c r="A7" s="3" t="s">
        <v>21</v>
      </c>
      <c r="B7" s="3" t="s">
        <v>24</v>
      </c>
      <c r="C7" s="3" t="str">
        <f>_xlfn.IFNA(LEFT(VLOOKUP(B7,'[2]Region&amp;主程式Mapping'!A:B,2,FALSE),5)&amp;"","")</f>
        <v>IFP0N</v>
      </c>
    </row>
    <row r="8" spans="1:3" x14ac:dyDescent="0.25">
      <c r="A8" s="3" t="s">
        <v>33</v>
      </c>
      <c r="B8" s="3" t="s">
        <v>24</v>
      </c>
      <c r="C8" s="3" t="str">
        <f>_xlfn.IFNA(LEFT(VLOOKUP(B8,'[2]Region&amp;主程式Mapping'!A:B,2,FALSE),5)&amp;"","")</f>
        <v>IFP0N</v>
      </c>
    </row>
    <row r="9" spans="1:3" x14ac:dyDescent="0.25">
      <c r="A9" s="3" t="s">
        <v>110</v>
      </c>
      <c r="B9" s="3" t="s">
        <v>100</v>
      </c>
      <c r="C9" s="3" t="str">
        <f>_xlfn.IFNA(LEFT(VLOOKUP(B9,'[2]Region&amp;主程式Mapping'!A:B,2,FALSE),5)&amp;"","")</f>
        <v>IFP0N</v>
      </c>
    </row>
    <row r="10" spans="1:3" x14ac:dyDescent="0.25">
      <c r="A10" s="3" t="s">
        <v>468</v>
      </c>
      <c r="B10" s="3" t="s">
        <v>310</v>
      </c>
      <c r="C10" s="3" t="str">
        <f>_xlfn.IFNA(LEFT(VLOOKUP(B10,'[2]Region&amp;主程式Mapping'!A:B,2,FALSE),5)&amp;"","")</f>
        <v>IFP0N</v>
      </c>
    </row>
    <row r="11" spans="1:3" x14ac:dyDescent="0.25">
      <c r="A11" s="3" t="s">
        <v>279</v>
      </c>
      <c r="B11" s="3" t="s">
        <v>24</v>
      </c>
      <c r="C11" s="3" t="str">
        <f>_xlfn.IFNA(LEFT(VLOOKUP(B11,'[2]Region&amp;主程式Mapping'!A:B,2,FALSE),5)&amp;"","")</f>
        <v>IFP0N</v>
      </c>
    </row>
    <row r="12" spans="1:3" x14ac:dyDescent="0.25">
      <c r="A12" s="3" t="s">
        <v>40</v>
      </c>
      <c r="B12" s="3" t="s">
        <v>24</v>
      </c>
      <c r="C12" s="3" t="str">
        <f>_xlfn.IFNA(LEFT(VLOOKUP(B12,'[2]Region&amp;主程式Mapping'!A:B,2,FALSE),5)&amp;"","")</f>
        <v>IFP0N</v>
      </c>
    </row>
    <row r="13" spans="1:3" x14ac:dyDescent="0.25">
      <c r="A13" s="3" t="s">
        <v>46</v>
      </c>
      <c r="B13" s="3" t="s">
        <v>24</v>
      </c>
      <c r="C13" s="3" t="str">
        <f>_xlfn.IFNA(LEFT(VLOOKUP(B13,'[2]Region&amp;主程式Mapping'!A:B,2,FALSE),5)&amp;"","")</f>
        <v>IFP0N</v>
      </c>
    </row>
    <row r="14" spans="1:3" x14ac:dyDescent="0.25">
      <c r="A14" s="3" t="s">
        <v>473</v>
      </c>
      <c r="B14" s="3" t="s">
        <v>100</v>
      </c>
      <c r="C14" s="3" t="str">
        <f>_xlfn.IFNA(LEFT(VLOOKUP(B14,'[2]Region&amp;主程式Mapping'!A:B,2,FALSE),5)&amp;"","")</f>
        <v>IFP0N</v>
      </c>
    </row>
    <row r="15" spans="1:3" x14ac:dyDescent="0.25">
      <c r="A15" s="3" t="s">
        <v>51</v>
      </c>
      <c r="B15" s="3" t="s">
        <v>24</v>
      </c>
      <c r="C15" s="3" t="str">
        <f>_xlfn.IFNA(LEFT(VLOOKUP(B15,'[2]Region&amp;主程式Mapping'!A:B,2,FALSE),5)&amp;"","")</f>
        <v>IFP0N</v>
      </c>
    </row>
    <row r="16" spans="1:3" x14ac:dyDescent="0.25">
      <c r="A16" s="3" t="s">
        <v>476</v>
      </c>
      <c r="B16" s="3" t="s">
        <v>24</v>
      </c>
      <c r="C16" s="3" t="str">
        <f>_xlfn.IFNA(LEFT(VLOOKUP(B16,'[2]Region&amp;主程式Mapping'!A:B,2,FALSE),5)&amp;"","")</f>
        <v>IFP0N</v>
      </c>
    </row>
    <row r="17" spans="1:3" x14ac:dyDescent="0.25">
      <c r="A17" s="3" t="s">
        <v>58</v>
      </c>
      <c r="B17" s="3" t="s">
        <v>24</v>
      </c>
      <c r="C17" s="3" t="str">
        <f>_xlfn.IFNA(LEFT(VLOOKUP(B17,'[2]Region&amp;主程式Mapping'!A:B,2,FALSE),5)&amp;"","")</f>
        <v>IFP0N</v>
      </c>
    </row>
    <row r="18" spans="1:3" x14ac:dyDescent="0.25">
      <c r="A18" s="3" t="s">
        <v>64</v>
      </c>
      <c r="B18" s="3" t="s">
        <v>24</v>
      </c>
      <c r="C18" s="3" t="str">
        <f>_xlfn.IFNA(LEFT(VLOOKUP(B18,'[2]Region&amp;主程式Mapping'!A:B,2,FALSE),5)&amp;"","")</f>
        <v>IFP0N</v>
      </c>
    </row>
    <row r="19" spans="1:3" x14ac:dyDescent="0.25">
      <c r="A19" s="3" t="s">
        <v>120</v>
      </c>
      <c r="B19" s="3" t="s">
        <v>24</v>
      </c>
      <c r="C19" s="3" t="str">
        <f>_xlfn.IFNA(LEFT(VLOOKUP(B19,'[2]Region&amp;主程式Mapping'!A:B,2,FALSE),5)&amp;"","")</f>
        <v>IFP0N</v>
      </c>
    </row>
    <row r="20" spans="1:3" x14ac:dyDescent="0.25">
      <c r="A20" s="3" t="s">
        <v>481</v>
      </c>
      <c r="B20" s="3" t="s">
        <v>100</v>
      </c>
      <c r="C20" s="3" t="str">
        <f>_xlfn.IFNA(LEFT(VLOOKUP(B20,'[2]Region&amp;主程式Mapping'!A:B,2,FALSE),5)&amp;"","")</f>
        <v>IFP0N</v>
      </c>
    </row>
    <row r="21" spans="1:3" x14ac:dyDescent="0.25">
      <c r="A21" s="3" t="s">
        <v>483</v>
      </c>
      <c r="B21" s="3" t="s">
        <v>100</v>
      </c>
      <c r="C21" s="3" t="str">
        <f>_xlfn.IFNA(LEFT(VLOOKUP(B21,'[2]Region&amp;主程式Mapping'!A:B,2,FALSE),5)&amp;"","")</f>
        <v>IFP0N</v>
      </c>
    </row>
    <row r="22" spans="1:3" x14ac:dyDescent="0.25">
      <c r="A22" s="3" t="s">
        <v>136</v>
      </c>
      <c r="B22" s="3" t="s">
        <v>100</v>
      </c>
      <c r="C22" s="3" t="str">
        <f>_xlfn.IFNA(LEFT(VLOOKUP(B22,'[2]Region&amp;主程式Mapping'!A:B,2,FALSE),5)&amp;"","")</f>
        <v>IFP0N</v>
      </c>
    </row>
    <row r="23" spans="1:3" x14ac:dyDescent="0.25">
      <c r="A23" s="3" t="s">
        <v>140</v>
      </c>
      <c r="B23" s="3" t="s">
        <v>100</v>
      </c>
      <c r="C23" s="3" t="str">
        <f>_xlfn.IFNA(LEFT(VLOOKUP(B23,'[2]Region&amp;主程式Mapping'!A:B,2,FALSE),5)&amp;"","")</f>
        <v>IFP0N</v>
      </c>
    </row>
    <row r="24" spans="1:3" x14ac:dyDescent="0.25">
      <c r="A24" s="3" t="s">
        <v>145</v>
      </c>
      <c r="B24" s="3" t="s">
        <v>100</v>
      </c>
      <c r="C24" s="3" t="str">
        <f>_xlfn.IFNA(LEFT(VLOOKUP(B24,'[2]Region&amp;主程式Mapping'!A:B,2,FALSE),5)&amp;"","")</f>
        <v>IFP0N</v>
      </c>
    </row>
    <row r="25" spans="1:3" x14ac:dyDescent="0.25">
      <c r="A25" s="3" t="s">
        <v>150</v>
      </c>
      <c r="B25" s="3" t="s">
        <v>100</v>
      </c>
      <c r="C25" s="3" t="str">
        <f>_xlfn.IFNA(LEFT(VLOOKUP(B25,'[2]Region&amp;主程式Mapping'!A:B,2,FALSE),5)&amp;"","")</f>
        <v>IFP0N</v>
      </c>
    </row>
    <row r="26" spans="1:3" x14ac:dyDescent="0.25">
      <c r="A26" s="3" t="s">
        <v>152</v>
      </c>
      <c r="B26" s="3" t="s">
        <v>100</v>
      </c>
      <c r="C26" s="3" t="str">
        <f>_xlfn.IFNA(LEFT(VLOOKUP(B26,'[2]Region&amp;主程式Mapping'!A:B,2,FALSE),5)&amp;"","")</f>
        <v>IFP0N</v>
      </c>
    </row>
    <row r="27" spans="1:3" x14ac:dyDescent="0.25">
      <c r="A27" s="3" t="s">
        <v>158</v>
      </c>
      <c r="B27" s="3" t="s">
        <v>100</v>
      </c>
      <c r="C27" s="3" t="str">
        <f>_xlfn.IFNA(LEFT(VLOOKUP(B27,'[2]Region&amp;主程式Mapping'!A:B,2,FALSE),5)&amp;"","")</f>
        <v>IFP0N</v>
      </c>
    </row>
    <row r="28" spans="1:3" x14ac:dyDescent="0.25">
      <c r="A28" s="3" t="s">
        <v>164</v>
      </c>
      <c r="B28" s="3" t="s">
        <v>100</v>
      </c>
      <c r="C28" s="3" t="str">
        <f>_xlfn.IFNA(LEFT(VLOOKUP(B28,'[2]Region&amp;主程式Mapping'!A:B,2,FALSE),5)&amp;"","")</f>
        <v>IFP0N</v>
      </c>
    </row>
    <row r="29" spans="1:3" x14ac:dyDescent="0.25">
      <c r="A29" s="3" t="s">
        <v>169</v>
      </c>
      <c r="B29" s="3" t="s">
        <v>100</v>
      </c>
      <c r="C29" s="3" t="str">
        <f>_xlfn.IFNA(LEFT(VLOOKUP(B29,'[2]Region&amp;主程式Mapping'!A:B,2,FALSE),5)&amp;"","")</f>
        <v>IFP0N</v>
      </c>
    </row>
    <row r="30" spans="1:3" x14ac:dyDescent="0.25">
      <c r="A30" s="3" t="s">
        <v>174</v>
      </c>
      <c r="B30" s="3" t="s">
        <v>100</v>
      </c>
      <c r="C30" s="3" t="str">
        <f>_xlfn.IFNA(LEFT(VLOOKUP(B30,'[2]Region&amp;主程式Mapping'!A:B,2,FALSE),5)&amp;"","")</f>
        <v>IFP0N</v>
      </c>
    </row>
    <row r="31" spans="1:3" x14ac:dyDescent="0.25">
      <c r="A31" s="3" t="s">
        <v>179</v>
      </c>
      <c r="B31" s="3" t="s">
        <v>100</v>
      </c>
      <c r="C31" s="3" t="str">
        <f>_xlfn.IFNA(LEFT(VLOOKUP(B31,'[2]Region&amp;主程式Mapping'!A:B,2,FALSE),5)&amp;"","")</f>
        <v>IFP0N</v>
      </c>
    </row>
    <row r="32" spans="1:3" x14ac:dyDescent="0.25">
      <c r="A32" s="3" t="s">
        <v>184</v>
      </c>
      <c r="B32" s="3" t="s">
        <v>100</v>
      </c>
      <c r="C32" s="3" t="str">
        <f>_xlfn.IFNA(LEFT(VLOOKUP(B32,'[2]Region&amp;主程式Mapping'!A:B,2,FALSE),5)&amp;"","")</f>
        <v>IFP0N</v>
      </c>
    </row>
    <row r="33" spans="1:3" x14ac:dyDescent="0.25">
      <c r="A33" s="3" t="s">
        <v>530</v>
      </c>
      <c r="B33" s="3" t="s">
        <v>100</v>
      </c>
      <c r="C33" s="3" t="str">
        <f>_xlfn.IFNA(LEFT(VLOOKUP(B33,'[2]Region&amp;主程式Mapping'!A:B,2,FALSE),5)&amp;"","")</f>
        <v>IFP0N</v>
      </c>
    </row>
    <row r="34" spans="1:3" x14ac:dyDescent="0.25">
      <c r="A34" s="3" t="s">
        <v>189</v>
      </c>
      <c r="B34" s="3" t="s">
        <v>24</v>
      </c>
      <c r="C34" s="3" t="str">
        <f>_xlfn.IFNA(LEFT(VLOOKUP(B34,'[2]Region&amp;主程式Mapping'!A:B,2,FALSE),5)&amp;"","")</f>
        <v>IFP0N</v>
      </c>
    </row>
    <row r="35" spans="1:3" x14ac:dyDescent="0.25">
      <c r="A35" s="3" t="s">
        <v>283</v>
      </c>
      <c r="B35" s="3" t="s">
        <v>285</v>
      </c>
      <c r="C35" s="3" t="str">
        <f>_xlfn.IFNA(LEFT(VLOOKUP(B35,'[2]Region&amp;主程式Mapping'!A:B,2,FALSE),5)&amp;"","")</f>
        <v>IFP0N</v>
      </c>
    </row>
    <row r="36" spans="1:3" x14ac:dyDescent="0.25">
      <c r="A36" s="3" t="s">
        <v>383</v>
      </c>
      <c r="B36" s="3" t="s">
        <v>196</v>
      </c>
      <c r="C36" s="3" t="str">
        <f>_xlfn.IFNA(LEFT(VLOOKUP(B36,'[2]Region&amp;主程式Mapping'!A:B,2,FALSE),5)&amp;"","")</f>
        <v>MPP09</v>
      </c>
    </row>
    <row r="37" spans="1:3" x14ac:dyDescent="0.25">
      <c r="A37" s="3" t="s">
        <v>499</v>
      </c>
      <c r="B37" s="3" t="s">
        <v>196</v>
      </c>
      <c r="C37" s="3" t="str">
        <f>_xlfn.IFNA(LEFT(VLOOKUP(B37,'[2]Region&amp;主程式Mapping'!A:B,2,FALSE),5)&amp;"","")</f>
        <v>MPP09</v>
      </c>
    </row>
    <row r="38" spans="1:3" x14ac:dyDescent="0.25">
      <c r="A38" s="3" t="s">
        <v>378</v>
      </c>
      <c r="B38" s="3" t="s">
        <v>196</v>
      </c>
      <c r="C38" s="3" t="str">
        <f>_xlfn.IFNA(LEFT(VLOOKUP(B38,'[2]Region&amp;主程式Mapping'!A:B,2,FALSE),5)&amp;"","")</f>
        <v>MPP09</v>
      </c>
    </row>
    <row r="39" spans="1:3" x14ac:dyDescent="0.25">
      <c r="A39" s="3" t="s">
        <v>365</v>
      </c>
      <c r="B39" s="3" t="s">
        <v>196</v>
      </c>
      <c r="C39" s="3" t="str">
        <f>_xlfn.IFNA(LEFT(VLOOKUP(B39,'[2]Region&amp;主程式Mapping'!A:B,2,FALSE),5)&amp;"","")</f>
        <v>MPP09</v>
      </c>
    </row>
    <row r="40" spans="1:3" x14ac:dyDescent="0.25">
      <c r="A40" s="3" t="s">
        <v>372</v>
      </c>
      <c r="B40" s="3" t="s">
        <v>196</v>
      </c>
      <c r="C40" s="3" t="str">
        <f>_xlfn.IFNA(LEFT(VLOOKUP(B40,'[2]Region&amp;主程式Mapping'!A:B,2,FALSE),5)&amp;"","")</f>
        <v>MPP09</v>
      </c>
    </row>
    <row r="41" spans="1:3" x14ac:dyDescent="0.25">
      <c r="A41" s="3" t="s">
        <v>389</v>
      </c>
      <c r="B41" s="3" t="s">
        <v>196</v>
      </c>
      <c r="C41" s="3" t="str">
        <f>_xlfn.IFNA(LEFT(VLOOKUP(B41,'[2]Region&amp;主程式Mapping'!A:B,2,FALSE),5)&amp;"","")</f>
        <v>MPP09</v>
      </c>
    </row>
    <row r="42" spans="1:3" x14ac:dyDescent="0.25">
      <c r="A42" s="3" t="s">
        <v>206</v>
      </c>
      <c r="B42" s="3" t="s">
        <v>208</v>
      </c>
      <c r="C42" s="3" t="str">
        <f>_xlfn.IFNA(LEFT(VLOOKUP(B42,'[2]Region&amp;主程式Mapping'!A:B,2,FALSE),5)&amp;"","")</f>
        <v>MPP0U</v>
      </c>
    </row>
    <row r="43" spans="1:3" x14ac:dyDescent="0.25">
      <c r="A43" s="3" t="s">
        <v>527</v>
      </c>
      <c r="B43" s="3" t="s">
        <v>531</v>
      </c>
      <c r="C43" s="3" t="str">
        <f>_xlfn.IFNA(LEFT(VLOOKUP(B43,'[2]Region&amp;主程式Mapping'!A:B,2,FALSE),5)&amp;"","")</f>
        <v/>
      </c>
    </row>
    <row r="44" spans="1:3" x14ac:dyDescent="0.25">
      <c r="A44" s="3" t="s">
        <v>506</v>
      </c>
      <c r="B44" s="3" t="s">
        <v>214</v>
      </c>
      <c r="C44" s="3" t="str">
        <f>_xlfn.IFNA(LEFT(VLOOKUP(B44,'[2]Region&amp;主程式Mapping'!A:B,2,FALSE),5)&amp;"","")</f>
        <v>MPP0U</v>
      </c>
    </row>
    <row r="45" spans="1:3" x14ac:dyDescent="0.25">
      <c r="A45" s="3" t="s">
        <v>508</v>
      </c>
      <c r="B45" s="3" t="s">
        <v>221</v>
      </c>
      <c r="C45" s="3" t="str">
        <f>_xlfn.IFNA(LEFT(VLOOKUP(B45,'[2]Region&amp;主程式Mapping'!A:B,2,FALSE),5)&amp;"","")</f>
        <v>MPP09</v>
      </c>
    </row>
    <row r="46" spans="1:3" x14ac:dyDescent="0.25">
      <c r="A46" s="3" t="s">
        <v>510</v>
      </c>
      <c r="B46" s="3" t="s">
        <v>74</v>
      </c>
      <c r="C46" s="3" t="str">
        <f>_xlfn.IFNA(LEFT(VLOOKUP(B46,'[2]Region&amp;主程式Mapping'!A:B,2,FALSE),5)&amp;"","")</f>
        <v>MPP09</v>
      </c>
    </row>
    <row r="47" spans="1:3" x14ac:dyDescent="0.25">
      <c r="A47" s="3" t="s">
        <v>512</v>
      </c>
      <c r="B47" s="3" t="s">
        <v>74</v>
      </c>
      <c r="C47" s="3" t="str">
        <f>_xlfn.IFNA(LEFT(VLOOKUP(B47,'[2]Region&amp;主程式Mapping'!A:B,2,FALSE),5)&amp;"","")</f>
        <v>MPP09</v>
      </c>
    </row>
    <row r="48" spans="1:3" x14ac:dyDescent="0.25">
      <c r="A48" s="3" t="s">
        <v>514</v>
      </c>
      <c r="B48" s="3" t="s">
        <v>234</v>
      </c>
      <c r="C48" s="3" t="str">
        <f>_xlfn.IFNA(LEFT(VLOOKUP(B48,'[2]Region&amp;主程式Mapping'!A:B,2,FALSE),5)&amp;"","")</f>
        <v>MPP09</v>
      </c>
    </row>
    <row r="49" spans="1:3" x14ac:dyDescent="0.25">
      <c r="A49" s="3" t="s">
        <v>516</v>
      </c>
      <c r="B49" s="3" t="s">
        <v>234</v>
      </c>
      <c r="C49" s="3" t="str">
        <f>_xlfn.IFNA(LEFT(VLOOKUP(B49,'[2]Region&amp;主程式Mapping'!A:B,2,FALSE),5)&amp;"","")</f>
        <v>MPP09</v>
      </c>
    </row>
    <row r="50" spans="1:3" x14ac:dyDescent="0.25">
      <c r="A50" s="3" t="s">
        <v>518</v>
      </c>
      <c r="B50" s="3" t="s">
        <v>74</v>
      </c>
      <c r="C50" s="3" t="str">
        <f>_xlfn.IFNA(LEFT(VLOOKUP(B50,'[2]Region&amp;主程式Mapping'!A:B,2,FALSE),5)&amp;"","")</f>
        <v>MPP09</v>
      </c>
    </row>
    <row r="51" spans="1:3" x14ac:dyDescent="0.25">
      <c r="A51" s="3" t="s">
        <v>520</v>
      </c>
      <c r="B51" s="3" t="s">
        <v>74</v>
      </c>
      <c r="C51" s="3" t="str">
        <f>_xlfn.IFNA(LEFT(VLOOKUP(B51,'[2]Region&amp;主程式Mapping'!A:B,2,FALSE),5)&amp;"","")</f>
        <v>MPP09</v>
      </c>
    </row>
    <row r="52" spans="1:3" x14ac:dyDescent="0.25">
      <c r="A52" s="3" t="s">
        <v>522</v>
      </c>
      <c r="B52" s="3" t="s">
        <v>74</v>
      </c>
      <c r="C52" s="3" t="str">
        <f>_xlfn.IFNA(LEFT(VLOOKUP(B52,'[2]Region&amp;主程式Mapping'!A:B,2,FALSE),5)&amp;"","")</f>
        <v>MPP09</v>
      </c>
    </row>
    <row r="53" spans="1:3" x14ac:dyDescent="0.25">
      <c r="A53" s="3" t="s">
        <v>524</v>
      </c>
      <c r="B53" s="3" t="s">
        <v>74</v>
      </c>
      <c r="C53" s="3" t="str">
        <f>_xlfn.IFNA(LEFT(VLOOKUP(B53,'[2]Region&amp;主程式Mapping'!A:B,2,FALSE),5)&amp;"","")</f>
        <v>MPP09</v>
      </c>
    </row>
  </sheetData>
  <autoFilter ref="A1:A58"/>
  <phoneticPr fontId="1" type="noConversion"/>
  <pageMargins left="0.7" right="0.7" top="0.75" bottom="0.75" header="0.3" footer="0.3"/>
  <pageSetup paperSize="9" orientation="portrait" verticalDpi="18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232C0EA57F171429F9ECDD7507BFA8D" ma:contentTypeVersion="1" ma:contentTypeDescription="建立新的文件。" ma:contentTypeScope="" ma:versionID="0f4a825a614a96d6a29c48e1b807de43">
  <xsd:schema xmlns:xsd="http://www.w3.org/2001/XMLSchema" xmlns:xs="http://www.w3.org/2001/XMLSchema" xmlns:p="http://schemas.microsoft.com/office/2006/metadata/properties" xmlns:ns2="05a27670-5936-4e31-a1c4-1a471ecf7774" targetNamespace="http://schemas.microsoft.com/office/2006/metadata/properties" ma:root="true" ma:fieldsID="d1456057dbcf496ebe7faaf86c98b1f5" ns2:_="">
    <xsd:import namespace="05a27670-5936-4e31-a1c4-1a471ecf7774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a27670-5936-4e31-a1c4-1a471ecf77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用對象: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2D8F89-19AE-44DB-8A47-0EF0B8F3DE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80CDE00-8B3F-4931-B572-7AE857B638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8043C5-43D5-4296-8F02-62667131D8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a27670-5936-4e31-a1c4-1a471ecf7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CIFX_ECSG清單</vt:lpstr>
      <vt:lpstr>URL MAPPING(HIS)</vt:lpstr>
      <vt:lpstr>Region&amp;Pgmtrx_Mapping(HIS)</vt:lpstr>
    </vt:vector>
  </TitlesOfParts>
  <Manager/>
  <Company>esunbank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PCE</dc:creator>
  <cp:keywords/>
  <dc:description/>
  <cp:lastModifiedBy>陳仁傑18442</cp:lastModifiedBy>
  <cp:revision/>
  <dcterms:created xsi:type="dcterms:W3CDTF">2019-07-05T03:06:42Z</dcterms:created>
  <dcterms:modified xsi:type="dcterms:W3CDTF">2021-11-24T08:23:22Z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0x010100B232C0EA57F171429F9ECDD7507BFA8D</vt:lpwstr>
  </property>
</Properties>
</file>