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_RJ\rj_lib_workspace\zz.不定期檔案備份\"/>
    </mc:Choice>
  </mc:AlternateContent>
  <bookViews>
    <workbookView xWindow="0" yWindow="0" windowWidth="23040" windowHeight="925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2" i="1" l="1"/>
  <c r="U22" i="1"/>
  <c r="N25" i="1" l="1"/>
  <c r="W13" i="1" l="1"/>
  <c r="V12" i="1"/>
  <c r="W12" i="1" s="1"/>
  <c r="V13" i="1"/>
  <c r="V14" i="1"/>
  <c r="W14" i="1" s="1"/>
  <c r="V9" i="1"/>
  <c r="W9" i="1" s="1"/>
  <c r="V10" i="1"/>
  <c r="W10" i="1" s="1"/>
  <c r="V8" i="1"/>
  <c r="W8" i="1" s="1"/>
</calcChain>
</file>

<file path=xl/sharedStrings.xml><?xml version="1.0" encoding="utf-8"?>
<sst xmlns="http://schemas.openxmlformats.org/spreadsheetml/2006/main" count="51" uniqueCount="45">
  <si>
    <t>專約</t>
    <phoneticPr fontId="1" type="noConversion"/>
  </si>
  <si>
    <t>回歸一般</t>
    <phoneticPr fontId="1" type="noConversion"/>
  </si>
  <si>
    <t>玉山</t>
    <phoneticPr fontId="1" type="noConversion"/>
  </si>
  <si>
    <t>中信</t>
    <phoneticPr fontId="1" type="noConversion"/>
  </si>
  <si>
    <t>離家近</t>
    <phoneticPr fontId="1" type="noConversion"/>
  </si>
  <si>
    <t>工作壓力不大</t>
    <phoneticPr fontId="1" type="noConversion"/>
  </si>
  <si>
    <t>工作驅動學習少</t>
    <phoneticPr fontId="1" type="noConversion"/>
  </si>
  <si>
    <t>工作驅動學習多(全端)</t>
    <phoneticPr fontId="1" type="noConversion"/>
  </si>
  <si>
    <t>主管職雜事多</t>
    <phoneticPr fontId="1" type="noConversion"/>
  </si>
  <si>
    <t>穩定調薪</t>
    <phoneticPr fontId="1" type="noConversion"/>
  </si>
  <si>
    <t>非穩定調薪(升等才會調)</t>
    <phoneticPr fontId="1" type="noConversion"/>
  </si>
  <si>
    <t>穩定升遷??</t>
    <phoneticPr fontId="1" type="noConversion"/>
  </si>
  <si>
    <t>開發環境完備</t>
    <phoneticPr fontId="1" type="noConversion"/>
  </si>
  <si>
    <t>開發環境未知</t>
    <phoneticPr fontId="1" type="noConversion"/>
  </si>
  <si>
    <t>主管同仁相處融恰</t>
    <phoneticPr fontId="1" type="noConversion"/>
  </si>
  <si>
    <t>玉山年資</t>
    <phoneticPr fontId="1" type="noConversion"/>
  </si>
  <si>
    <t>距離遠
(單程
通勤1 hr，騎車30min )</t>
    <phoneticPr fontId="1" type="noConversion"/>
  </si>
  <si>
    <t>中信缺點</t>
    <phoneticPr fontId="1" type="noConversion"/>
  </si>
  <si>
    <t>玉山缺點</t>
    <phoneticPr fontId="1" type="noConversion"/>
  </si>
  <si>
    <t>中信優點</t>
    <phoneticPr fontId="1" type="noConversion"/>
  </si>
  <si>
    <t>玉山優點</t>
    <phoneticPr fontId="1" type="noConversion"/>
  </si>
  <si>
    <t>雙職系(管理、技術並行)</t>
    <phoneticPr fontId="1" type="noConversion"/>
  </si>
  <si>
    <t>升遷??</t>
    <phoneticPr fontId="1" type="noConversion"/>
  </si>
  <si>
    <t>主管同仁相處??</t>
    <phoneticPr fontId="1" type="noConversion"/>
  </si>
  <si>
    <t>年度</t>
    <phoneticPr fontId="1" type="noConversion"/>
  </si>
  <si>
    <t>組織規模較小</t>
    <phoneticPr fontId="1" type="noConversion"/>
  </si>
  <si>
    <t>組織規模大，競爭力較高
職涯發展佳</t>
    <phoneticPr fontId="1" type="noConversion"/>
  </si>
  <si>
    <t>月薪</t>
    <phoneticPr fontId="1" type="noConversion"/>
  </si>
  <si>
    <t>固定兩個月</t>
    <phoneticPr fontId="1" type="noConversion"/>
  </si>
  <si>
    <t>考績績效</t>
    <phoneticPr fontId="1" type="noConversion"/>
  </si>
  <si>
    <t>總年終月</t>
    <phoneticPr fontId="1" type="noConversion"/>
  </si>
  <si>
    <t>年薪</t>
    <phoneticPr fontId="1" type="noConversion"/>
  </si>
  <si>
    <t>考績等級</t>
    <phoneticPr fontId="1" type="noConversion"/>
  </si>
  <si>
    <t>C</t>
    <phoneticPr fontId="1" type="noConversion"/>
  </si>
  <si>
    <t>B</t>
    <phoneticPr fontId="1" type="noConversion"/>
  </si>
  <si>
    <t>A</t>
    <phoneticPr fontId="1" type="noConversion"/>
  </si>
  <si>
    <t>C</t>
    <phoneticPr fontId="1" type="noConversion"/>
  </si>
  <si>
    <t>A</t>
    <phoneticPr fontId="1" type="noConversion"/>
  </si>
  <si>
    <t>職等</t>
    <phoneticPr fontId="1" type="noConversion"/>
  </si>
  <si>
    <t>九(襄理)</t>
    <phoneticPr fontId="1" type="noConversion"/>
  </si>
  <si>
    <t>十(經理)</t>
    <phoneticPr fontId="1" type="noConversion"/>
  </si>
  <si>
    <t>是否兩年內不參與考績分紅</t>
    <phoneticPr fontId="1" type="noConversion"/>
  </si>
  <si>
    <t>專約金什麼時候發</t>
    <phoneticPr fontId="1" type="noConversion"/>
  </si>
  <si>
    <t>房貸利率離職是否會調整為多少
原本0.937</t>
    <phoneticPr fontId="1" type="noConversion"/>
  </si>
  <si>
    <t>通勤油錢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</si>
</sst>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369794</xdr:colOff>
      <xdr:row>29</xdr:row>
      <xdr:rowOff>67236</xdr:rowOff>
    </xdr:from>
    <xdr:to>
      <xdr:col>7</xdr:col>
      <xdr:colOff>453251</xdr:colOff>
      <xdr:row>59</xdr:row>
      <xdr:rowOff>146550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9794" y="6858001"/>
          <a:ext cx="9171428" cy="6466667"/>
        </a:xfrm>
        <a:prstGeom prst="rect">
          <a:avLst/>
        </a:prstGeom>
      </xdr:spPr>
    </xdr:pic>
    <xdr:clientData/>
  </xdr:twoCellAnchor>
  <xdr:twoCellAnchor editAs="oneCell">
    <xdr:from>
      <xdr:col>8</xdr:col>
      <xdr:colOff>201706</xdr:colOff>
      <xdr:row>28</xdr:row>
      <xdr:rowOff>89647</xdr:rowOff>
    </xdr:from>
    <xdr:to>
      <xdr:col>18</xdr:col>
      <xdr:colOff>233115</xdr:colOff>
      <xdr:row>53</xdr:row>
      <xdr:rowOff>128758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73235" y="6869206"/>
          <a:ext cx="8704762" cy="53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X25"/>
  <sheetViews>
    <sheetView tabSelected="1" topLeftCell="C7" zoomScale="85" zoomScaleNormal="85" workbookViewId="0">
      <selection activeCell="U24" sqref="U24"/>
    </sheetView>
  </sheetViews>
  <sheetFormatPr defaultRowHeight="16.5" x14ac:dyDescent="0.25"/>
  <cols>
    <col min="1" max="1" width="18.375" bestFit="1" customWidth="1"/>
    <col min="2" max="2" width="24.125" bestFit="1" customWidth="1"/>
    <col min="3" max="3" width="25" bestFit="1" customWidth="1"/>
    <col min="4" max="4" width="24.875" customWidth="1"/>
    <col min="17" max="17" width="33.125" bestFit="1" customWidth="1"/>
    <col min="21" max="21" width="10" bestFit="1" customWidth="1"/>
  </cols>
  <sheetData>
    <row r="5" spans="1:24" x14ac:dyDescent="0.25">
      <c r="K5" t="s">
        <v>15</v>
      </c>
      <c r="L5" t="s">
        <v>24</v>
      </c>
      <c r="M5" t="s">
        <v>2</v>
      </c>
      <c r="N5" t="s">
        <v>3</v>
      </c>
    </row>
    <row r="6" spans="1:24" x14ac:dyDescent="0.25">
      <c r="A6" t="s">
        <v>20</v>
      </c>
      <c r="B6" t="s">
        <v>18</v>
      </c>
      <c r="C6" t="s">
        <v>19</v>
      </c>
      <c r="D6" t="s">
        <v>17</v>
      </c>
      <c r="K6">
        <v>5</v>
      </c>
      <c r="L6">
        <v>1</v>
      </c>
      <c r="M6">
        <v>120</v>
      </c>
      <c r="N6">
        <v>160</v>
      </c>
      <c r="O6" t="s">
        <v>0</v>
      </c>
    </row>
    <row r="7" spans="1:24" ht="49.5" x14ac:dyDescent="0.25">
      <c r="A7" t="s">
        <v>4</v>
      </c>
      <c r="B7" t="s">
        <v>10</v>
      </c>
      <c r="C7" t="s">
        <v>9</v>
      </c>
      <c r="D7" s="2" t="s">
        <v>16</v>
      </c>
      <c r="K7">
        <v>6</v>
      </c>
      <c r="L7">
        <v>2</v>
      </c>
      <c r="M7">
        <v>120</v>
      </c>
      <c r="N7">
        <v>160</v>
      </c>
      <c r="O7" t="s">
        <v>0</v>
      </c>
      <c r="Q7" t="s">
        <v>38</v>
      </c>
      <c r="R7" t="s">
        <v>27</v>
      </c>
      <c r="S7" t="s">
        <v>28</v>
      </c>
      <c r="T7" t="s">
        <v>32</v>
      </c>
      <c r="U7" t="s">
        <v>29</v>
      </c>
      <c r="V7" t="s">
        <v>30</v>
      </c>
      <c r="W7" t="s">
        <v>31</v>
      </c>
    </row>
    <row r="8" spans="1:24" x14ac:dyDescent="0.25">
      <c r="A8" t="s">
        <v>5</v>
      </c>
      <c r="B8" t="s">
        <v>6</v>
      </c>
      <c r="C8" t="s">
        <v>7</v>
      </c>
      <c r="D8" t="s">
        <v>13</v>
      </c>
      <c r="K8">
        <v>7</v>
      </c>
      <c r="L8">
        <v>3</v>
      </c>
      <c r="M8">
        <v>130</v>
      </c>
      <c r="O8" t="s">
        <v>1</v>
      </c>
      <c r="Q8" t="s">
        <v>39</v>
      </c>
      <c r="R8">
        <v>75000</v>
      </c>
      <c r="S8">
        <v>14</v>
      </c>
      <c r="T8" t="s">
        <v>33</v>
      </c>
      <c r="U8">
        <v>2.8</v>
      </c>
      <c r="V8">
        <f>U8+S8</f>
        <v>16.8</v>
      </c>
      <c r="W8" s="1">
        <f>V8*R8</f>
        <v>1260000</v>
      </c>
      <c r="X8">
        <v>116</v>
      </c>
    </row>
    <row r="9" spans="1:24" x14ac:dyDescent="0.25">
      <c r="A9" t="s">
        <v>11</v>
      </c>
      <c r="B9" t="s">
        <v>8</v>
      </c>
      <c r="C9" t="s">
        <v>21</v>
      </c>
      <c r="D9" t="s">
        <v>22</v>
      </c>
      <c r="K9">
        <v>8</v>
      </c>
      <c r="L9">
        <v>4</v>
      </c>
      <c r="M9">
        <v>130</v>
      </c>
      <c r="Q9" t="s">
        <v>39</v>
      </c>
      <c r="R9">
        <v>75000</v>
      </c>
      <c r="S9">
        <v>14</v>
      </c>
      <c r="T9" t="s">
        <v>34</v>
      </c>
      <c r="U9">
        <v>4.8</v>
      </c>
      <c r="V9">
        <f t="shared" ref="V9:V10" si="0">U9+S9</f>
        <v>18.8</v>
      </c>
      <c r="W9">
        <f t="shared" ref="W9:W10" si="1">V9*R9</f>
        <v>1410000</v>
      </c>
    </row>
    <row r="10" spans="1:24" ht="33" x14ac:dyDescent="0.25">
      <c r="A10" t="s">
        <v>12</v>
      </c>
      <c r="C10" s="2" t="s">
        <v>26</v>
      </c>
      <c r="D10" t="s">
        <v>23</v>
      </c>
      <c r="K10">
        <v>9</v>
      </c>
      <c r="L10">
        <v>5</v>
      </c>
      <c r="Q10" t="s">
        <v>39</v>
      </c>
      <c r="R10">
        <v>75000</v>
      </c>
      <c r="S10">
        <v>14</v>
      </c>
      <c r="T10" t="s">
        <v>35</v>
      </c>
      <c r="U10">
        <v>6.8</v>
      </c>
      <c r="V10">
        <f t="shared" si="0"/>
        <v>20.8</v>
      </c>
      <c r="W10">
        <f t="shared" si="1"/>
        <v>1560000</v>
      </c>
    </row>
    <row r="11" spans="1:24" x14ac:dyDescent="0.25">
      <c r="A11" t="s">
        <v>14</v>
      </c>
      <c r="K11">
        <v>10</v>
      </c>
      <c r="L11">
        <v>6</v>
      </c>
    </row>
    <row r="12" spans="1:24" x14ac:dyDescent="0.25">
      <c r="A12" t="s">
        <v>25</v>
      </c>
      <c r="K12">
        <v>11</v>
      </c>
      <c r="L12">
        <v>7</v>
      </c>
      <c r="Q12" t="s">
        <v>40</v>
      </c>
      <c r="R12">
        <v>75000</v>
      </c>
      <c r="S12">
        <v>14</v>
      </c>
      <c r="T12" t="s">
        <v>36</v>
      </c>
      <c r="U12">
        <v>6</v>
      </c>
      <c r="V12">
        <f>U12+S12</f>
        <v>20</v>
      </c>
      <c r="W12">
        <f>V12*R12</f>
        <v>1500000</v>
      </c>
    </row>
    <row r="13" spans="1:24" x14ac:dyDescent="0.25">
      <c r="K13">
        <v>12</v>
      </c>
      <c r="L13">
        <v>8</v>
      </c>
      <c r="Q13" t="s">
        <v>40</v>
      </c>
      <c r="R13">
        <v>75000</v>
      </c>
      <c r="S13">
        <v>14</v>
      </c>
      <c r="T13" t="s">
        <v>34</v>
      </c>
      <c r="U13">
        <v>8.9</v>
      </c>
      <c r="V13">
        <f>U13+S13</f>
        <v>22.9</v>
      </c>
      <c r="W13">
        <f>V13*R13</f>
        <v>1717500</v>
      </c>
    </row>
    <row r="14" spans="1:24" x14ac:dyDescent="0.25">
      <c r="K14">
        <v>13</v>
      </c>
      <c r="L14">
        <v>9</v>
      </c>
      <c r="Q14" t="s">
        <v>40</v>
      </c>
      <c r="R14">
        <v>75000</v>
      </c>
      <c r="S14">
        <v>14</v>
      </c>
      <c r="T14" t="s">
        <v>37</v>
      </c>
      <c r="U14">
        <v>9.9</v>
      </c>
      <c r="V14">
        <f>U14+S14</f>
        <v>23.9</v>
      </c>
      <c r="W14">
        <f>V14*R14</f>
        <v>1792500</v>
      </c>
    </row>
    <row r="15" spans="1:24" x14ac:dyDescent="0.25">
      <c r="K15">
        <v>14</v>
      </c>
      <c r="L15">
        <v>10</v>
      </c>
    </row>
    <row r="22" spans="14:22" x14ac:dyDescent="0.25">
      <c r="Q22" t="s">
        <v>42</v>
      </c>
      <c r="T22" t="s">
        <v>44</v>
      </c>
      <c r="U22">
        <f>150*20</f>
        <v>3000</v>
      </c>
      <c r="V22">
        <f>U22*12</f>
        <v>36000</v>
      </c>
    </row>
    <row r="23" spans="14:22" x14ac:dyDescent="0.25">
      <c r="Q23" t="s">
        <v>41</v>
      </c>
    </row>
    <row r="24" spans="14:22" ht="33" x14ac:dyDescent="0.25">
      <c r="Q24" s="2" t="s">
        <v>43</v>
      </c>
    </row>
    <row r="25" spans="14:22" x14ac:dyDescent="0.25">
      <c r="N25">
        <f>1224109-60379</f>
        <v>1163730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陳仁傑18442</dc:creator>
  <cp:lastModifiedBy>陳仁傑18442</cp:lastModifiedBy>
  <dcterms:created xsi:type="dcterms:W3CDTF">2022-04-19T08:20:05Z</dcterms:created>
  <dcterms:modified xsi:type="dcterms:W3CDTF">2022-04-20T07:31:55Z</dcterms:modified>
</cp:coreProperties>
</file>